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4010" tabRatio="757"/>
  </bookViews>
  <sheets>
    <sheet name="表紙" sheetId="19" r:id="rId1"/>
    <sheet name="目次" sheetId="20" r:id="rId2"/>
    <sheet name="調査の説明～その他 " sheetId="21" r:id="rId3"/>
    <sheet name="1 概況・表1" sheetId="22" r:id="rId4"/>
    <sheet name="2 事業所数" sheetId="2" r:id="rId5"/>
    <sheet name="3 従業者数" sheetId="3" r:id="rId6"/>
    <sheet name="4 現金給与総額 " sheetId="4" r:id="rId7"/>
    <sheet name="5 製造品出荷額" sheetId="6" r:id="rId8"/>
    <sheet name="６ 付加価値額" sheetId="7" r:id="rId9"/>
    <sheet name="7 有形固定資産投資総額" sheetId="9" r:id="rId10"/>
    <sheet name="8 工業用地及び工業用水" sheetId="11" r:id="rId11"/>
    <sheet name="9 誘致工場" sheetId="10" r:id="rId12"/>
    <sheet name="大田原市工業の推移" sheetId="12" r:id="rId13"/>
    <sheet name="工業の推移（グラフ）" sheetId="18" r:id="rId14"/>
    <sheet name="産業中分類別統計表" sheetId="23" r:id="rId15"/>
    <sheet name="栃木の工業" sheetId="14" r:id="rId16"/>
    <sheet name="地域別状況" sheetId="15" r:id="rId17"/>
    <sheet name="工業団地の状況" sheetId="16" r:id="rId18"/>
    <sheet name="県内・那須地区" sheetId="17" r:id="rId19"/>
  </sheets>
  <definedNames>
    <definedName name="_xlnm.Print_Area" localSheetId="3">'1 概況・表1'!$A$1:$H$35</definedName>
    <definedName name="_xlnm.Print_Area" localSheetId="4">'2 事業所数'!$A$1:$K$48</definedName>
    <definedName name="_xlnm.Print_Area" localSheetId="5">'3 従業者数'!$A$1:$J$48</definedName>
    <definedName name="_xlnm.Print_Area" localSheetId="6">'4 現金給与総額 '!$A$1:$J$48</definedName>
    <definedName name="_xlnm.Print_Area" localSheetId="7">'5 製造品出荷額'!$A$1:$J$48</definedName>
    <definedName name="_xlnm.Print_Area" localSheetId="8">'６ 付加価値額'!$A$1:$J$50</definedName>
    <definedName name="_xlnm.Print_Area" localSheetId="9">'7 有形固定資産投資総額'!$A$1:$J$48</definedName>
    <definedName name="_xlnm.Print_Area" localSheetId="10">'8 工業用地及び工業用水'!$A$1:$BC$26</definedName>
    <definedName name="_xlnm.Print_Area" localSheetId="11">'9 誘致工場'!$A$1:$H$29</definedName>
    <definedName name="_xlnm.Print_Area" localSheetId="18">県内・那須地区!$A$1:$M$58</definedName>
    <definedName name="_xlnm.Print_Area" localSheetId="13">'工業の推移（グラフ）'!$A$1:$H$24</definedName>
    <definedName name="_xlnm.Print_Area" localSheetId="17">工業団地の状況!$A$1:$N$39</definedName>
    <definedName name="_xlnm.Print_Area" localSheetId="14">産業中分類別統計表!$A$1:$K$35</definedName>
    <definedName name="_xlnm.Print_Area" localSheetId="12">大田原市工業の推移!$A$1:$R$30</definedName>
    <definedName name="_xlnm.Print_Area" localSheetId="16">地域別状況!$A$1:$G$134</definedName>
    <definedName name="_xlnm.Print_Area" localSheetId="2">'調査の説明～その他 '!$A$1:$F$113</definedName>
    <definedName name="_xlnm.Print_Area" localSheetId="1">目次!$A$1:$H$28</definedName>
  </definedNames>
  <calcPr calcId="162913" iterateDelta="0" calcOnSave="0"/>
</workbook>
</file>

<file path=xl/calcChain.xml><?xml version="1.0" encoding="utf-8"?>
<calcChain xmlns="http://schemas.openxmlformats.org/spreadsheetml/2006/main">
  <c r="I49" i="7" l="1"/>
  <c r="J49" i="7" s="1"/>
  <c r="H49" i="7"/>
  <c r="F49" i="7"/>
  <c r="I48" i="7"/>
  <c r="J48" i="7" s="1"/>
  <c r="H48" i="7"/>
  <c r="F48" i="7"/>
  <c r="I47" i="7"/>
  <c r="J47" i="7" s="1"/>
  <c r="H47" i="7"/>
  <c r="F47" i="7"/>
  <c r="I46" i="7"/>
  <c r="J46" i="7" s="1"/>
  <c r="H46" i="7"/>
  <c r="F46" i="7"/>
  <c r="I45" i="7"/>
  <c r="J45" i="7" s="1"/>
  <c r="H45" i="7"/>
  <c r="F45" i="7"/>
  <c r="I44" i="7"/>
  <c r="J44" i="7" s="1"/>
  <c r="H44" i="7"/>
  <c r="F44" i="7"/>
  <c r="I43" i="7"/>
  <c r="J43" i="7" s="1"/>
  <c r="H43" i="7"/>
  <c r="F43" i="7"/>
  <c r="I42" i="7"/>
  <c r="J42" i="7" s="1"/>
  <c r="I34" i="6" l="1"/>
  <c r="H48" i="4"/>
  <c r="H47" i="4"/>
  <c r="H46" i="4"/>
  <c r="H45" i="4"/>
  <c r="H44" i="4"/>
  <c r="H43" i="4"/>
  <c r="H42" i="4"/>
  <c r="F48" i="4"/>
  <c r="F47" i="4"/>
  <c r="F46" i="4"/>
  <c r="F45" i="4"/>
  <c r="F44" i="4"/>
  <c r="F43" i="4"/>
  <c r="F42" i="4"/>
  <c r="I48" i="4"/>
  <c r="J48" i="4" s="1"/>
  <c r="I47" i="4"/>
  <c r="J47" i="4" s="1"/>
  <c r="I46" i="4"/>
  <c r="J46" i="4" s="1"/>
  <c r="I45" i="4"/>
  <c r="J45" i="4" s="1"/>
  <c r="I44" i="4"/>
  <c r="J44" i="4" s="1"/>
  <c r="I43" i="4"/>
  <c r="J43" i="4" s="1"/>
  <c r="I42" i="4"/>
  <c r="J42" i="4" s="1"/>
  <c r="I41" i="4"/>
  <c r="J41" i="4" s="1"/>
  <c r="F11" i="4"/>
  <c r="I34" i="4"/>
  <c r="J34" i="4" s="1"/>
  <c r="H34" i="4"/>
  <c r="I33" i="4"/>
  <c r="J33" i="4" s="1"/>
  <c r="H33" i="4"/>
  <c r="I32" i="4"/>
  <c r="J32" i="4" s="1"/>
  <c r="H32" i="4"/>
  <c r="I31" i="4"/>
  <c r="J31" i="4" s="1"/>
  <c r="H31" i="4"/>
  <c r="I30" i="4"/>
  <c r="J30" i="4" s="1"/>
  <c r="H30" i="4"/>
  <c r="I29" i="4"/>
  <c r="J29" i="4" s="1"/>
  <c r="H29" i="4"/>
  <c r="I28" i="4"/>
  <c r="J28" i="4" s="1"/>
  <c r="H28" i="4"/>
  <c r="I27" i="4"/>
  <c r="J27" i="4" s="1"/>
  <c r="H27" i="4"/>
  <c r="I26" i="4"/>
  <c r="J26" i="4" s="1"/>
  <c r="H26" i="4"/>
  <c r="I25" i="4"/>
  <c r="J25" i="4" s="1"/>
  <c r="H25" i="4"/>
  <c r="I23" i="4"/>
  <c r="J23" i="4" s="1"/>
  <c r="H23" i="4"/>
  <c r="I20" i="4"/>
  <c r="J20" i="4" s="1"/>
  <c r="H20" i="4"/>
  <c r="I18" i="4"/>
  <c r="J18" i="4" s="1"/>
  <c r="H18" i="4"/>
  <c r="I14" i="4"/>
  <c r="J14" i="4" s="1"/>
  <c r="H14" i="4"/>
  <c r="I13" i="4"/>
  <c r="J13" i="4" s="1"/>
  <c r="H13" i="4"/>
  <c r="I12" i="4"/>
  <c r="J12" i="4" s="1"/>
  <c r="H12" i="4"/>
  <c r="I11" i="4"/>
  <c r="J11" i="4" s="1"/>
  <c r="H11" i="4"/>
  <c r="I10" i="4"/>
  <c r="J10" i="4" s="1"/>
  <c r="AD10" i="11"/>
  <c r="AL10" i="11" s="1"/>
  <c r="AI21" i="11"/>
  <c r="AO21" i="11" s="1"/>
  <c r="AI22" i="11"/>
  <c r="AO22" i="11" s="1"/>
  <c r="AI20" i="11"/>
  <c r="AO20" i="11" s="1"/>
  <c r="F32" i="22" l="1"/>
  <c r="G32" i="22" s="1"/>
  <c r="F31" i="22"/>
  <c r="G31" i="22" s="1"/>
  <c r="F30" i="22"/>
  <c r="G30" i="22" s="1"/>
  <c r="F29" i="22"/>
  <c r="G29" i="22" s="1"/>
  <c r="F28" i="22"/>
  <c r="G28" i="22" s="1"/>
  <c r="F24" i="22"/>
  <c r="G24" i="22" s="1"/>
  <c r="F23" i="22"/>
  <c r="G23" i="22" l="1"/>
  <c r="D8" i="12"/>
  <c r="F8" i="12"/>
  <c r="J8" i="12"/>
  <c r="L8" i="12"/>
  <c r="N8" i="12"/>
  <c r="F36" i="17" l="1"/>
  <c r="B36" i="17"/>
  <c r="J7" i="17"/>
  <c r="F7" i="17"/>
  <c r="B7" i="17"/>
  <c r="B23" i="17"/>
  <c r="B75" i="15"/>
  <c r="B81" i="15"/>
  <c r="P19" i="12"/>
  <c r="N19" i="12"/>
  <c r="L19" i="12"/>
  <c r="J19" i="12"/>
  <c r="F19" i="12"/>
  <c r="D19" i="12"/>
  <c r="H48" i="9" l="1"/>
  <c r="F48" i="9"/>
  <c r="H47" i="9"/>
  <c r="F47" i="9"/>
  <c r="H46" i="9"/>
  <c r="F46" i="9"/>
  <c r="H45" i="9"/>
  <c r="F45" i="9"/>
  <c r="H31" i="9"/>
  <c r="F31" i="9"/>
  <c r="H30" i="9"/>
  <c r="F30" i="9"/>
  <c r="H29" i="9"/>
  <c r="F29" i="9"/>
  <c r="H28" i="9"/>
  <c r="F28" i="9"/>
  <c r="H26" i="9"/>
  <c r="F26" i="9"/>
  <c r="H20" i="9"/>
  <c r="F20" i="9"/>
  <c r="H18" i="9"/>
  <c r="F18" i="9"/>
  <c r="H11" i="9"/>
  <c r="F11" i="9"/>
  <c r="H34" i="7"/>
  <c r="F34" i="7"/>
  <c r="H33" i="7"/>
  <c r="F33" i="7"/>
  <c r="H32" i="7"/>
  <c r="F32" i="7"/>
  <c r="H31" i="7"/>
  <c r="F31" i="7"/>
  <c r="H30" i="7"/>
  <c r="F30" i="7"/>
  <c r="H29" i="7"/>
  <c r="F29" i="7"/>
  <c r="H28" i="7"/>
  <c r="F28" i="7"/>
  <c r="H27" i="7"/>
  <c r="F27" i="7"/>
  <c r="H26" i="7"/>
  <c r="F26" i="7"/>
  <c r="H25" i="7"/>
  <c r="F25" i="7"/>
  <c r="H23" i="7"/>
  <c r="F23" i="7"/>
  <c r="H20" i="7"/>
  <c r="F20" i="7"/>
  <c r="H18" i="7"/>
  <c r="F18" i="7"/>
  <c r="H14" i="7"/>
  <c r="F14" i="7"/>
  <c r="H13" i="7"/>
  <c r="F13" i="7"/>
  <c r="H12" i="7"/>
  <c r="F12" i="7"/>
  <c r="H11" i="7"/>
  <c r="F11" i="7"/>
  <c r="H48" i="6"/>
  <c r="F48" i="6"/>
  <c r="H47" i="6"/>
  <c r="F47" i="6"/>
  <c r="H46" i="6"/>
  <c r="F46" i="6"/>
  <c r="H45" i="6"/>
  <c r="F45" i="6"/>
  <c r="H44" i="6"/>
  <c r="F44" i="6"/>
  <c r="H43" i="6"/>
  <c r="F43" i="6"/>
  <c r="H42" i="6"/>
  <c r="F42" i="6"/>
  <c r="H34" i="6"/>
  <c r="F34" i="6"/>
  <c r="H33" i="6"/>
  <c r="F33" i="6"/>
  <c r="H32" i="6"/>
  <c r="F32" i="6"/>
  <c r="H31" i="6"/>
  <c r="F31" i="6"/>
  <c r="H30" i="6"/>
  <c r="F30" i="6"/>
  <c r="H29" i="6"/>
  <c r="F29" i="6"/>
  <c r="H28" i="6"/>
  <c r="F28" i="6"/>
  <c r="H27" i="6"/>
  <c r="F27" i="6"/>
  <c r="H26" i="6"/>
  <c r="F26" i="6"/>
  <c r="H25" i="6"/>
  <c r="F25" i="6"/>
  <c r="H23" i="6"/>
  <c r="F23" i="6"/>
  <c r="H20" i="6"/>
  <c r="F20" i="6"/>
  <c r="H18" i="6"/>
  <c r="F18" i="6"/>
  <c r="H14" i="6"/>
  <c r="F14" i="6"/>
  <c r="H13" i="6"/>
  <c r="F13" i="6"/>
  <c r="H12" i="6"/>
  <c r="F12" i="6"/>
  <c r="H11" i="6"/>
  <c r="F11" i="6"/>
  <c r="H48" i="3"/>
  <c r="F48" i="3"/>
  <c r="H47" i="3"/>
  <c r="F47" i="3"/>
  <c r="H46" i="3"/>
  <c r="F46" i="3"/>
  <c r="H45" i="3"/>
  <c r="F45" i="3"/>
  <c r="H44" i="3"/>
  <c r="F44" i="3"/>
  <c r="H43" i="3"/>
  <c r="F43" i="3"/>
  <c r="H42" i="3"/>
  <c r="F42" i="3"/>
  <c r="H34" i="3"/>
  <c r="F34" i="3"/>
  <c r="H33" i="3"/>
  <c r="F33" i="3"/>
  <c r="H32" i="3"/>
  <c r="F32" i="3"/>
  <c r="H31" i="3"/>
  <c r="F31" i="3"/>
  <c r="H30" i="3"/>
  <c r="F30" i="3"/>
  <c r="H29" i="3"/>
  <c r="F29" i="3"/>
  <c r="H28" i="3"/>
  <c r="F28" i="3"/>
  <c r="H27" i="3"/>
  <c r="F27" i="3"/>
  <c r="H26" i="3"/>
  <c r="F26" i="3"/>
  <c r="H25" i="3"/>
  <c r="F25" i="3"/>
  <c r="H24" i="3"/>
  <c r="F24" i="3"/>
  <c r="H23" i="3"/>
  <c r="F23" i="3"/>
  <c r="H21" i="3"/>
  <c r="F21" i="3"/>
  <c r="H20" i="3"/>
  <c r="F20" i="3"/>
  <c r="H19" i="3"/>
  <c r="F19" i="3"/>
  <c r="H18" i="3"/>
  <c r="F18" i="3"/>
  <c r="H17" i="3"/>
  <c r="F17" i="3"/>
  <c r="H16" i="3"/>
  <c r="F16" i="3"/>
  <c r="H15" i="3"/>
  <c r="F15" i="3"/>
  <c r="H14" i="3"/>
  <c r="F14" i="3"/>
  <c r="H13" i="3"/>
  <c r="F13" i="3"/>
  <c r="H12" i="3"/>
  <c r="F12" i="3"/>
  <c r="H11" i="3"/>
  <c r="F11" i="3"/>
  <c r="H48" i="2"/>
  <c r="F48" i="2"/>
  <c r="H47" i="2"/>
  <c r="F47" i="2"/>
  <c r="H46" i="2"/>
  <c r="F46" i="2"/>
  <c r="H45" i="2"/>
  <c r="F45" i="2"/>
  <c r="H44" i="2"/>
  <c r="F44" i="2"/>
  <c r="H43" i="2"/>
  <c r="F43" i="2"/>
  <c r="H42" i="2"/>
  <c r="F42" i="2"/>
  <c r="H34" i="2"/>
  <c r="F34" i="2"/>
  <c r="H33" i="2"/>
  <c r="F33" i="2"/>
  <c r="H32" i="2"/>
  <c r="F32" i="2"/>
  <c r="H31" i="2"/>
  <c r="F31" i="2"/>
  <c r="H30" i="2"/>
  <c r="F30" i="2"/>
  <c r="H29" i="2"/>
  <c r="F29" i="2"/>
  <c r="H28" i="2"/>
  <c r="F28" i="2"/>
  <c r="H27" i="2"/>
  <c r="F27" i="2"/>
  <c r="H26" i="2"/>
  <c r="F26" i="2"/>
  <c r="H25" i="2"/>
  <c r="F25" i="2"/>
  <c r="H24" i="2"/>
  <c r="F24" i="2"/>
  <c r="H23" i="2"/>
  <c r="F23" i="2"/>
  <c r="H21" i="2"/>
  <c r="F21" i="2"/>
  <c r="H20" i="2"/>
  <c r="F20" i="2"/>
  <c r="H19" i="2"/>
  <c r="F19" i="2"/>
  <c r="H18" i="2"/>
  <c r="F18" i="2"/>
  <c r="H17" i="2"/>
  <c r="F17" i="2"/>
  <c r="H16" i="2"/>
  <c r="F16" i="2"/>
  <c r="H15" i="2"/>
  <c r="F15" i="2"/>
  <c r="H14" i="2"/>
  <c r="F14" i="2"/>
  <c r="H13" i="2"/>
  <c r="F13" i="2"/>
  <c r="H12" i="2"/>
  <c r="F12" i="2"/>
  <c r="H11" i="2"/>
  <c r="F11" i="2"/>
  <c r="P20" i="12" l="1"/>
  <c r="P18" i="12"/>
  <c r="P17" i="12"/>
  <c r="P16" i="12"/>
  <c r="P15" i="12"/>
  <c r="P14" i="12"/>
  <c r="P13" i="12"/>
  <c r="P12" i="12"/>
  <c r="P11" i="12"/>
  <c r="P10" i="12"/>
  <c r="P9" i="12"/>
  <c r="P8" i="12"/>
  <c r="N20" i="12"/>
  <c r="N18" i="12"/>
  <c r="N17" i="12"/>
  <c r="N16" i="12"/>
  <c r="N15" i="12"/>
  <c r="N14" i="12"/>
  <c r="N13" i="12"/>
  <c r="N12" i="12"/>
  <c r="N11" i="12"/>
  <c r="N10" i="12"/>
  <c r="N9" i="12"/>
  <c r="L18" i="12"/>
  <c r="L17" i="12"/>
  <c r="L16" i="12"/>
  <c r="L15" i="12"/>
  <c r="L14" i="12"/>
  <c r="L13" i="12"/>
  <c r="L12" i="12"/>
  <c r="L11" i="12"/>
  <c r="L10" i="12"/>
  <c r="L9" i="12"/>
  <c r="J20" i="12"/>
  <c r="J18" i="12"/>
  <c r="J17" i="12"/>
  <c r="J16" i="12"/>
  <c r="J15" i="12"/>
  <c r="J14" i="12"/>
  <c r="J13" i="12"/>
  <c r="J12" i="12"/>
  <c r="J11" i="12"/>
  <c r="J10" i="12"/>
  <c r="J9" i="12"/>
  <c r="F20" i="12"/>
  <c r="F18" i="12"/>
  <c r="F17" i="12"/>
  <c r="F16" i="12"/>
  <c r="F15" i="12"/>
  <c r="F14" i="12"/>
  <c r="F13" i="12"/>
  <c r="F12" i="12"/>
  <c r="F11" i="12"/>
  <c r="F10" i="12"/>
  <c r="F9" i="12"/>
  <c r="D20" i="12"/>
  <c r="D18" i="12"/>
  <c r="D17" i="12"/>
  <c r="D16" i="12"/>
  <c r="D15" i="12"/>
  <c r="D14" i="12"/>
  <c r="D13" i="12"/>
  <c r="D12" i="12"/>
  <c r="D11" i="12"/>
  <c r="D10" i="12"/>
  <c r="D9" i="12"/>
  <c r="F111" i="15" l="1"/>
  <c r="G111" i="15" s="1"/>
  <c r="E111" i="15"/>
  <c r="C111" i="15"/>
  <c r="F110" i="15"/>
  <c r="G110" i="15" s="1"/>
  <c r="E110" i="15"/>
  <c r="C110" i="15"/>
  <c r="F109" i="15"/>
  <c r="G109" i="15" s="1"/>
  <c r="E109" i="15"/>
  <c r="C109" i="15"/>
  <c r="E108" i="15"/>
  <c r="B108" i="15"/>
  <c r="C108" i="15" s="1"/>
  <c r="F106" i="15"/>
  <c r="G106" i="15" s="1"/>
  <c r="E106" i="15"/>
  <c r="C106" i="15"/>
  <c r="F105" i="15"/>
  <c r="G105" i="15" s="1"/>
  <c r="E105" i="15"/>
  <c r="C105" i="15"/>
  <c r="F104" i="15"/>
  <c r="G104" i="15" s="1"/>
  <c r="E104" i="15"/>
  <c r="C104" i="15"/>
  <c r="E103" i="15"/>
  <c r="B103" i="15"/>
  <c r="C103" i="15" s="1"/>
  <c r="F101" i="15"/>
  <c r="G101" i="15" s="1"/>
  <c r="E101" i="15"/>
  <c r="C101" i="15"/>
  <c r="F100" i="15"/>
  <c r="G100" i="15" s="1"/>
  <c r="E100" i="15"/>
  <c r="C100" i="15"/>
  <c r="F99" i="15"/>
  <c r="G99" i="15" s="1"/>
  <c r="E99" i="15"/>
  <c r="C99" i="15"/>
  <c r="F98" i="15"/>
  <c r="G98" i="15" s="1"/>
  <c r="E98" i="15"/>
  <c r="C98" i="15"/>
  <c r="E97" i="15"/>
  <c r="B97" i="15"/>
  <c r="C97" i="15" s="1"/>
  <c r="F95" i="15"/>
  <c r="G95" i="15" s="1"/>
  <c r="F89" i="15"/>
  <c r="G89" i="15" s="1"/>
  <c r="E89" i="15"/>
  <c r="C89" i="15"/>
  <c r="F88" i="15"/>
  <c r="G88" i="15" s="1"/>
  <c r="E88" i="15"/>
  <c r="C88" i="15"/>
  <c r="F87" i="15"/>
  <c r="G87" i="15" s="1"/>
  <c r="E87" i="15"/>
  <c r="C87" i="15"/>
  <c r="E86" i="15"/>
  <c r="B86" i="15"/>
  <c r="C86" i="15" s="1"/>
  <c r="F84" i="15"/>
  <c r="G84" i="15" s="1"/>
  <c r="E84" i="15"/>
  <c r="C84" i="15"/>
  <c r="F83" i="15"/>
  <c r="G83" i="15" s="1"/>
  <c r="E83" i="15"/>
  <c r="C83" i="15"/>
  <c r="F82" i="15"/>
  <c r="G82" i="15" s="1"/>
  <c r="E82" i="15"/>
  <c r="C82" i="15"/>
  <c r="E81" i="15"/>
  <c r="F79" i="15"/>
  <c r="G79" i="15" s="1"/>
  <c r="E79" i="15"/>
  <c r="C79" i="15"/>
  <c r="F78" i="15"/>
  <c r="G78" i="15" s="1"/>
  <c r="E78" i="15"/>
  <c r="C78" i="15"/>
  <c r="F77" i="15"/>
  <c r="G77" i="15" s="1"/>
  <c r="E77" i="15"/>
  <c r="C77" i="15"/>
  <c r="F76" i="15"/>
  <c r="G76" i="15" s="1"/>
  <c r="E76" i="15"/>
  <c r="C76" i="15"/>
  <c r="E75" i="15"/>
  <c r="C75" i="15"/>
  <c r="F73" i="15"/>
  <c r="G73" i="15" s="1"/>
  <c r="F81" i="15" l="1"/>
  <c r="G81" i="15" s="1"/>
  <c r="F103" i="15"/>
  <c r="G103" i="15" s="1"/>
  <c r="C81" i="15"/>
  <c r="F97" i="15"/>
  <c r="G97" i="15" s="1"/>
  <c r="F108" i="15"/>
  <c r="G108" i="15" s="1"/>
  <c r="F75" i="15"/>
  <c r="G75" i="15" s="1"/>
  <c r="F86" i="15"/>
  <c r="G86" i="15" s="1"/>
  <c r="B131" i="15" l="1"/>
  <c r="B27" i="15"/>
  <c r="I47" i="9"/>
  <c r="J47" i="9" s="1"/>
  <c r="I48" i="9"/>
  <c r="J48" i="9" s="1"/>
  <c r="I46" i="9"/>
  <c r="I45" i="9"/>
  <c r="I26" i="9"/>
  <c r="J26" i="9" s="1"/>
  <c r="I20" i="9"/>
  <c r="I47" i="6"/>
  <c r="J47" i="6" s="1"/>
  <c r="I48" i="6"/>
  <c r="J48" i="6" s="1"/>
  <c r="B120" i="15"/>
  <c r="B126" i="15"/>
  <c r="F52" i="17" l="1"/>
  <c r="I55" i="17" s="1"/>
  <c r="B52" i="17"/>
  <c r="E55" i="17" s="1"/>
  <c r="I49" i="17"/>
  <c r="E49" i="17"/>
  <c r="I47" i="17"/>
  <c r="E47" i="17"/>
  <c r="I45" i="17"/>
  <c r="E45" i="17"/>
  <c r="I43" i="17"/>
  <c r="E43" i="17"/>
  <c r="I41" i="17"/>
  <c r="E41" i="17"/>
  <c r="I39" i="17"/>
  <c r="E39" i="17"/>
  <c r="I37" i="17"/>
  <c r="E37" i="17"/>
  <c r="I50" i="17"/>
  <c r="E50" i="17"/>
  <c r="J23" i="17"/>
  <c r="M24" i="17" s="1"/>
  <c r="F23" i="17"/>
  <c r="I24" i="17" s="1"/>
  <c r="E26" i="17"/>
  <c r="M21" i="17"/>
  <c r="I21" i="17"/>
  <c r="I20" i="17"/>
  <c r="E20" i="17"/>
  <c r="M18" i="17"/>
  <c r="M17" i="17"/>
  <c r="I17" i="17"/>
  <c r="I16" i="17"/>
  <c r="E16" i="17"/>
  <c r="M14" i="17"/>
  <c r="M13" i="17"/>
  <c r="I13" i="17"/>
  <c r="I12" i="17"/>
  <c r="E12" i="17"/>
  <c r="M10" i="17"/>
  <c r="M9" i="17"/>
  <c r="I9" i="17"/>
  <c r="M8" i="17"/>
  <c r="I8" i="17"/>
  <c r="E8" i="17"/>
  <c r="M19" i="17"/>
  <c r="I18" i="17"/>
  <c r="E21" i="17"/>
  <c r="I25" i="17" l="1"/>
  <c r="I26" i="17"/>
  <c r="E24" i="17"/>
  <c r="E25" i="17"/>
  <c r="E54" i="17"/>
  <c r="E19" i="17"/>
  <c r="I54" i="17"/>
  <c r="E10" i="17"/>
  <c r="I11" i="17"/>
  <c r="M12" i="17"/>
  <c r="E14" i="17"/>
  <c r="I15" i="17"/>
  <c r="M16" i="17"/>
  <c r="E18" i="17"/>
  <c r="I19" i="17"/>
  <c r="M20" i="17"/>
  <c r="M25" i="17"/>
  <c r="E38" i="17"/>
  <c r="E40" i="17"/>
  <c r="E42" i="17"/>
  <c r="E44" i="17"/>
  <c r="E46" i="17"/>
  <c r="E48" i="17"/>
  <c r="E53" i="17"/>
  <c r="E11" i="17"/>
  <c r="E15" i="17"/>
  <c r="M26" i="17"/>
  <c r="E9" i="17"/>
  <c r="I10" i="17"/>
  <c r="M11" i="17"/>
  <c r="E13" i="17"/>
  <c r="I14" i="17"/>
  <c r="M15" i="17"/>
  <c r="E17" i="17"/>
  <c r="I38" i="17"/>
  <c r="I40" i="17"/>
  <c r="I42" i="17"/>
  <c r="I44" i="17"/>
  <c r="I46" i="17"/>
  <c r="I48" i="17"/>
  <c r="I53" i="17"/>
  <c r="F134" i="15" l="1"/>
  <c r="G134" i="15" s="1"/>
  <c r="E134" i="15"/>
  <c r="C134" i="15"/>
  <c r="F133" i="15"/>
  <c r="G133" i="15" s="1"/>
  <c r="E133" i="15"/>
  <c r="C133" i="15"/>
  <c r="F132" i="15"/>
  <c r="G132" i="15" s="1"/>
  <c r="E132" i="15"/>
  <c r="C132" i="15"/>
  <c r="E131" i="15"/>
  <c r="C131" i="15"/>
  <c r="F129" i="15"/>
  <c r="G129" i="15" s="1"/>
  <c r="E129" i="15"/>
  <c r="C129" i="15"/>
  <c r="F128" i="15"/>
  <c r="G128" i="15" s="1"/>
  <c r="E128" i="15"/>
  <c r="C128" i="15"/>
  <c r="F127" i="15"/>
  <c r="G127" i="15" s="1"/>
  <c r="E127" i="15"/>
  <c r="C127" i="15"/>
  <c r="E126" i="15"/>
  <c r="F126" i="15"/>
  <c r="G126" i="15" s="1"/>
  <c r="F124" i="15"/>
  <c r="G124" i="15" s="1"/>
  <c r="E124" i="15"/>
  <c r="C124" i="15"/>
  <c r="F123" i="15"/>
  <c r="G123" i="15" s="1"/>
  <c r="E123" i="15"/>
  <c r="C123" i="15"/>
  <c r="F122" i="15"/>
  <c r="G122" i="15" s="1"/>
  <c r="E122" i="15"/>
  <c r="C122" i="15"/>
  <c r="F121" i="15"/>
  <c r="G121" i="15" s="1"/>
  <c r="E121" i="15"/>
  <c r="C121" i="15"/>
  <c r="E120" i="15"/>
  <c r="C120" i="15"/>
  <c r="F118" i="15"/>
  <c r="G118" i="15" s="1"/>
  <c r="F64" i="15"/>
  <c r="G64" i="15" s="1"/>
  <c r="E64" i="15"/>
  <c r="C64" i="15"/>
  <c r="F63" i="15"/>
  <c r="G63" i="15" s="1"/>
  <c r="E63" i="15"/>
  <c r="C63" i="15"/>
  <c r="F62" i="15"/>
  <c r="G62" i="15" s="1"/>
  <c r="E62" i="15"/>
  <c r="C62" i="15"/>
  <c r="E61" i="15"/>
  <c r="B61" i="15"/>
  <c r="C61" i="15" s="1"/>
  <c r="F59" i="15"/>
  <c r="G59" i="15" s="1"/>
  <c r="E59" i="15"/>
  <c r="C59" i="15"/>
  <c r="F58" i="15"/>
  <c r="G58" i="15" s="1"/>
  <c r="E58" i="15"/>
  <c r="C58" i="15"/>
  <c r="F57" i="15"/>
  <c r="G57" i="15" s="1"/>
  <c r="E57" i="15"/>
  <c r="C57" i="15"/>
  <c r="E56" i="15"/>
  <c r="B56" i="15"/>
  <c r="F56" i="15" s="1"/>
  <c r="G56" i="15" s="1"/>
  <c r="F54" i="15"/>
  <c r="G54" i="15" s="1"/>
  <c r="E54" i="15"/>
  <c r="C54" i="15"/>
  <c r="F53" i="15"/>
  <c r="G53" i="15" s="1"/>
  <c r="E53" i="15"/>
  <c r="C53" i="15"/>
  <c r="F52" i="15"/>
  <c r="G52" i="15" s="1"/>
  <c r="E52" i="15"/>
  <c r="C52" i="15"/>
  <c r="F51" i="15"/>
  <c r="G51" i="15" s="1"/>
  <c r="E51" i="15"/>
  <c r="C51" i="15"/>
  <c r="E50" i="15"/>
  <c r="B50" i="15"/>
  <c r="C50" i="15" s="1"/>
  <c r="F48" i="15"/>
  <c r="G48" i="15" s="1"/>
  <c r="F41" i="15"/>
  <c r="G41" i="15" s="1"/>
  <c r="E41" i="15"/>
  <c r="C41" i="15"/>
  <c r="F40" i="15"/>
  <c r="G40" i="15" s="1"/>
  <c r="E40" i="15"/>
  <c r="C40" i="15"/>
  <c r="F39" i="15"/>
  <c r="G39" i="15" s="1"/>
  <c r="E39" i="15"/>
  <c r="C39" i="15"/>
  <c r="E38" i="15"/>
  <c r="B38" i="15"/>
  <c r="C38" i="15" s="1"/>
  <c r="F36" i="15"/>
  <c r="G36" i="15" s="1"/>
  <c r="E36" i="15"/>
  <c r="C36" i="15"/>
  <c r="F35" i="15"/>
  <c r="G35" i="15" s="1"/>
  <c r="E35" i="15"/>
  <c r="C35" i="15"/>
  <c r="F34" i="15"/>
  <c r="G34" i="15" s="1"/>
  <c r="E34" i="15"/>
  <c r="C34" i="15"/>
  <c r="E33" i="15"/>
  <c r="B33" i="15"/>
  <c r="C33" i="15" s="1"/>
  <c r="F31" i="15"/>
  <c r="G31" i="15" s="1"/>
  <c r="E31" i="15"/>
  <c r="C31" i="15"/>
  <c r="F30" i="15"/>
  <c r="G30" i="15" s="1"/>
  <c r="E30" i="15"/>
  <c r="C30" i="15"/>
  <c r="F29" i="15"/>
  <c r="G29" i="15" s="1"/>
  <c r="E29" i="15"/>
  <c r="C29" i="15"/>
  <c r="F28" i="15"/>
  <c r="G28" i="15" s="1"/>
  <c r="E28" i="15"/>
  <c r="C28" i="15"/>
  <c r="E27" i="15"/>
  <c r="C27" i="15"/>
  <c r="F25" i="15"/>
  <c r="G25" i="15" s="1"/>
  <c r="I16" i="14"/>
  <c r="G16" i="14"/>
  <c r="I15" i="14"/>
  <c r="G15" i="14"/>
  <c r="I19" i="14"/>
  <c r="G19" i="14"/>
  <c r="I18" i="14"/>
  <c r="G18" i="14"/>
  <c r="I17" i="14"/>
  <c r="G17" i="14"/>
  <c r="I11" i="14"/>
  <c r="G11" i="14"/>
  <c r="I10" i="14"/>
  <c r="G10" i="14"/>
  <c r="F33" i="15" l="1"/>
  <c r="G33" i="15" s="1"/>
  <c r="C56" i="15"/>
  <c r="C126" i="15"/>
  <c r="F27" i="15"/>
  <c r="G27" i="15" s="1"/>
  <c r="F38" i="15"/>
  <c r="G38" i="15" s="1"/>
  <c r="F50" i="15"/>
  <c r="G50" i="15" s="1"/>
  <c r="F61" i="15"/>
  <c r="G61" i="15" s="1"/>
  <c r="F120" i="15"/>
  <c r="G120" i="15" s="1"/>
  <c r="F131" i="15"/>
  <c r="G131" i="15" s="1"/>
  <c r="J46" i="9" l="1"/>
  <c r="J45" i="9"/>
  <c r="I41" i="9"/>
  <c r="J41" i="9" s="1"/>
  <c r="I31" i="9"/>
  <c r="J31" i="9" s="1"/>
  <c r="I30" i="9"/>
  <c r="J30" i="9" s="1"/>
  <c r="I29" i="9"/>
  <c r="J29" i="9" s="1"/>
  <c r="I28" i="9"/>
  <c r="J28" i="9" s="1"/>
  <c r="J20" i="9"/>
  <c r="I18" i="9"/>
  <c r="J18" i="9" s="1"/>
  <c r="I11" i="9"/>
  <c r="J11" i="9" s="1"/>
  <c r="I10" i="9"/>
  <c r="J10" i="9" s="1"/>
  <c r="I34" i="7" l="1"/>
  <c r="J34" i="7" s="1"/>
  <c r="I33" i="7"/>
  <c r="J33" i="7" s="1"/>
  <c r="I32" i="7"/>
  <c r="J32" i="7" s="1"/>
  <c r="I31" i="7"/>
  <c r="J31" i="7" s="1"/>
  <c r="I30" i="7"/>
  <c r="J30" i="7" s="1"/>
  <c r="I29" i="7"/>
  <c r="J29" i="7" s="1"/>
  <c r="I28" i="7"/>
  <c r="J28" i="7" s="1"/>
  <c r="I27" i="7"/>
  <c r="J27" i="7" s="1"/>
  <c r="I26" i="7"/>
  <c r="J26" i="7" s="1"/>
  <c r="I25" i="7"/>
  <c r="J25" i="7" s="1"/>
  <c r="I23" i="7"/>
  <c r="J23" i="7" s="1"/>
  <c r="I20" i="7"/>
  <c r="J20" i="7" s="1"/>
  <c r="I18" i="7"/>
  <c r="J18" i="7" s="1"/>
  <c r="I14" i="7"/>
  <c r="J14" i="7" s="1"/>
  <c r="I13" i="7"/>
  <c r="J13" i="7" s="1"/>
  <c r="I12" i="7"/>
  <c r="J12" i="7" s="1"/>
  <c r="I11" i="7"/>
  <c r="J11" i="7" s="1"/>
  <c r="I10" i="7"/>
  <c r="J10" i="7" s="1"/>
  <c r="I46" i="6" l="1"/>
  <c r="J46" i="6" s="1"/>
  <c r="I45" i="6"/>
  <c r="J45" i="6" s="1"/>
  <c r="I44" i="6"/>
  <c r="J44" i="6" s="1"/>
  <c r="I43" i="6"/>
  <c r="J43" i="6" s="1"/>
  <c r="I42" i="6"/>
  <c r="J42" i="6" s="1"/>
  <c r="I41" i="6"/>
  <c r="J41" i="6" s="1"/>
  <c r="J34" i="6"/>
  <c r="I33" i="6"/>
  <c r="J33" i="6" s="1"/>
  <c r="I32" i="6"/>
  <c r="J32" i="6" s="1"/>
  <c r="I31" i="6"/>
  <c r="J31" i="6" s="1"/>
  <c r="I30" i="6"/>
  <c r="J30" i="6" s="1"/>
  <c r="I29" i="6"/>
  <c r="J29" i="6" s="1"/>
  <c r="I28" i="6"/>
  <c r="J28" i="6" s="1"/>
  <c r="I27" i="6"/>
  <c r="J27" i="6" s="1"/>
  <c r="I26" i="6"/>
  <c r="J26" i="6" s="1"/>
  <c r="I25" i="6"/>
  <c r="J25" i="6" s="1"/>
  <c r="I23" i="6"/>
  <c r="J23" i="6" s="1"/>
  <c r="I20" i="6"/>
  <c r="J20" i="6" s="1"/>
  <c r="I18" i="6"/>
  <c r="J18" i="6" s="1"/>
  <c r="I14" i="6"/>
  <c r="J14" i="6" s="1"/>
  <c r="I13" i="6"/>
  <c r="J13" i="6" s="1"/>
  <c r="I12" i="6"/>
  <c r="J12" i="6" s="1"/>
  <c r="I11" i="6"/>
  <c r="J11" i="6" s="1"/>
  <c r="I10" i="6"/>
  <c r="J10" i="6" s="1"/>
  <c r="I48" i="3" l="1"/>
  <c r="J48" i="3" s="1"/>
  <c r="I47" i="3"/>
  <c r="J47" i="3" s="1"/>
  <c r="I46" i="3"/>
  <c r="J46" i="3" s="1"/>
  <c r="I45" i="3"/>
  <c r="J45" i="3" s="1"/>
  <c r="I44" i="3"/>
  <c r="J44" i="3" s="1"/>
  <c r="I43" i="3"/>
  <c r="J43" i="3" s="1"/>
  <c r="I42" i="3"/>
  <c r="J42" i="3" s="1"/>
  <c r="I41" i="3"/>
  <c r="J41" i="3" s="1"/>
  <c r="I34" i="3"/>
  <c r="J34" i="3" s="1"/>
  <c r="I33" i="3"/>
  <c r="J33" i="3" s="1"/>
  <c r="I32" i="3"/>
  <c r="J32" i="3" s="1"/>
  <c r="I31" i="3"/>
  <c r="J31" i="3" s="1"/>
  <c r="I30" i="3"/>
  <c r="J30" i="3" s="1"/>
  <c r="I29" i="3"/>
  <c r="J29" i="3" s="1"/>
  <c r="I28" i="3"/>
  <c r="J28" i="3" s="1"/>
  <c r="I27" i="3"/>
  <c r="J27" i="3" s="1"/>
  <c r="I26" i="3"/>
  <c r="J26" i="3" s="1"/>
  <c r="I25" i="3"/>
  <c r="J25" i="3" s="1"/>
  <c r="I24" i="3"/>
  <c r="J24" i="3" s="1"/>
  <c r="I23" i="3"/>
  <c r="J23" i="3" s="1"/>
  <c r="I21" i="3"/>
  <c r="J21" i="3" s="1"/>
  <c r="I20" i="3"/>
  <c r="J20" i="3" s="1"/>
  <c r="I19" i="3"/>
  <c r="J19" i="3" s="1"/>
  <c r="I18" i="3"/>
  <c r="J18" i="3" s="1"/>
  <c r="I17" i="3"/>
  <c r="J17" i="3" s="1"/>
  <c r="I16" i="3"/>
  <c r="J16" i="3" s="1"/>
  <c r="I15" i="3"/>
  <c r="J15" i="3" s="1"/>
  <c r="I14" i="3"/>
  <c r="J14" i="3" s="1"/>
  <c r="I13" i="3"/>
  <c r="J13" i="3" s="1"/>
  <c r="I12" i="3"/>
  <c r="J12" i="3" s="1"/>
  <c r="I11" i="3"/>
  <c r="J11" i="3" s="1"/>
  <c r="I10" i="3"/>
  <c r="J10" i="3" s="1"/>
  <c r="I48" i="2" l="1"/>
  <c r="J48" i="2" s="1"/>
  <c r="I47" i="2"/>
  <c r="J47" i="2" s="1"/>
  <c r="I46" i="2"/>
  <c r="J46" i="2" s="1"/>
  <c r="I45" i="2"/>
  <c r="J45" i="2" s="1"/>
  <c r="I44" i="2"/>
  <c r="J44" i="2" s="1"/>
  <c r="I43" i="2"/>
  <c r="J43" i="2" s="1"/>
  <c r="I42" i="2"/>
  <c r="J42" i="2" s="1"/>
  <c r="I41" i="2"/>
  <c r="J41" i="2" s="1"/>
  <c r="I34" i="2"/>
  <c r="J34" i="2" s="1"/>
  <c r="I33" i="2"/>
  <c r="J33" i="2" s="1"/>
  <c r="I32" i="2"/>
  <c r="J32" i="2" s="1"/>
  <c r="I31" i="2"/>
  <c r="J31" i="2" s="1"/>
  <c r="I30" i="2"/>
  <c r="J30" i="2" s="1"/>
  <c r="I29" i="2"/>
  <c r="J29" i="2" s="1"/>
  <c r="I28" i="2"/>
  <c r="J28" i="2" s="1"/>
  <c r="I27" i="2"/>
  <c r="J27" i="2" s="1"/>
  <c r="I26" i="2"/>
  <c r="J26" i="2" s="1"/>
  <c r="I25" i="2"/>
  <c r="J25" i="2" s="1"/>
  <c r="I24" i="2"/>
  <c r="J24" i="2" s="1"/>
  <c r="I23" i="2"/>
  <c r="J23" i="2" s="1"/>
  <c r="I21" i="2"/>
  <c r="J21" i="2" s="1"/>
  <c r="I20" i="2"/>
  <c r="J20" i="2" s="1"/>
  <c r="I19" i="2"/>
  <c r="J19" i="2" s="1"/>
  <c r="I18" i="2"/>
  <c r="J18" i="2" s="1"/>
  <c r="I17" i="2"/>
  <c r="J17" i="2" s="1"/>
  <c r="I16" i="2"/>
  <c r="J16" i="2" s="1"/>
  <c r="I15" i="2"/>
  <c r="J15" i="2" s="1"/>
  <c r="I14" i="2"/>
  <c r="J14" i="2" s="1"/>
  <c r="I13" i="2"/>
  <c r="J13" i="2" s="1"/>
  <c r="I12" i="2"/>
  <c r="J12" i="2" s="1"/>
  <c r="I11" i="2"/>
  <c r="J11" i="2" s="1"/>
  <c r="I10" i="2"/>
  <c r="J10" i="2" s="1"/>
</calcChain>
</file>

<file path=xl/sharedStrings.xml><?xml version="1.0" encoding="utf-8"?>
<sst xmlns="http://schemas.openxmlformats.org/spreadsheetml/2006/main" count="1585" uniqueCount="534">
  <si>
    <t>対　前　年</t>
    <rPh sb="0" eb="1">
      <t>タイ</t>
    </rPh>
    <rPh sb="2" eb="3">
      <t>マエ</t>
    </rPh>
    <rPh sb="4" eb="5">
      <t>ネン</t>
    </rPh>
    <phoneticPr fontId="4"/>
  </si>
  <si>
    <t>増減率</t>
    <rPh sb="0" eb="2">
      <t>ゾウゲン</t>
    </rPh>
    <rPh sb="2" eb="3">
      <t>リツ</t>
    </rPh>
    <phoneticPr fontId="4"/>
  </si>
  <si>
    <t>付加価値額</t>
    <rPh sb="0" eb="2">
      <t>フカ</t>
    </rPh>
    <rPh sb="2" eb="4">
      <t>カチ</t>
    </rPh>
    <rPh sb="4" eb="5">
      <t>ガク</t>
    </rPh>
    <phoneticPr fontId="4"/>
  </si>
  <si>
    <t>表１　　主　要　指　標</t>
    <phoneticPr fontId="4"/>
  </si>
  <si>
    <t>有形固定資産投資総額</t>
    <rPh sb="0" eb="2">
      <t>ユウケイ</t>
    </rPh>
    <rPh sb="2" eb="4">
      <t>コテイ</t>
    </rPh>
    <rPh sb="4" eb="6">
      <t>シサン</t>
    </rPh>
    <rPh sb="6" eb="8">
      <t>トウシ</t>
    </rPh>
    <rPh sb="8" eb="10">
      <t>ソウガク</t>
    </rPh>
    <phoneticPr fontId="4"/>
  </si>
  <si>
    <t>（１）産業別</t>
    <rPh sb="3" eb="5">
      <t>サンギョウ</t>
    </rPh>
    <rPh sb="5" eb="6">
      <t>ベツ</t>
    </rPh>
    <phoneticPr fontId="4"/>
  </si>
  <si>
    <t>事業所数</t>
    <rPh sb="0" eb="3">
      <t>ジギョウショ</t>
    </rPh>
    <rPh sb="3" eb="4">
      <t>スウ</t>
    </rPh>
    <phoneticPr fontId="4"/>
  </si>
  <si>
    <t>構成比</t>
    <rPh sb="0" eb="3">
      <t>コウセイヒ</t>
    </rPh>
    <phoneticPr fontId="4"/>
  </si>
  <si>
    <t>増減数</t>
    <rPh sb="0" eb="2">
      <t>ゾウゲン</t>
    </rPh>
    <rPh sb="2" eb="3">
      <t>スウ</t>
    </rPh>
    <phoneticPr fontId="4"/>
  </si>
  <si>
    <t>09</t>
    <phoneticPr fontId="4"/>
  </si>
  <si>
    <t>食料品</t>
    <rPh sb="0" eb="3">
      <t>ショクリョウヒン</t>
    </rPh>
    <phoneticPr fontId="4"/>
  </si>
  <si>
    <t>10</t>
  </si>
  <si>
    <t>飲料・たばこ</t>
    <rPh sb="0" eb="2">
      <t>インリョウ</t>
    </rPh>
    <phoneticPr fontId="4"/>
  </si>
  <si>
    <t>11</t>
  </si>
  <si>
    <t>繊維</t>
    <rPh sb="0" eb="2">
      <t>センイ</t>
    </rPh>
    <phoneticPr fontId="4"/>
  </si>
  <si>
    <t>12</t>
  </si>
  <si>
    <t>木材</t>
    <rPh sb="0" eb="2">
      <t>モクザイ</t>
    </rPh>
    <phoneticPr fontId="4"/>
  </si>
  <si>
    <t>13</t>
  </si>
  <si>
    <t>家具</t>
    <rPh sb="0" eb="2">
      <t>カグ</t>
    </rPh>
    <phoneticPr fontId="4"/>
  </si>
  <si>
    <t>14</t>
  </si>
  <si>
    <t>パルプ・紙</t>
    <rPh sb="4" eb="5">
      <t>カミ</t>
    </rPh>
    <phoneticPr fontId="4"/>
  </si>
  <si>
    <t>15</t>
  </si>
  <si>
    <t>印刷</t>
    <rPh sb="0" eb="2">
      <t>インサツ</t>
    </rPh>
    <phoneticPr fontId="4"/>
  </si>
  <si>
    <t>16</t>
  </si>
  <si>
    <t>化学</t>
    <rPh sb="0" eb="2">
      <t>カガク</t>
    </rPh>
    <phoneticPr fontId="4"/>
  </si>
  <si>
    <t>17</t>
  </si>
  <si>
    <t>石油・石炭</t>
    <rPh sb="0" eb="2">
      <t>セキユ</t>
    </rPh>
    <rPh sb="3" eb="5">
      <t>セキタン</t>
    </rPh>
    <phoneticPr fontId="4"/>
  </si>
  <si>
    <t>18</t>
  </si>
  <si>
    <t>プラスチック</t>
    <phoneticPr fontId="4"/>
  </si>
  <si>
    <t>19</t>
  </si>
  <si>
    <t>ゴム</t>
    <phoneticPr fontId="4"/>
  </si>
  <si>
    <t>ゴム</t>
    <phoneticPr fontId="4"/>
  </si>
  <si>
    <t>20</t>
  </si>
  <si>
    <t>なめし革</t>
    <rPh sb="3" eb="4">
      <t>カワ</t>
    </rPh>
    <phoneticPr fontId="4"/>
  </si>
  <si>
    <t>-</t>
    <phoneticPr fontId="4"/>
  </si>
  <si>
    <t>-</t>
    <phoneticPr fontId="4"/>
  </si>
  <si>
    <t>-</t>
    <phoneticPr fontId="4"/>
  </si>
  <si>
    <t>21</t>
  </si>
  <si>
    <t>窯業・土石</t>
    <rPh sb="0" eb="1">
      <t>カマ</t>
    </rPh>
    <rPh sb="1" eb="2">
      <t>ギョウ</t>
    </rPh>
    <rPh sb="3" eb="4">
      <t>ツチ</t>
    </rPh>
    <rPh sb="4" eb="5">
      <t>イシ</t>
    </rPh>
    <phoneticPr fontId="4"/>
  </si>
  <si>
    <t>22</t>
  </si>
  <si>
    <t>鉄鋼</t>
    <rPh sb="0" eb="2">
      <t>テッコウ</t>
    </rPh>
    <phoneticPr fontId="4"/>
  </si>
  <si>
    <t>23</t>
  </si>
  <si>
    <t>非鉄</t>
    <rPh sb="0" eb="2">
      <t>ヒテツ</t>
    </rPh>
    <phoneticPr fontId="4"/>
  </si>
  <si>
    <t>24</t>
  </si>
  <si>
    <t>金属</t>
    <rPh sb="0" eb="2">
      <t>キンゾク</t>
    </rPh>
    <phoneticPr fontId="4"/>
  </si>
  <si>
    <t>25</t>
  </si>
  <si>
    <t>はん用機械</t>
    <rPh sb="2" eb="3">
      <t>ヨウ</t>
    </rPh>
    <rPh sb="3" eb="5">
      <t>キカイ</t>
    </rPh>
    <phoneticPr fontId="4"/>
  </si>
  <si>
    <t>26</t>
  </si>
  <si>
    <t>生産機械</t>
    <rPh sb="0" eb="2">
      <t>セイサン</t>
    </rPh>
    <rPh sb="2" eb="4">
      <t>キカイ</t>
    </rPh>
    <phoneticPr fontId="4"/>
  </si>
  <si>
    <t>27</t>
  </si>
  <si>
    <t>業務機械</t>
    <rPh sb="0" eb="2">
      <t>ギョウム</t>
    </rPh>
    <rPh sb="2" eb="4">
      <t>キカイ</t>
    </rPh>
    <phoneticPr fontId="4"/>
  </si>
  <si>
    <t>28</t>
  </si>
  <si>
    <t>電子部品</t>
    <rPh sb="0" eb="2">
      <t>デンシ</t>
    </rPh>
    <rPh sb="2" eb="4">
      <t>ブヒン</t>
    </rPh>
    <phoneticPr fontId="4"/>
  </si>
  <si>
    <t>29</t>
  </si>
  <si>
    <t>電気機械</t>
    <rPh sb="0" eb="2">
      <t>デンキ</t>
    </rPh>
    <rPh sb="2" eb="4">
      <t>キカイ</t>
    </rPh>
    <phoneticPr fontId="4"/>
  </si>
  <si>
    <t>30</t>
  </si>
  <si>
    <t>情報機械</t>
    <rPh sb="0" eb="2">
      <t>ジョウホウ</t>
    </rPh>
    <rPh sb="2" eb="4">
      <t>キカイ</t>
    </rPh>
    <phoneticPr fontId="4"/>
  </si>
  <si>
    <t>31</t>
  </si>
  <si>
    <t>輸送機械</t>
    <rPh sb="0" eb="2">
      <t>ユソウ</t>
    </rPh>
    <rPh sb="2" eb="4">
      <t>キカイ</t>
    </rPh>
    <phoneticPr fontId="4"/>
  </si>
  <si>
    <t>32</t>
  </si>
  <si>
    <t>その他</t>
    <rPh sb="2" eb="3">
      <t>タ</t>
    </rPh>
    <phoneticPr fontId="4"/>
  </si>
  <si>
    <t>（２）従業者規模別</t>
    <rPh sb="3" eb="6">
      <t>ジュウギョウシャ</t>
    </rPh>
    <rPh sb="6" eb="9">
      <t>キボベツ</t>
    </rPh>
    <phoneticPr fontId="4"/>
  </si>
  <si>
    <t>従業者規模</t>
    <rPh sb="0" eb="3">
      <t>ジュウギョウシャ</t>
    </rPh>
    <rPh sb="3" eb="5">
      <t>キボ</t>
    </rPh>
    <phoneticPr fontId="4"/>
  </si>
  <si>
    <t>（１）産業別</t>
    <rPh sb="4" eb="6">
      <t>サンギョウベツ</t>
    </rPh>
    <phoneticPr fontId="4"/>
  </si>
  <si>
    <t>プラスチック</t>
    <phoneticPr fontId="4"/>
  </si>
  <si>
    <t>-</t>
    <phoneticPr fontId="4"/>
  </si>
  <si>
    <t>従業者数</t>
    <rPh sb="0" eb="1">
      <t>ジュウ</t>
    </rPh>
    <rPh sb="1" eb="4">
      <t>ギョウシャスウ</t>
    </rPh>
    <phoneticPr fontId="4"/>
  </si>
  <si>
    <t>（１）産業別</t>
    <rPh sb="3" eb="6">
      <t>サンギョウベツ</t>
    </rPh>
    <phoneticPr fontId="4"/>
  </si>
  <si>
    <t>表６　産業別現金給与総額（４人以上の事業所）</t>
    <rPh sb="0" eb="1">
      <t>ヒョウ</t>
    </rPh>
    <rPh sb="3" eb="5">
      <t>サンギョウ</t>
    </rPh>
    <rPh sb="5" eb="6">
      <t>ベツ</t>
    </rPh>
    <rPh sb="6" eb="8">
      <t>ゲンキン</t>
    </rPh>
    <rPh sb="8" eb="10">
      <t>キュウヨ</t>
    </rPh>
    <rPh sb="10" eb="12">
      <t>ソウガク</t>
    </rPh>
    <rPh sb="14" eb="15">
      <t>ニン</t>
    </rPh>
    <rPh sb="15" eb="17">
      <t>イジョウ</t>
    </rPh>
    <rPh sb="18" eb="21">
      <t>ジギョウショ</t>
    </rPh>
    <phoneticPr fontId="4"/>
  </si>
  <si>
    <t>増減額</t>
    <rPh sb="0" eb="2">
      <t>ゾウゲン</t>
    </rPh>
    <rPh sb="2" eb="3">
      <t>ガク</t>
    </rPh>
    <phoneticPr fontId="4"/>
  </si>
  <si>
    <t>X</t>
    <phoneticPr fontId="4"/>
  </si>
  <si>
    <t>X</t>
  </si>
  <si>
    <t>X</t>
    <phoneticPr fontId="4"/>
  </si>
  <si>
    <t>増減額</t>
    <rPh sb="0" eb="3">
      <t>ゾウゲンガク</t>
    </rPh>
    <phoneticPr fontId="4"/>
  </si>
  <si>
    <t>09</t>
    <phoneticPr fontId="4"/>
  </si>
  <si>
    <t>X</t>
    <phoneticPr fontId="4"/>
  </si>
  <si>
    <t>ゴム</t>
    <phoneticPr fontId="4"/>
  </si>
  <si>
    <t>-</t>
    <phoneticPr fontId="4"/>
  </si>
  <si>
    <t>X</t>
    <phoneticPr fontId="4"/>
  </si>
  <si>
    <t>-</t>
    <phoneticPr fontId="4"/>
  </si>
  <si>
    <t xml:space="preserve"> </t>
    <phoneticPr fontId="4"/>
  </si>
  <si>
    <t>X</t>
    <phoneticPr fontId="4"/>
  </si>
  <si>
    <t>-</t>
    <phoneticPr fontId="4"/>
  </si>
  <si>
    <t>-</t>
    <phoneticPr fontId="4"/>
  </si>
  <si>
    <t>-</t>
    <phoneticPr fontId="4"/>
  </si>
  <si>
    <t>-</t>
    <phoneticPr fontId="4"/>
  </si>
  <si>
    <t>産業中分類</t>
    <rPh sb="0" eb="2">
      <t>サンギョウ</t>
    </rPh>
    <rPh sb="2" eb="5">
      <t>チュウブンルイ</t>
    </rPh>
    <phoneticPr fontId="4"/>
  </si>
  <si>
    <t>総　数</t>
    <rPh sb="0" eb="1">
      <t>ソウ</t>
    </rPh>
    <rPh sb="2" eb="3">
      <t>スウ</t>
    </rPh>
    <phoneticPr fontId="4"/>
  </si>
  <si>
    <t>　　　　　　　　　　　　　　　　　</t>
    <phoneticPr fontId="4"/>
  </si>
  <si>
    <t>　　　　　　　　　　　　　　　　　</t>
    <phoneticPr fontId="4"/>
  </si>
  <si>
    <t xml:space="preserve"> 製造品出荷額等 </t>
    <rPh sb="7" eb="8">
      <t>トウ</t>
    </rPh>
    <phoneticPr fontId="4"/>
  </si>
  <si>
    <t>１　栃木県全体の状況</t>
    <rPh sb="2" eb="5">
      <t>トチギケン</t>
    </rPh>
    <rPh sb="5" eb="7">
      <t>ゼンタイ</t>
    </rPh>
    <rPh sb="8" eb="10">
      <t>ジョウキョウ</t>
    </rPh>
    <phoneticPr fontId="4"/>
  </si>
  <si>
    <t>（１）工業の主要指標</t>
    <rPh sb="3" eb="5">
      <t>コウギョウ</t>
    </rPh>
    <rPh sb="6" eb="8">
      <t>シュヨウ</t>
    </rPh>
    <rPh sb="8" eb="10">
      <t>シヒョウ</t>
    </rPh>
    <phoneticPr fontId="4"/>
  </si>
  <si>
    <t>平成２９年</t>
    <rPh sb="0" eb="2">
      <t>ヘイセイ</t>
    </rPh>
    <rPh sb="4" eb="5">
      <t>ネン</t>
    </rPh>
    <phoneticPr fontId="4"/>
  </si>
  <si>
    <t>増減率(%)</t>
    <rPh sb="0" eb="2">
      <t>ゾウゲン</t>
    </rPh>
    <rPh sb="2" eb="3">
      <t>リツ</t>
    </rPh>
    <phoneticPr fontId="4"/>
  </si>
  <si>
    <t>(所)</t>
    <rPh sb="1" eb="2">
      <t>トコロ</t>
    </rPh>
    <phoneticPr fontId="4"/>
  </si>
  <si>
    <t>従業員数</t>
    <rPh sb="0" eb="3">
      <t>ジュウギョウイン</t>
    </rPh>
    <rPh sb="3" eb="4">
      <t>スウ</t>
    </rPh>
    <phoneticPr fontId="4"/>
  </si>
  <si>
    <t>(人)</t>
    <rPh sb="1" eb="2">
      <t>ヒト</t>
    </rPh>
    <phoneticPr fontId="4"/>
  </si>
  <si>
    <t>製造品出荷額等</t>
    <rPh sb="0" eb="3">
      <t>セイゾウヒン</t>
    </rPh>
    <rPh sb="3" eb="5">
      <t>シュッカ</t>
    </rPh>
    <rPh sb="5" eb="6">
      <t>ガク</t>
    </rPh>
    <rPh sb="6" eb="7">
      <t>トウ</t>
    </rPh>
    <phoneticPr fontId="4"/>
  </si>
  <si>
    <t>(万円)</t>
    <rPh sb="1" eb="3">
      <t>マンエン</t>
    </rPh>
    <phoneticPr fontId="4"/>
  </si>
  <si>
    <t>現金給与総額</t>
    <rPh sb="0" eb="2">
      <t>ゲンキン</t>
    </rPh>
    <rPh sb="2" eb="4">
      <t>キュウヨ</t>
    </rPh>
    <rPh sb="4" eb="6">
      <t>ソウガク</t>
    </rPh>
    <phoneticPr fontId="4"/>
  </si>
  <si>
    <t>原材料使用額等</t>
    <rPh sb="0" eb="3">
      <t>ゲンザイリョウ</t>
    </rPh>
    <rPh sb="3" eb="5">
      <t>シヨウ</t>
    </rPh>
    <rPh sb="5" eb="6">
      <t>ガク</t>
    </rPh>
    <rPh sb="6" eb="7">
      <t>トウ</t>
    </rPh>
    <phoneticPr fontId="4"/>
  </si>
  <si>
    <t>（２）工業の推移</t>
    <rPh sb="3" eb="5">
      <t>コウギョウ</t>
    </rPh>
    <rPh sb="6" eb="8">
      <t>スイイ</t>
    </rPh>
    <phoneticPr fontId="4"/>
  </si>
  <si>
    <t>２　地域別状況</t>
    <rPh sb="2" eb="4">
      <t>チイキ</t>
    </rPh>
    <rPh sb="4" eb="5">
      <t>ベツ</t>
    </rPh>
    <rPh sb="5" eb="7">
      <t>ジョウキョウ</t>
    </rPh>
    <phoneticPr fontId="4"/>
  </si>
  <si>
    <t>《地域区分》</t>
    <rPh sb="1" eb="3">
      <t>チイキ</t>
    </rPh>
    <rPh sb="3" eb="5">
      <t>クブン</t>
    </rPh>
    <phoneticPr fontId="4"/>
  </si>
  <si>
    <t>　地域区分は次のとおり。</t>
    <rPh sb="1" eb="3">
      <t>チイキ</t>
    </rPh>
    <rPh sb="3" eb="5">
      <t>クブン</t>
    </rPh>
    <rPh sb="6" eb="7">
      <t>ツギ</t>
    </rPh>
    <phoneticPr fontId="4"/>
  </si>
  <si>
    <t>地域名</t>
    <rPh sb="0" eb="3">
      <t>チイキメイ</t>
    </rPh>
    <phoneticPr fontId="4"/>
  </si>
  <si>
    <t>広域地区名</t>
    <rPh sb="0" eb="2">
      <t>コウイキ</t>
    </rPh>
    <rPh sb="2" eb="5">
      <t>チクメイ</t>
    </rPh>
    <phoneticPr fontId="4"/>
  </si>
  <si>
    <t>市 町 村 名</t>
    <rPh sb="0" eb="1">
      <t>シ</t>
    </rPh>
    <rPh sb="2" eb="3">
      <t>マチ</t>
    </rPh>
    <rPh sb="4" eb="5">
      <t>ムラ</t>
    </rPh>
    <rPh sb="6" eb="7">
      <t>メイ</t>
    </rPh>
    <phoneticPr fontId="4"/>
  </si>
  <si>
    <t>県　　北</t>
    <rPh sb="0" eb="1">
      <t>ケン</t>
    </rPh>
    <rPh sb="3" eb="4">
      <t>キタ</t>
    </rPh>
    <phoneticPr fontId="4"/>
  </si>
  <si>
    <t>那須地区</t>
    <rPh sb="0" eb="2">
      <t>ナス</t>
    </rPh>
    <rPh sb="2" eb="4">
      <t>チク</t>
    </rPh>
    <phoneticPr fontId="4"/>
  </si>
  <si>
    <t>大田原市　那須塩原市　那須町</t>
    <rPh sb="0" eb="4">
      <t>オオタワラシ</t>
    </rPh>
    <rPh sb="5" eb="9">
      <t>ナスシオバラ</t>
    </rPh>
    <rPh sb="9" eb="10">
      <t>シ</t>
    </rPh>
    <rPh sb="11" eb="13">
      <t>ナス</t>
    </rPh>
    <rPh sb="13" eb="14">
      <t>マチ</t>
    </rPh>
    <phoneticPr fontId="4"/>
  </si>
  <si>
    <t>日光地区</t>
    <rPh sb="0" eb="2">
      <t>ニッコウ</t>
    </rPh>
    <rPh sb="2" eb="4">
      <t>チク</t>
    </rPh>
    <phoneticPr fontId="4"/>
  </si>
  <si>
    <t>日光市</t>
    <rPh sb="0" eb="3">
      <t>ニッコウシ</t>
    </rPh>
    <phoneticPr fontId="4"/>
  </si>
  <si>
    <t>塩谷地区</t>
    <rPh sb="0" eb="2">
      <t>シオヤ</t>
    </rPh>
    <rPh sb="2" eb="4">
      <t>チク</t>
    </rPh>
    <phoneticPr fontId="4"/>
  </si>
  <si>
    <t>矢板市　さくら市　塩谷町　高根沢町</t>
    <rPh sb="0" eb="3">
      <t>ヤイタシ</t>
    </rPh>
    <rPh sb="7" eb="8">
      <t>シ</t>
    </rPh>
    <rPh sb="9" eb="11">
      <t>シオヤ</t>
    </rPh>
    <rPh sb="11" eb="12">
      <t>マチ</t>
    </rPh>
    <rPh sb="13" eb="16">
      <t>タカネザワ</t>
    </rPh>
    <rPh sb="16" eb="17">
      <t>マチ</t>
    </rPh>
    <phoneticPr fontId="4"/>
  </si>
  <si>
    <t>南那須地区</t>
    <rPh sb="0" eb="3">
      <t>ミナミナス</t>
    </rPh>
    <rPh sb="3" eb="5">
      <t>チク</t>
    </rPh>
    <phoneticPr fontId="4"/>
  </si>
  <si>
    <t>那須烏山市　那珂川町</t>
    <rPh sb="0" eb="2">
      <t>ナス</t>
    </rPh>
    <rPh sb="2" eb="4">
      <t>カラスヤマ</t>
    </rPh>
    <rPh sb="4" eb="5">
      <t>シ</t>
    </rPh>
    <rPh sb="6" eb="9">
      <t>ナカガワ</t>
    </rPh>
    <rPh sb="9" eb="10">
      <t>マチ</t>
    </rPh>
    <phoneticPr fontId="4"/>
  </si>
  <si>
    <t>県　　央</t>
    <rPh sb="0" eb="1">
      <t>ケン</t>
    </rPh>
    <rPh sb="3" eb="4">
      <t>オウ</t>
    </rPh>
    <phoneticPr fontId="4"/>
  </si>
  <si>
    <t>宇都宮地区</t>
    <rPh sb="0" eb="3">
      <t>ウツノミヤ</t>
    </rPh>
    <rPh sb="3" eb="5">
      <t>チク</t>
    </rPh>
    <phoneticPr fontId="4"/>
  </si>
  <si>
    <t>鹿沼地区</t>
    <rPh sb="0" eb="2">
      <t>カヌマ</t>
    </rPh>
    <rPh sb="2" eb="4">
      <t>チク</t>
    </rPh>
    <phoneticPr fontId="4"/>
  </si>
  <si>
    <t>鹿沼市</t>
    <rPh sb="0" eb="3">
      <t>カヌマシ</t>
    </rPh>
    <phoneticPr fontId="4"/>
  </si>
  <si>
    <t>真岡市　益子町　茂木町　市貝町　芳賀町</t>
    <rPh sb="0" eb="1">
      <t>マ</t>
    </rPh>
    <rPh sb="1" eb="2">
      <t>オカ</t>
    </rPh>
    <rPh sb="2" eb="3">
      <t>シ</t>
    </rPh>
    <rPh sb="4" eb="7">
      <t>マシコマチ</t>
    </rPh>
    <rPh sb="8" eb="10">
      <t>モテギ</t>
    </rPh>
    <rPh sb="10" eb="11">
      <t>マチ</t>
    </rPh>
    <rPh sb="12" eb="13">
      <t>イチ</t>
    </rPh>
    <rPh sb="13" eb="14">
      <t>カイ</t>
    </rPh>
    <rPh sb="14" eb="15">
      <t>マチ</t>
    </rPh>
    <rPh sb="16" eb="18">
      <t>ハガ</t>
    </rPh>
    <rPh sb="18" eb="19">
      <t>マチ</t>
    </rPh>
    <phoneticPr fontId="4"/>
  </si>
  <si>
    <t>県　　南</t>
    <rPh sb="0" eb="1">
      <t>ケン</t>
    </rPh>
    <rPh sb="3" eb="4">
      <t>ミナミ</t>
    </rPh>
    <phoneticPr fontId="4"/>
  </si>
  <si>
    <t>小山地区</t>
    <rPh sb="0" eb="2">
      <t>オヤマ</t>
    </rPh>
    <rPh sb="2" eb="4">
      <t>チク</t>
    </rPh>
    <phoneticPr fontId="4"/>
  </si>
  <si>
    <t>小山市　下野市　野木町</t>
    <rPh sb="0" eb="3">
      <t>オヤマシ</t>
    </rPh>
    <rPh sb="4" eb="7">
      <t>シモツケシ</t>
    </rPh>
    <rPh sb="8" eb="11">
      <t>ノギマチ</t>
    </rPh>
    <phoneticPr fontId="4"/>
  </si>
  <si>
    <t>栃木地区</t>
    <rPh sb="0" eb="2">
      <t>トチギ</t>
    </rPh>
    <rPh sb="2" eb="4">
      <t>チク</t>
    </rPh>
    <phoneticPr fontId="4"/>
  </si>
  <si>
    <t>栃木市</t>
    <rPh sb="0" eb="2">
      <t>トチギ</t>
    </rPh>
    <rPh sb="2" eb="3">
      <t>シ</t>
    </rPh>
    <phoneticPr fontId="4"/>
  </si>
  <si>
    <t>足利市　佐野市</t>
    <rPh sb="0" eb="3">
      <t>アシカガシ</t>
    </rPh>
    <rPh sb="4" eb="7">
      <t>サノシ</t>
    </rPh>
    <phoneticPr fontId="4"/>
  </si>
  <si>
    <t>（１）　事業所数</t>
    <rPh sb="4" eb="7">
      <t>ジギョウショ</t>
    </rPh>
    <rPh sb="7" eb="8">
      <t>スウ</t>
    </rPh>
    <phoneticPr fontId="4"/>
  </si>
  <si>
    <t>単位：所、％</t>
    <phoneticPr fontId="4"/>
  </si>
  <si>
    <t>広　域　地　区</t>
    <rPh sb="0" eb="1">
      <t>ヒロ</t>
    </rPh>
    <rPh sb="2" eb="3">
      <t>イキ</t>
    </rPh>
    <rPh sb="4" eb="5">
      <t>チ</t>
    </rPh>
    <rPh sb="6" eb="7">
      <t>ク</t>
    </rPh>
    <phoneticPr fontId="4"/>
  </si>
  <si>
    <t>県　　　　　計</t>
    <rPh sb="0" eb="1">
      <t>ケン</t>
    </rPh>
    <rPh sb="6" eb="7">
      <t>ケイ</t>
    </rPh>
    <phoneticPr fontId="4"/>
  </si>
  <si>
    <t>　県　　北</t>
    <rPh sb="1" eb="2">
      <t>ケン</t>
    </rPh>
    <rPh sb="4" eb="5">
      <t>キタ</t>
    </rPh>
    <phoneticPr fontId="4"/>
  </si>
  <si>
    <t>　　　那須地区</t>
    <rPh sb="3" eb="5">
      <t>ナス</t>
    </rPh>
    <rPh sb="5" eb="7">
      <t>チク</t>
    </rPh>
    <phoneticPr fontId="4"/>
  </si>
  <si>
    <t>　　　日光地区</t>
    <rPh sb="3" eb="5">
      <t>ニッコウ</t>
    </rPh>
    <rPh sb="5" eb="7">
      <t>チク</t>
    </rPh>
    <phoneticPr fontId="4"/>
  </si>
  <si>
    <t>　　　塩谷地区</t>
    <rPh sb="3" eb="5">
      <t>シオヤ</t>
    </rPh>
    <rPh sb="5" eb="7">
      <t>チク</t>
    </rPh>
    <phoneticPr fontId="4"/>
  </si>
  <si>
    <t>　　　南那須地区</t>
    <rPh sb="3" eb="6">
      <t>ミナミナス</t>
    </rPh>
    <rPh sb="6" eb="8">
      <t>チク</t>
    </rPh>
    <phoneticPr fontId="4"/>
  </si>
  <si>
    <t>　県　　央</t>
    <rPh sb="1" eb="2">
      <t>ケン</t>
    </rPh>
    <rPh sb="4" eb="5">
      <t>ヒサシ</t>
    </rPh>
    <phoneticPr fontId="4"/>
  </si>
  <si>
    <t>　　　宇都宮地区</t>
    <rPh sb="3" eb="6">
      <t>ウツノミヤ</t>
    </rPh>
    <rPh sb="6" eb="8">
      <t>チク</t>
    </rPh>
    <phoneticPr fontId="4"/>
  </si>
  <si>
    <t>　　　鹿沼地区</t>
    <rPh sb="3" eb="5">
      <t>カヌマ</t>
    </rPh>
    <rPh sb="5" eb="7">
      <t>チク</t>
    </rPh>
    <phoneticPr fontId="4"/>
  </si>
  <si>
    <t>　　　芳賀地区</t>
    <rPh sb="3" eb="5">
      <t>ハガ</t>
    </rPh>
    <rPh sb="5" eb="7">
      <t>チク</t>
    </rPh>
    <phoneticPr fontId="4"/>
  </si>
  <si>
    <t>　県　　南</t>
    <rPh sb="1" eb="2">
      <t>ケン</t>
    </rPh>
    <rPh sb="4" eb="5">
      <t>ミナミ</t>
    </rPh>
    <phoneticPr fontId="4"/>
  </si>
  <si>
    <t>　　　小山地区</t>
    <rPh sb="3" eb="5">
      <t>オヤマ</t>
    </rPh>
    <rPh sb="5" eb="7">
      <t>チク</t>
    </rPh>
    <phoneticPr fontId="4"/>
  </si>
  <si>
    <t>　　　栃木地区</t>
    <rPh sb="3" eb="5">
      <t>トチギ</t>
    </rPh>
    <rPh sb="5" eb="7">
      <t>チク</t>
    </rPh>
    <phoneticPr fontId="4"/>
  </si>
  <si>
    <t>　　　両毛地区</t>
    <rPh sb="3" eb="5">
      <t>リョウモウ</t>
    </rPh>
    <rPh sb="5" eb="7">
      <t>チク</t>
    </rPh>
    <phoneticPr fontId="4"/>
  </si>
  <si>
    <t>（２）従業者数　</t>
    <rPh sb="3" eb="6">
      <t>ジュウギョウシャ</t>
    </rPh>
    <rPh sb="6" eb="7">
      <t>スウ</t>
    </rPh>
    <phoneticPr fontId="4"/>
  </si>
  <si>
    <t>単位：人、％</t>
    <phoneticPr fontId="4"/>
  </si>
  <si>
    <t>３　工業団地の状況</t>
    <rPh sb="2" eb="4">
      <t>コウギョウ</t>
    </rPh>
    <rPh sb="4" eb="6">
      <t>ダンチ</t>
    </rPh>
    <rPh sb="7" eb="9">
      <t>ジョウキョウ</t>
    </rPh>
    <phoneticPr fontId="4"/>
  </si>
  <si>
    <t>工業団地</t>
    <rPh sb="0" eb="2">
      <t>コウギョウ</t>
    </rPh>
    <rPh sb="2" eb="4">
      <t>ダンチ</t>
    </rPh>
    <phoneticPr fontId="4"/>
  </si>
  <si>
    <t>他事業所</t>
    <rPh sb="0" eb="1">
      <t>ホカ</t>
    </rPh>
    <rPh sb="1" eb="4">
      <t>ジギョウショ</t>
    </rPh>
    <phoneticPr fontId="4"/>
  </si>
  <si>
    <t>-</t>
    <phoneticPr fontId="4"/>
  </si>
  <si>
    <t>-</t>
    <phoneticPr fontId="4"/>
  </si>
  <si>
    <t>４　誘致工場の状況</t>
    <rPh sb="2" eb="4">
      <t>ユウチ</t>
    </rPh>
    <rPh sb="4" eb="6">
      <t>コウジョウ</t>
    </rPh>
    <rPh sb="7" eb="9">
      <t>ジョウキョウ</t>
    </rPh>
    <phoneticPr fontId="4"/>
  </si>
  <si>
    <t>誘致工場</t>
    <rPh sb="0" eb="2">
      <t>ユウチ</t>
    </rPh>
    <rPh sb="2" eb="4">
      <t>コウジョウ</t>
    </rPh>
    <phoneticPr fontId="4"/>
  </si>
  <si>
    <t>５　県内１４市及び那須地区工業統計表（従業者４人以上の事業所）</t>
    <rPh sb="2" eb="4">
      <t>ケンナイ</t>
    </rPh>
    <rPh sb="6" eb="7">
      <t>シ</t>
    </rPh>
    <rPh sb="7" eb="8">
      <t>オヨ</t>
    </rPh>
    <rPh sb="9" eb="11">
      <t>ナス</t>
    </rPh>
    <rPh sb="11" eb="13">
      <t>チク</t>
    </rPh>
    <rPh sb="13" eb="15">
      <t>コウギョウ</t>
    </rPh>
    <rPh sb="15" eb="17">
      <t>トウケイ</t>
    </rPh>
    <rPh sb="17" eb="18">
      <t>ヒョウ</t>
    </rPh>
    <phoneticPr fontId="4"/>
  </si>
  <si>
    <t>市町村名</t>
    <rPh sb="0" eb="3">
      <t>シチョウソン</t>
    </rPh>
    <rPh sb="3" eb="4">
      <t>メイ</t>
    </rPh>
    <phoneticPr fontId="4"/>
  </si>
  <si>
    <t>（所）</t>
    <rPh sb="1" eb="2">
      <t>トコロ</t>
    </rPh>
    <phoneticPr fontId="4"/>
  </si>
  <si>
    <t>（人）</t>
    <rPh sb="1" eb="2">
      <t>ヒト</t>
    </rPh>
    <phoneticPr fontId="4"/>
  </si>
  <si>
    <t>（万円）</t>
    <rPh sb="1" eb="3">
      <t>マンエン</t>
    </rPh>
    <phoneticPr fontId="4"/>
  </si>
  <si>
    <t>栃木県</t>
    <rPh sb="0" eb="3">
      <t>トチギケン</t>
    </rPh>
    <phoneticPr fontId="4"/>
  </si>
  <si>
    <t>宇都宮市</t>
    <rPh sb="0" eb="4">
      <t>ウツノミヤシ</t>
    </rPh>
    <phoneticPr fontId="4"/>
  </si>
  <si>
    <t>足利市</t>
    <rPh sb="0" eb="3">
      <t>アシカガシ</t>
    </rPh>
    <phoneticPr fontId="4"/>
  </si>
  <si>
    <t>佐野市</t>
    <rPh sb="0" eb="3">
      <t>サノシ</t>
    </rPh>
    <phoneticPr fontId="4"/>
  </si>
  <si>
    <t>小山市</t>
    <rPh sb="0" eb="3">
      <t>オヤマシ</t>
    </rPh>
    <phoneticPr fontId="4"/>
  </si>
  <si>
    <t>真岡市</t>
    <rPh sb="0" eb="1">
      <t>マ</t>
    </rPh>
    <rPh sb="1" eb="2">
      <t>オカ</t>
    </rPh>
    <rPh sb="2" eb="3">
      <t>シ</t>
    </rPh>
    <phoneticPr fontId="4"/>
  </si>
  <si>
    <t>大田原市</t>
    <rPh sb="0" eb="4">
      <t>オオタワラシ</t>
    </rPh>
    <phoneticPr fontId="4"/>
  </si>
  <si>
    <t>矢板市</t>
    <rPh sb="0" eb="3">
      <t>ヤイタシ</t>
    </rPh>
    <phoneticPr fontId="4"/>
  </si>
  <si>
    <t>那須塩原市</t>
    <rPh sb="0" eb="4">
      <t>ナスシオバラ</t>
    </rPh>
    <rPh sb="4" eb="5">
      <t>シ</t>
    </rPh>
    <phoneticPr fontId="4"/>
  </si>
  <si>
    <t>さくら市</t>
    <rPh sb="3" eb="4">
      <t>シ</t>
    </rPh>
    <phoneticPr fontId="4"/>
  </si>
  <si>
    <t>那須烏山市</t>
    <rPh sb="0" eb="5">
      <t>ナスカラスヤマシ</t>
    </rPh>
    <phoneticPr fontId="4"/>
  </si>
  <si>
    <t>下野市</t>
    <rPh sb="0" eb="2">
      <t>ゲヤ</t>
    </rPh>
    <rPh sb="2" eb="3">
      <t>シ</t>
    </rPh>
    <phoneticPr fontId="4"/>
  </si>
  <si>
    <t>那須町</t>
    <rPh sb="0" eb="2">
      <t>ナス</t>
    </rPh>
    <rPh sb="2" eb="3">
      <t>マチ</t>
    </rPh>
    <phoneticPr fontId="4"/>
  </si>
  <si>
    <t>-</t>
  </si>
  <si>
    <t>平成３０年</t>
    <rPh sb="0" eb="2">
      <t>ヘイセイ</t>
    </rPh>
    <rPh sb="4" eb="5">
      <t>ネン</t>
    </rPh>
    <phoneticPr fontId="4"/>
  </si>
  <si>
    <t>大田原市の工業</t>
    <rPh sb="0" eb="1">
      <t>ダイ</t>
    </rPh>
    <rPh sb="1" eb="2">
      <t>タ</t>
    </rPh>
    <rPh sb="2" eb="3">
      <t>ハラ</t>
    </rPh>
    <rPh sb="3" eb="4">
      <t>シ</t>
    </rPh>
    <rPh sb="5" eb="6">
      <t>コウ</t>
    </rPh>
    <rPh sb="6" eb="7">
      <t>ギョウ</t>
    </rPh>
    <phoneticPr fontId="24"/>
  </si>
  <si>
    <t>大　田　原　市</t>
    <phoneticPr fontId="24"/>
  </si>
  <si>
    <t>目　　　　　　次</t>
    <phoneticPr fontId="24"/>
  </si>
  <si>
    <t>Ⅱ　本市工業の動向</t>
  </si>
  <si>
    <t>Ⅳ　栃木県の工業</t>
    <rPh sb="2" eb="4">
      <t>トチギ</t>
    </rPh>
    <rPh sb="4" eb="5">
      <t>ケン</t>
    </rPh>
    <rPh sb="6" eb="8">
      <t>コウギョウ</t>
    </rPh>
    <phoneticPr fontId="24"/>
  </si>
  <si>
    <t>　　　　</t>
    <phoneticPr fontId="24"/>
  </si>
  <si>
    <t>１　調査の説明</t>
    <rPh sb="2" eb="4">
      <t>チョウサ</t>
    </rPh>
    <rPh sb="5" eb="7">
      <t>セツメイ</t>
    </rPh>
    <phoneticPr fontId="4"/>
  </si>
  <si>
    <t>２　用語の説明</t>
    <rPh sb="2" eb="4">
      <t>ヨウゴ</t>
    </rPh>
    <rPh sb="5" eb="7">
      <t>セツメイ</t>
    </rPh>
    <phoneticPr fontId="4"/>
  </si>
  <si>
    <t>３　産業中分類の略称</t>
    <rPh sb="2" eb="4">
      <t>サンギョウ</t>
    </rPh>
    <rPh sb="4" eb="7">
      <t>チュウブンルイ</t>
    </rPh>
    <rPh sb="8" eb="10">
      <t>リャクショウ</t>
    </rPh>
    <phoneticPr fontId="4"/>
  </si>
  <si>
    <t>　　産業中分類は次の略称を用いています。</t>
    <rPh sb="2" eb="4">
      <t>サンギョウ</t>
    </rPh>
    <rPh sb="4" eb="7">
      <t>チュウブンルイ</t>
    </rPh>
    <rPh sb="8" eb="9">
      <t>ツギ</t>
    </rPh>
    <rPh sb="10" eb="12">
      <t>リャクショウ</t>
    </rPh>
    <rPh sb="13" eb="14">
      <t>モチ</t>
    </rPh>
    <phoneticPr fontId="4"/>
  </si>
  <si>
    <t>中分類番号</t>
    <rPh sb="0" eb="3">
      <t>チュウブンルイ</t>
    </rPh>
    <rPh sb="3" eb="5">
      <t>バンゴウ</t>
    </rPh>
    <phoneticPr fontId="4"/>
  </si>
  <si>
    <t>略称</t>
    <rPh sb="0" eb="2">
      <t>リャクショウ</t>
    </rPh>
    <phoneticPr fontId="4"/>
  </si>
  <si>
    <t>食料品製造業</t>
    <rPh sb="0" eb="3">
      <t>ショクリョウヒン</t>
    </rPh>
    <rPh sb="3" eb="6">
      <t>セイゾウギョウ</t>
    </rPh>
    <phoneticPr fontId="4"/>
  </si>
  <si>
    <t>飲料・たばこ・飼料製造業</t>
    <rPh sb="0" eb="2">
      <t>インリョウ</t>
    </rPh>
    <rPh sb="7" eb="9">
      <t>シリョウ</t>
    </rPh>
    <rPh sb="9" eb="12">
      <t>セイゾウギョウ</t>
    </rPh>
    <phoneticPr fontId="4"/>
  </si>
  <si>
    <t>繊維工業</t>
    <rPh sb="0" eb="2">
      <t>センイ</t>
    </rPh>
    <rPh sb="2" eb="4">
      <t>コウギョウ</t>
    </rPh>
    <phoneticPr fontId="4"/>
  </si>
  <si>
    <t>木材・木製品製造業（家具を除く）</t>
    <rPh sb="0" eb="2">
      <t>モクザイ</t>
    </rPh>
    <rPh sb="3" eb="6">
      <t>モクセイヒン</t>
    </rPh>
    <rPh sb="6" eb="9">
      <t>セイゾウギョウ</t>
    </rPh>
    <rPh sb="10" eb="12">
      <t>カグ</t>
    </rPh>
    <rPh sb="13" eb="14">
      <t>ノゾ</t>
    </rPh>
    <phoneticPr fontId="4"/>
  </si>
  <si>
    <t>家具・装備品製造業</t>
    <rPh sb="0" eb="2">
      <t>カグ</t>
    </rPh>
    <rPh sb="3" eb="6">
      <t>ソウビヒン</t>
    </rPh>
    <rPh sb="6" eb="9">
      <t>セイゾウギョウ</t>
    </rPh>
    <phoneticPr fontId="4"/>
  </si>
  <si>
    <t>パルプ・紙・紙加工品製造業</t>
    <rPh sb="4" eb="5">
      <t>カミ</t>
    </rPh>
    <rPh sb="6" eb="7">
      <t>カミ</t>
    </rPh>
    <rPh sb="7" eb="9">
      <t>カコウ</t>
    </rPh>
    <rPh sb="9" eb="10">
      <t>ヒン</t>
    </rPh>
    <rPh sb="10" eb="13">
      <t>セイゾウギョウ</t>
    </rPh>
    <phoneticPr fontId="4"/>
  </si>
  <si>
    <t>印刷・同関連業</t>
    <rPh sb="0" eb="2">
      <t>インサツ</t>
    </rPh>
    <rPh sb="3" eb="4">
      <t>ドウ</t>
    </rPh>
    <rPh sb="4" eb="6">
      <t>カンレン</t>
    </rPh>
    <rPh sb="6" eb="7">
      <t>ギョウ</t>
    </rPh>
    <phoneticPr fontId="4"/>
  </si>
  <si>
    <t>化学工業</t>
    <rPh sb="0" eb="2">
      <t>カガク</t>
    </rPh>
    <rPh sb="2" eb="4">
      <t>コウギョウ</t>
    </rPh>
    <phoneticPr fontId="4"/>
  </si>
  <si>
    <t>石油製品・石炭製品製造業</t>
    <rPh sb="0" eb="2">
      <t>セキユ</t>
    </rPh>
    <rPh sb="2" eb="4">
      <t>セイヒン</t>
    </rPh>
    <rPh sb="5" eb="7">
      <t>セキタン</t>
    </rPh>
    <rPh sb="7" eb="9">
      <t>セイヒン</t>
    </rPh>
    <rPh sb="9" eb="12">
      <t>セイゾウギョウ</t>
    </rPh>
    <phoneticPr fontId="4"/>
  </si>
  <si>
    <t>ゴム製品製造業</t>
    <rPh sb="2" eb="4">
      <t>セイヒン</t>
    </rPh>
    <rPh sb="4" eb="7">
      <t>セイゾウギョウ</t>
    </rPh>
    <phoneticPr fontId="4"/>
  </si>
  <si>
    <t>なめし革・同製品・毛皮製造業</t>
    <rPh sb="3" eb="4">
      <t>カワ</t>
    </rPh>
    <rPh sb="5" eb="6">
      <t>ドウ</t>
    </rPh>
    <rPh sb="6" eb="8">
      <t>セイヒン</t>
    </rPh>
    <rPh sb="9" eb="11">
      <t>ケガワ</t>
    </rPh>
    <rPh sb="11" eb="14">
      <t>セイゾウギョウ</t>
    </rPh>
    <phoneticPr fontId="4"/>
  </si>
  <si>
    <t>窯業・土石製品製造業</t>
    <rPh sb="0" eb="1">
      <t>カマ</t>
    </rPh>
    <rPh sb="1" eb="2">
      <t>ギョウ</t>
    </rPh>
    <rPh sb="3" eb="4">
      <t>ツチ</t>
    </rPh>
    <rPh sb="4" eb="5">
      <t>イシ</t>
    </rPh>
    <rPh sb="5" eb="7">
      <t>セイヒン</t>
    </rPh>
    <rPh sb="7" eb="10">
      <t>セイゾウギョウ</t>
    </rPh>
    <phoneticPr fontId="4"/>
  </si>
  <si>
    <t>鉄鋼業</t>
    <rPh sb="0" eb="2">
      <t>テッコウ</t>
    </rPh>
    <rPh sb="2" eb="3">
      <t>ギョウ</t>
    </rPh>
    <phoneticPr fontId="4"/>
  </si>
  <si>
    <t>非鉄金属製造業</t>
    <rPh sb="0" eb="1">
      <t>ヒ</t>
    </rPh>
    <rPh sb="2" eb="4">
      <t>キンゾク</t>
    </rPh>
    <rPh sb="4" eb="7">
      <t>セイゾウギョウ</t>
    </rPh>
    <phoneticPr fontId="4"/>
  </si>
  <si>
    <t>非鉄</t>
    <rPh sb="0" eb="1">
      <t>ヒ</t>
    </rPh>
    <rPh sb="1" eb="2">
      <t>テツ</t>
    </rPh>
    <phoneticPr fontId="4"/>
  </si>
  <si>
    <t>金属製品製造業</t>
    <rPh sb="0" eb="2">
      <t>キンゾク</t>
    </rPh>
    <rPh sb="2" eb="4">
      <t>セイヒン</t>
    </rPh>
    <rPh sb="4" eb="7">
      <t>セイゾウギョウ</t>
    </rPh>
    <phoneticPr fontId="4"/>
  </si>
  <si>
    <t>はん用機械器具製造業</t>
    <rPh sb="2" eb="3">
      <t>ヨウ</t>
    </rPh>
    <rPh sb="3" eb="5">
      <t>キカイ</t>
    </rPh>
    <rPh sb="5" eb="7">
      <t>キグ</t>
    </rPh>
    <rPh sb="7" eb="10">
      <t>セイゾウギョウ</t>
    </rPh>
    <phoneticPr fontId="4"/>
  </si>
  <si>
    <t>生産用機械器具製造業</t>
    <rPh sb="0" eb="3">
      <t>セイサンヨウ</t>
    </rPh>
    <rPh sb="3" eb="5">
      <t>キカイ</t>
    </rPh>
    <rPh sb="5" eb="7">
      <t>キグ</t>
    </rPh>
    <rPh sb="7" eb="10">
      <t>セイゾウギョウ</t>
    </rPh>
    <phoneticPr fontId="4"/>
  </si>
  <si>
    <t>業務用機械器具製造業</t>
    <rPh sb="0" eb="3">
      <t>ギョウムヨウ</t>
    </rPh>
    <rPh sb="3" eb="5">
      <t>キカイ</t>
    </rPh>
    <rPh sb="5" eb="7">
      <t>キグ</t>
    </rPh>
    <rPh sb="7" eb="10">
      <t>セイゾウギョウ</t>
    </rPh>
    <phoneticPr fontId="4"/>
  </si>
  <si>
    <t>電子部品・デバイス・電子回路製造業</t>
    <rPh sb="0" eb="2">
      <t>デンシ</t>
    </rPh>
    <rPh sb="2" eb="4">
      <t>ブヒン</t>
    </rPh>
    <rPh sb="10" eb="12">
      <t>デンシ</t>
    </rPh>
    <rPh sb="12" eb="14">
      <t>カイロ</t>
    </rPh>
    <rPh sb="14" eb="17">
      <t>セイゾウギョウ</t>
    </rPh>
    <phoneticPr fontId="4"/>
  </si>
  <si>
    <t>電気機械器具製造業</t>
    <rPh sb="0" eb="2">
      <t>デンキ</t>
    </rPh>
    <rPh sb="2" eb="4">
      <t>キカイ</t>
    </rPh>
    <rPh sb="4" eb="6">
      <t>キグ</t>
    </rPh>
    <rPh sb="6" eb="9">
      <t>セイゾウギョウ</t>
    </rPh>
    <phoneticPr fontId="4"/>
  </si>
  <si>
    <t>情報通信機械器具製造業</t>
    <rPh sb="0" eb="2">
      <t>ジョウホウ</t>
    </rPh>
    <rPh sb="2" eb="4">
      <t>ツウシン</t>
    </rPh>
    <rPh sb="4" eb="6">
      <t>キカイ</t>
    </rPh>
    <rPh sb="6" eb="8">
      <t>キグ</t>
    </rPh>
    <rPh sb="8" eb="11">
      <t>セイゾウギョウ</t>
    </rPh>
    <phoneticPr fontId="4"/>
  </si>
  <si>
    <t>輸送用機械器具製造業</t>
    <rPh sb="0" eb="3">
      <t>ユソウヨウ</t>
    </rPh>
    <rPh sb="3" eb="5">
      <t>キカイ</t>
    </rPh>
    <rPh sb="5" eb="7">
      <t>キグ</t>
    </rPh>
    <rPh sb="7" eb="10">
      <t>セイゾウギョウ</t>
    </rPh>
    <phoneticPr fontId="4"/>
  </si>
  <si>
    <t>その他の製造業</t>
    <rPh sb="2" eb="3">
      <t>タ</t>
    </rPh>
    <rPh sb="4" eb="7">
      <t>セイゾウギョウ</t>
    </rPh>
    <phoneticPr fontId="4"/>
  </si>
  <si>
    <t>４　その他</t>
    <rPh sb="4" eb="5">
      <t>タ</t>
    </rPh>
    <phoneticPr fontId="4"/>
  </si>
  <si>
    <t>プラスチック</t>
    <phoneticPr fontId="4"/>
  </si>
  <si>
    <t>ゴム</t>
    <phoneticPr fontId="4"/>
  </si>
  <si>
    <t>＊有形固定資産投資総額は30人以上の事業所が調査対象です。</t>
    <rPh sb="1" eb="3">
      <t>ユウケイ</t>
    </rPh>
    <rPh sb="3" eb="5">
      <t>コテイ</t>
    </rPh>
    <rPh sb="5" eb="7">
      <t>シサン</t>
    </rPh>
    <rPh sb="7" eb="9">
      <t>トウシ</t>
    </rPh>
    <rPh sb="9" eb="11">
      <t>ソウガク</t>
    </rPh>
    <rPh sb="14" eb="17">
      <t>ニンイジョウ</t>
    </rPh>
    <rPh sb="18" eb="21">
      <t>ジギョウショ</t>
    </rPh>
    <rPh sb="22" eb="24">
      <t>チョウサ</t>
    </rPh>
    <rPh sb="24" eb="26">
      <t>タイショウ</t>
    </rPh>
    <phoneticPr fontId="4"/>
  </si>
  <si>
    <t>プラスチック製品製造業（別掲を除く）</t>
    <rPh sb="6" eb="8">
      <t>セイヒン</t>
    </rPh>
    <rPh sb="8" eb="11">
      <t>セイゾウギョウ</t>
    </rPh>
    <rPh sb="12" eb="14">
      <t>ベッケイ</t>
    </rPh>
    <rPh sb="15" eb="16">
      <t>ノゾ</t>
    </rPh>
    <phoneticPr fontId="4"/>
  </si>
  <si>
    <r>
      <t>＊</t>
    </r>
    <r>
      <rPr>
        <strike/>
        <u/>
        <sz val="11"/>
        <rFont val="ＭＳ 明朝"/>
        <family val="1"/>
        <charset val="128"/>
      </rPr>
      <t>平成２８年</t>
    </r>
    <r>
      <rPr>
        <strike/>
        <sz val="11"/>
        <rFont val="ＭＳ 明朝"/>
        <family val="1"/>
        <charset val="128"/>
      </rPr>
      <t>の数値は平成２８年経済センサス－活動調査(平成２８年６月１日現在)の数値です。</t>
    </r>
    <rPh sb="1" eb="3">
      <t>ヘイセイ</t>
    </rPh>
    <rPh sb="5" eb="6">
      <t>ネン</t>
    </rPh>
    <rPh sb="7" eb="9">
      <t>スウチ</t>
    </rPh>
    <rPh sb="10" eb="12">
      <t>ヘイセイ</t>
    </rPh>
    <rPh sb="14" eb="15">
      <t>ネン</t>
    </rPh>
    <rPh sb="15" eb="17">
      <t>ケイザイ</t>
    </rPh>
    <rPh sb="22" eb="24">
      <t>カツドウ</t>
    </rPh>
    <rPh sb="24" eb="26">
      <t>チョウサ</t>
    </rPh>
    <rPh sb="27" eb="29">
      <t>ヘイセイ</t>
    </rPh>
    <rPh sb="31" eb="32">
      <t>ネン</t>
    </rPh>
    <rPh sb="33" eb="34">
      <t>ガツ</t>
    </rPh>
    <rPh sb="35" eb="36">
      <t>ヒ</t>
    </rPh>
    <rPh sb="36" eb="38">
      <t>ゲンザイ</t>
    </rPh>
    <rPh sb="40" eb="42">
      <t>スウチ</t>
    </rPh>
    <phoneticPr fontId="4"/>
  </si>
  <si>
    <t>総　　　　数</t>
    <rPh sb="0" eb="1">
      <t>ソウ</t>
    </rPh>
    <rPh sb="5" eb="6">
      <t>スウ</t>
    </rPh>
    <phoneticPr fontId="4"/>
  </si>
  <si>
    <t xml:space="preserve">　　１　概　　況　・・・・・・・・・・・・・・・・・・・・・・・・・　 </t>
    <phoneticPr fontId="24"/>
  </si>
  <si>
    <t xml:space="preserve">　　２　事業所数　・・・・・・・・・・・・・・・・・・・・・・・・・　 </t>
    <phoneticPr fontId="24"/>
  </si>
  <si>
    <t xml:space="preserve">　　１　栃木県全体の状況　・・・・・・・・・・・・・・・・・・・・・  </t>
    <rPh sb="4" eb="6">
      <t>トチギ</t>
    </rPh>
    <rPh sb="6" eb="7">
      <t>ケン</t>
    </rPh>
    <rPh sb="7" eb="9">
      <t>ゼンタイ</t>
    </rPh>
    <rPh sb="10" eb="12">
      <t>ジョウキョウ</t>
    </rPh>
    <phoneticPr fontId="24"/>
  </si>
  <si>
    <t xml:space="preserve">　　２　地域別状況　・・・・・・・・・・・・・・・・・・・・・・・・  </t>
    <rPh sb="4" eb="6">
      <t>チイキ</t>
    </rPh>
    <rPh sb="6" eb="7">
      <t>ベツ</t>
    </rPh>
    <rPh sb="7" eb="9">
      <t>ジョウキョウ</t>
    </rPh>
    <phoneticPr fontId="24"/>
  </si>
  <si>
    <t xml:space="preserve">　　３　工業団地の状況　・・・・・・・・・・・・・・・・・・・・・・  </t>
    <rPh sb="4" eb="6">
      <t>コウギョウ</t>
    </rPh>
    <rPh sb="6" eb="8">
      <t>ダンチ</t>
    </rPh>
    <rPh sb="9" eb="11">
      <t>ジョウキョウ</t>
    </rPh>
    <phoneticPr fontId="24"/>
  </si>
  <si>
    <t xml:space="preserve">　　４　誘致工場の状況　・・・・・・・・・・・・・・・・・・・・・・  </t>
    <rPh sb="4" eb="6">
      <t>ユウチ</t>
    </rPh>
    <rPh sb="6" eb="8">
      <t>コウジョウ</t>
    </rPh>
    <rPh sb="9" eb="11">
      <t>ジョウキョウ</t>
    </rPh>
    <phoneticPr fontId="24"/>
  </si>
  <si>
    <t xml:space="preserve">　　５　県内14市及び那須地区工業統計表(従業者４人以上の事業所） ・・  </t>
    <rPh sb="4" eb="6">
      <t>ケンナイ</t>
    </rPh>
    <rPh sb="8" eb="9">
      <t>シ</t>
    </rPh>
    <rPh sb="9" eb="10">
      <t>オヨ</t>
    </rPh>
    <rPh sb="11" eb="13">
      <t>ナス</t>
    </rPh>
    <rPh sb="13" eb="15">
      <t>チク</t>
    </rPh>
    <rPh sb="15" eb="17">
      <t>コウギョウ</t>
    </rPh>
    <rPh sb="17" eb="20">
      <t>トウケイヒョウ</t>
    </rPh>
    <phoneticPr fontId="24"/>
  </si>
  <si>
    <t>Ⅰ　利用上の注意　・・・・・・・・・・・・・・・・・・・・・・・・・</t>
    <rPh sb="2" eb="5">
      <t>リヨウジョウ</t>
    </rPh>
    <rPh sb="6" eb="8">
      <t>チュウイ</t>
    </rPh>
    <phoneticPr fontId="24"/>
  </si>
  <si>
    <t>Ⅰ　利用上の注意</t>
    <rPh sb="2" eb="5">
      <t>リヨウジョウ</t>
    </rPh>
    <rPh sb="6" eb="8">
      <t>チュウイ</t>
    </rPh>
    <phoneticPr fontId="4"/>
  </si>
  <si>
    <t>2019年
（令和元年）</t>
    <phoneticPr fontId="4"/>
  </si>
  <si>
    <t>2018年
（平成30年）</t>
  </si>
  <si>
    <t>2018年
（平成30年）</t>
    <phoneticPr fontId="4"/>
  </si>
  <si>
    <t>2017年
（平成29年）</t>
    <phoneticPr fontId="4"/>
  </si>
  <si>
    <t>2005(平成17)年</t>
  </si>
  <si>
    <t>2005(平成17)年</t>
    <phoneticPr fontId="4"/>
  </si>
  <si>
    <t>2006(平成18)年</t>
  </si>
  <si>
    <t>2006(平成18)年</t>
    <phoneticPr fontId="4"/>
  </si>
  <si>
    <t>2007(平成19)年</t>
  </si>
  <si>
    <t>2007(平成19)年</t>
    <phoneticPr fontId="4"/>
  </si>
  <si>
    <t>2008(平成20)年</t>
  </si>
  <si>
    <t>2008(平成20)年</t>
    <phoneticPr fontId="4"/>
  </si>
  <si>
    <t>2009(平成21)年</t>
  </si>
  <si>
    <t>2009(平成21)年</t>
    <phoneticPr fontId="4"/>
  </si>
  <si>
    <t>2010(平成22)年</t>
  </si>
  <si>
    <t>2010(平成22)年</t>
    <phoneticPr fontId="4"/>
  </si>
  <si>
    <t>2012(平成24)年</t>
  </si>
  <si>
    <t>2012(平成24)年</t>
    <rPh sb="10" eb="11">
      <t>ネン</t>
    </rPh>
    <phoneticPr fontId="4"/>
  </si>
  <si>
    <t>2012(平成24)年</t>
    <phoneticPr fontId="4"/>
  </si>
  <si>
    <t>2013(平成25)年</t>
  </si>
  <si>
    <t>2013(平成25)年</t>
    <phoneticPr fontId="4"/>
  </si>
  <si>
    <t>2014(平成26)年</t>
  </si>
  <si>
    <t>2014(平成26)年</t>
    <phoneticPr fontId="4"/>
  </si>
  <si>
    <t>2016(平成28)年</t>
  </si>
  <si>
    <t>2016(平成28)年</t>
    <phoneticPr fontId="4"/>
  </si>
  <si>
    <t>2017(平成29)年</t>
  </si>
  <si>
    <t>2017(平成29)年</t>
    <phoneticPr fontId="4"/>
  </si>
  <si>
    <t>2018(平成30)年</t>
  </si>
  <si>
    <t>2018(平成30)年</t>
    <rPh sb="10" eb="11">
      <t>ネン</t>
    </rPh>
    <phoneticPr fontId="4"/>
  </si>
  <si>
    <t>2019(令和元)年</t>
    <phoneticPr fontId="4"/>
  </si>
  <si>
    <t>2005(平成17)年</t>
    <rPh sb="10" eb="11">
      <t>ネン</t>
    </rPh>
    <phoneticPr fontId="4"/>
  </si>
  <si>
    <t>2006(平成18)年</t>
    <rPh sb="10" eb="11">
      <t>ネン</t>
    </rPh>
    <phoneticPr fontId="4"/>
  </si>
  <si>
    <t>2007(平成19)年</t>
    <rPh sb="10" eb="11">
      <t>ネン</t>
    </rPh>
    <phoneticPr fontId="4"/>
  </si>
  <si>
    <t>2008(平成20)年</t>
    <rPh sb="10" eb="11">
      <t>ネン</t>
    </rPh>
    <phoneticPr fontId="4"/>
  </si>
  <si>
    <t>2009(平成21)年</t>
    <rPh sb="10" eb="11">
      <t>ネン</t>
    </rPh>
    <phoneticPr fontId="4"/>
  </si>
  <si>
    <t>2010(平成22)年</t>
    <rPh sb="10" eb="11">
      <t>ネン</t>
    </rPh>
    <phoneticPr fontId="4"/>
  </si>
  <si>
    <t>2011(平成23)年</t>
  </si>
  <si>
    <t>2011(平成23)年</t>
    <rPh sb="10" eb="11">
      <t>ネン</t>
    </rPh>
    <phoneticPr fontId="4"/>
  </si>
  <si>
    <t>2015(平成27)年</t>
  </si>
  <si>
    <t>2015(平成27)年</t>
    <phoneticPr fontId="4"/>
  </si>
  <si>
    <t>2016(平成28)年</t>
    <phoneticPr fontId="4"/>
  </si>
  <si>
    <t>2017(平成29)年</t>
    <phoneticPr fontId="4"/>
  </si>
  <si>
    <t>2018(平成30)年</t>
    <phoneticPr fontId="4"/>
  </si>
  <si>
    <t>2011(平成23)年</t>
    <phoneticPr fontId="4"/>
  </si>
  <si>
    <t>2012(平成24)年</t>
    <phoneticPr fontId="4"/>
  </si>
  <si>
    <t>2017(平成29)年</t>
    <phoneticPr fontId="4"/>
  </si>
  <si>
    <t>2018年
（平成30）</t>
    <rPh sb="4" eb="5">
      <t>ネン</t>
    </rPh>
    <phoneticPr fontId="4"/>
  </si>
  <si>
    <t>2019年
（令和元）</t>
    <rPh sb="4" eb="5">
      <t>ネン</t>
    </rPh>
    <phoneticPr fontId="4"/>
  </si>
  <si>
    <t>2017年
（平成29）</t>
    <rPh sb="4" eb="5">
      <t>ネン</t>
    </rPh>
    <phoneticPr fontId="4"/>
  </si>
  <si>
    <t>2019(令和元)年</t>
    <rPh sb="9" eb="10">
      <t>ネン</t>
    </rPh>
    <phoneticPr fontId="4"/>
  </si>
  <si>
    <t>2018(平成30)年</t>
    <rPh sb="5" eb="7">
      <t>ヘイセイ</t>
    </rPh>
    <rPh sb="10" eb="11">
      <t>ネン</t>
    </rPh>
    <phoneticPr fontId="4"/>
  </si>
  <si>
    <t>2017(平成29)年</t>
    <rPh sb="5" eb="7">
      <t>ヘイセイ</t>
    </rPh>
    <rPh sb="10" eb="11">
      <t>ネン</t>
    </rPh>
    <phoneticPr fontId="4"/>
  </si>
  <si>
    <t>2016年
(平成28)</t>
    <phoneticPr fontId="16"/>
  </si>
  <si>
    <t>2018年
(平成30)</t>
    <phoneticPr fontId="16"/>
  </si>
  <si>
    <t>2019年
(令和元)</t>
    <rPh sb="4" eb="5">
      <t>ネン</t>
    </rPh>
    <phoneticPr fontId="16"/>
  </si>
  <si>
    <t>2017年
(平成29)</t>
    <phoneticPr fontId="16"/>
  </si>
  <si>
    <t>　(1) 調査の目的</t>
    <rPh sb="5" eb="7">
      <t>チョウサ</t>
    </rPh>
    <rPh sb="8" eb="10">
      <t>モクテキ</t>
    </rPh>
    <phoneticPr fontId="4"/>
  </si>
  <si>
    <t>　　　我が国の工業分野における事業所及び企業の経済活動の実態を明らかにするものです。</t>
    <rPh sb="3" eb="4">
      <t>ワ</t>
    </rPh>
    <rPh sb="5" eb="6">
      <t>クニ</t>
    </rPh>
    <rPh sb="7" eb="9">
      <t>コウギョウ</t>
    </rPh>
    <rPh sb="9" eb="11">
      <t>ブンヤ</t>
    </rPh>
    <rPh sb="15" eb="18">
      <t>ジギョウショ</t>
    </rPh>
    <rPh sb="18" eb="19">
      <t>オヨ</t>
    </rPh>
    <rPh sb="20" eb="22">
      <t>キギョウ</t>
    </rPh>
    <rPh sb="23" eb="25">
      <t>ケイザイ</t>
    </rPh>
    <rPh sb="25" eb="27">
      <t>カツドウ</t>
    </rPh>
    <rPh sb="28" eb="30">
      <t>ジッタイ</t>
    </rPh>
    <rPh sb="31" eb="32">
      <t>アキ</t>
    </rPh>
    <phoneticPr fontId="4"/>
  </si>
  <si>
    <t>　(2) 調査の法的根拠</t>
    <rPh sb="5" eb="7">
      <t>チョウサ</t>
    </rPh>
    <rPh sb="8" eb="10">
      <t>ホウテキ</t>
    </rPh>
    <rPh sb="10" eb="12">
      <t>コンキョ</t>
    </rPh>
    <phoneticPr fontId="4"/>
  </si>
  <si>
    <t>　　　統計法（平成19年法律第53号）に基づく基幹統計調査として実施しています。</t>
    <rPh sb="3" eb="6">
      <t>トウケイホウ</t>
    </rPh>
    <rPh sb="7" eb="9">
      <t>ヘイセイ</t>
    </rPh>
    <rPh sb="11" eb="12">
      <t>ネン</t>
    </rPh>
    <rPh sb="12" eb="14">
      <t>ホウリツ</t>
    </rPh>
    <rPh sb="14" eb="15">
      <t>ダイ</t>
    </rPh>
    <rPh sb="17" eb="18">
      <t>ゴウ</t>
    </rPh>
    <rPh sb="20" eb="21">
      <t>モト</t>
    </rPh>
    <rPh sb="23" eb="25">
      <t>キカン</t>
    </rPh>
    <rPh sb="25" eb="27">
      <t>トウケイ</t>
    </rPh>
    <rPh sb="27" eb="29">
      <t>チョウサ</t>
    </rPh>
    <rPh sb="32" eb="34">
      <t>ジッシ</t>
    </rPh>
    <phoneticPr fontId="4"/>
  </si>
  <si>
    <t>　(3) 調査日</t>
    <rPh sb="5" eb="7">
      <t>チョウサ</t>
    </rPh>
    <phoneticPr fontId="4"/>
  </si>
  <si>
    <t>　(4) 調査対象</t>
    <rPh sb="5" eb="7">
      <t>チョウサ</t>
    </rPh>
    <rPh sb="7" eb="9">
      <t>タイショウ</t>
    </rPh>
    <phoneticPr fontId="4"/>
  </si>
  <si>
    <t>　　・管理、補助的経済活動のみを行う事業所ではないこと</t>
    <rPh sb="3" eb="5">
      <t>カンリ</t>
    </rPh>
    <rPh sb="6" eb="8">
      <t>ホジョ</t>
    </rPh>
    <rPh sb="8" eb="9">
      <t>テキ</t>
    </rPh>
    <rPh sb="9" eb="11">
      <t>ケイザイ</t>
    </rPh>
    <rPh sb="11" eb="13">
      <t>カツドウ</t>
    </rPh>
    <rPh sb="16" eb="17">
      <t>オコナ</t>
    </rPh>
    <rPh sb="18" eb="21">
      <t>ジギョウショ</t>
    </rPh>
    <phoneticPr fontId="4"/>
  </si>
  <si>
    <t>　　・製造品目別に出荷額が得られた事業所であること</t>
    <phoneticPr fontId="4"/>
  </si>
  <si>
    <t>　　・従業者が4人以上の事業所であること</t>
    <rPh sb="3" eb="6">
      <t>ジュウギョウシャ</t>
    </rPh>
    <rPh sb="8" eb="11">
      <t>ニンイジョウ</t>
    </rPh>
    <rPh sb="12" eb="15">
      <t>ジギョウショ</t>
    </rPh>
    <phoneticPr fontId="4"/>
  </si>
  <si>
    <t>　　　　日本標準産業分類に掲げる「大分類Ｅ-製造業」に属する従業者4人以上の事業所の集計</t>
    <rPh sb="4" eb="6">
      <t>ニホン</t>
    </rPh>
    <rPh sb="6" eb="8">
      <t>ヒョウジュン</t>
    </rPh>
    <rPh sb="8" eb="10">
      <t>サンギョウ</t>
    </rPh>
    <rPh sb="10" eb="12">
      <t>ブンルイ</t>
    </rPh>
    <rPh sb="13" eb="14">
      <t>カカ</t>
    </rPh>
    <rPh sb="17" eb="20">
      <t>ダイブンルイ</t>
    </rPh>
    <rPh sb="22" eb="25">
      <t>セイゾウギョウ</t>
    </rPh>
    <rPh sb="27" eb="28">
      <t>ゾク</t>
    </rPh>
    <rPh sb="30" eb="33">
      <t>ジュウギョウシャ</t>
    </rPh>
    <rPh sb="34" eb="35">
      <t>ニン</t>
    </rPh>
    <phoneticPr fontId="4"/>
  </si>
  <si>
    <t>　　①　従業者30人以上</t>
    <rPh sb="4" eb="7">
      <t>ジュウギョウシャ</t>
    </rPh>
    <rPh sb="9" eb="12">
      <t>ニンイジョウ</t>
    </rPh>
    <phoneticPr fontId="4"/>
  </si>
  <si>
    <t>　　②　従業者29人以下</t>
    <rPh sb="4" eb="6">
      <t>ジュウギョウ</t>
    </rPh>
    <rPh sb="6" eb="7">
      <t>シャ</t>
    </rPh>
    <rPh sb="9" eb="10">
      <t>ニン</t>
    </rPh>
    <rPh sb="10" eb="12">
      <t>イカ</t>
    </rPh>
    <phoneticPr fontId="4"/>
  </si>
  <si>
    <t>　　　　事業所が使用（賃借を含む）している敷地の全面積</t>
    <rPh sb="4" eb="7">
      <t>ジギョウショ</t>
    </rPh>
    <rPh sb="8" eb="10">
      <t>シヨウ</t>
    </rPh>
    <rPh sb="11" eb="13">
      <t>チンシャク</t>
    </rPh>
    <rPh sb="14" eb="15">
      <t>フク</t>
    </rPh>
    <rPh sb="21" eb="23">
      <t>シキチ</t>
    </rPh>
    <rPh sb="24" eb="27">
      <t>ゼンメンセキ</t>
    </rPh>
    <phoneticPr fontId="4"/>
  </si>
  <si>
    <t>　　　　事業所内で工業生産のために使用された用水の一日当たりの水量</t>
    <rPh sb="4" eb="7">
      <t>ジギョウショ</t>
    </rPh>
    <rPh sb="7" eb="8">
      <t>ナイ</t>
    </rPh>
    <rPh sb="9" eb="11">
      <t>コウギョウ</t>
    </rPh>
    <rPh sb="11" eb="13">
      <t>セイサン</t>
    </rPh>
    <rPh sb="17" eb="19">
      <t>シヨウ</t>
    </rPh>
    <rPh sb="22" eb="24">
      <t>ヨウスイ</t>
    </rPh>
    <rPh sb="25" eb="27">
      <t>イチニチ</t>
    </rPh>
    <rPh sb="27" eb="28">
      <t>ア</t>
    </rPh>
    <rPh sb="31" eb="33">
      <t>スイリョウ</t>
    </rPh>
    <phoneticPr fontId="4"/>
  </si>
  <si>
    <t>　　　　地方公共団体等が企業の立地に際し誘致した事業所</t>
    <rPh sb="4" eb="6">
      <t>チホウ</t>
    </rPh>
    <rPh sb="6" eb="8">
      <t>コウキョウ</t>
    </rPh>
    <rPh sb="8" eb="10">
      <t>ダンタイ</t>
    </rPh>
    <rPh sb="10" eb="11">
      <t>トウ</t>
    </rPh>
    <rPh sb="12" eb="14">
      <t>キギョウ</t>
    </rPh>
    <rPh sb="15" eb="17">
      <t>リッチ</t>
    </rPh>
    <rPh sb="18" eb="19">
      <t>サイ</t>
    </rPh>
    <rPh sb="20" eb="22">
      <t>ユウチ</t>
    </rPh>
    <rPh sb="24" eb="26">
      <t>ジギョウ</t>
    </rPh>
    <rPh sb="26" eb="27">
      <t>ショ</t>
    </rPh>
    <phoneticPr fontId="4"/>
  </si>
  <si>
    <t>　　</t>
    <phoneticPr fontId="4"/>
  </si>
  <si>
    <t>１　概　況</t>
    <phoneticPr fontId="4"/>
  </si>
  <si>
    <t>＊付加価値額については、従業者4～29人の事業所は粗付加価値額です。</t>
    <rPh sb="1" eb="6">
      <t>フカカチガク</t>
    </rPh>
    <rPh sb="12" eb="15">
      <t>ジュウギョウシャ</t>
    </rPh>
    <rPh sb="19" eb="20">
      <t>ニン</t>
    </rPh>
    <rPh sb="21" eb="24">
      <t>ジギョウショ</t>
    </rPh>
    <rPh sb="25" eb="26">
      <t>アラ</t>
    </rPh>
    <rPh sb="26" eb="28">
      <t>フカ</t>
    </rPh>
    <rPh sb="28" eb="30">
      <t>カチ</t>
    </rPh>
    <rPh sb="30" eb="31">
      <t>ガク</t>
    </rPh>
    <phoneticPr fontId="4"/>
  </si>
  <si>
    <t>＊有形固定資産投資総額は従業者30人以上の事業所です。</t>
    <rPh sb="1" eb="3">
      <t>ユウケイ</t>
    </rPh>
    <rPh sb="3" eb="5">
      <t>コテイ</t>
    </rPh>
    <rPh sb="5" eb="7">
      <t>シサン</t>
    </rPh>
    <rPh sb="7" eb="9">
      <t>トウシ</t>
    </rPh>
    <rPh sb="9" eb="11">
      <t>ソウガク</t>
    </rPh>
    <rPh sb="12" eb="15">
      <t>ジュウギョウシャ</t>
    </rPh>
    <rPh sb="17" eb="20">
      <t>ニンイジョウ</t>
    </rPh>
    <rPh sb="21" eb="24">
      <t>ジギョウショ</t>
    </rPh>
    <phoneticPr fontId="4"/>
  </si>
  <si>
    <t>＊付加価値について、従業者4～29人の事業所は粗付加価値額です。</t>
    <rPh sb="1" eb="3">
      <t>フカ</t>
    </rPh>
    <rPh sb="3" eb="5">
      <t>カチ</t>
    </rPh>
    <rPh sb="10" eb="13">
      <t>ジュウギョウシャ</t>
    </rPh>
    <rPh sb="17" eb="18">
      <t>ニン</t>
    </rPh>
    <rPh sb="19" eb="22">
      <t>ジギョウショ</t>
    </rPh>
    <rPh sb="23" eb="24">
      <t>アラ</t>
    </rPh>
    <rPh sb="24" eb="26">
      <t>フカ</t>
    </rPh>
    <rPh sb="26" eb="28">
      <t>カチ</t>
    </rPh>
    <rPh sb="28" eb="29">
      <t>ガク</t>
    </rPh>
    <phoneticPr fontId="4"/>
  </si>
  <si>
    <t>2011(平成23)年</t>
    <phoneticPr fontId="4"/>
  </si>
  <si>
    <t>2015(平成27)年</t>
    <phoneticPr fontId="4"/>
  </si>
  <si>
    <t>表１６　誘致工場の推移</t>
    <phoneticPr fontId="4"/>
  </si>
  <si>
    <t>増減</t>
    <rPh sb="0" eb="2">
      <t>ゾウゲン</t>
    </rPh>
    <phoneticPr fontId="4"/>
  </si>
  <si>
    <t>2019(令和元)年</t>
    <rPh sb="5" eb="7">
      <t>レイワ</t>
    </rPh>
    <rPh sb="7" eb="8">
      <t>ガン</t>
    </rPh>
    <rPh sb="9" eb="10">
      <t>ネン</t>
    </rPh>
    <phoneticPr fontId="4"/>
  </si>
  <si>
    <t>表１５　１日あたりの工業用水量</t>
    <rPh sb="5" eb="6">
      <t>ニチ</t>
    </rPh>
    <rPh sb="13" eb="15">
      <t>スイリョウ</t>
    </rPh>
    <phoneticPr fontId="4"/>
  </si>
  <si>
    <t>表１４　工業用地面積</t>
    <phoneticPr fontId="4"/>
  </si>
  <si>
    <t>区分</t>
    <rPh sb="0" eb="2">
      <t>クブン</t>
    </rPh>
    <phoneticPr fontId="4"/>
  </si>
  <si>
    <t>公共水道</t>
    <rPh sb="0" eb="2">
      <t>コウキョウ</t>
    </rPh>
    <rPh sb="2" eb="4">
      <t>スイドウ</t>
    </rPh>
    <phoneticPr fontId="4"/>
  </si>
  <si>
    <t>井戸水</t>
    <rPh sb="0" eb="3">
      <t>イドミズ</t>
    </rPh>
    <phoneticPr fontId="4"/>
  </si>
  <si>
    <t>その他の淡水</t>
    <rPh sb="2" eb="3">
      <t>タ</t>
    </rPh>
    <rPh sb="4" eb="6">
      <t>タンスイ</t>
    </rPh>
    <phoneticPr fontId="4"/>
  </si>
  <si>
    <t>2017(平成29)年</t>
    <rPh sb="5" eb="7">
      <t>ヘイセイ</t>
    </rPh>
    <rPh sb="10" eb="11">
      <t>ネン</t>
    </rPh>
    <phoneticPr fontId="4"/>
  </si>
  <si>
    <t>増減</t>
    <rPh sb="0" eb="2">
      <t>ゾウゲン</t>
    </rPh>
    <phoneticPr fontId="4"/>
  </si>
  <si>
    <t>-</t>
    <phoneticPr fontId="4"/>
  </si>
  <si>
    <t>計</t>
    <rPh sb="0" eb="1">
      <t>ケイ</t>
    </rPh>
    <phoneticPr fontId="4"/>
  </si>
  <si>
    <t>　水源別では、井戸水が増加し、公共水道が減少しました。</t>
    <phoneticPr fontId="4"/>
  </si>
  <si>
    <t>（１）工業用地面積</t>
    <rPh sb="3" eb="5">
      <t>コウギョウ</t>
    </rPh>
    <rPh sb="5" eb="7">
      <t>ヨウチ</t>
    </rPh>
    <rPh sb="7" eb="9">
      <t>メンセキ</t>
    </rPh>
    <phoneticPr fontId="4"/>
  </si>
  <si>
    <t>事業所数(所）</t>
    <rPh sb="0" eb="3">
      <t>ジギョウショ</t>
    </rPh>
    <rPh sb="3" eb="4">
      <t>スウ</t>
    </rPh>
    <rPh sb="5" eb="6">
      <t>ショ</t>
    </rPh>
    <phoneticPr fontId="4"/>
  </si>
  <si>
    <t>事業所数(所)</t>
    <rPh sb="0" eb="3">
      <t>ジギョウショ</t>
    </rPh>
    <rPh sb="3" eb="4">
      <t>スウ</t>
    </rPh>
    <rPh sb="5" eb="6">
      <t>ショ</t>
    </rPh>
    <phoneticPr fontId="4"/>
  </si>
  <si>
    <t>4 ～ 9人</t>
    <rPh sb="5" eb="6">
      <t>ニン</t>
    </rPh>
    <phoneticPr fontId="4"/>
  </si>
  <si>
    <t>10～19人</t>
    <rPh sb="5" eb="6">
      <t>ニン</t>
    </rPh>
    <phoneticPr fontId="4"/>
  </si>
  <si>
    <t>20～29人</t>
    <rPh sb="5" eb="6">
      <t>ニン</t>
    </rPh>
    <phoneticPr fontId="4"/>
  </si>
  <si>
    <t>30～99人</t>
    <rPh sb="5" eb="6">
      <t>ニン</t>
    </rPh>
    <phoneticPr fontId="4"/>
  </si>
  <si>
    <t>100～199人</t>
    <rPh sb="7" eb="8">
      <t>ニン</t>
    </rPh>
    <phoneticPr fontId="4"/>
  </si>
  <si>
    <t>200～299人</t>
    <rPh sb="7" eb="8">
      <t>ニン</t>
    </rPh>
    <phoneticPr fontId="4"/>
  </si>
  <si>
    <t>300人以上</t>
    <rPh sb="3" eb="4">
      <t>ニン</t>
    </rPh>
    <rPh sb="4" eb="6">
      <t>イジョウ</t>
    </rPh>
    <phoneticPr fontId="4"/>
  </si>
  <si>
    <t>従業者数(人)</t>
    <rPh sb="0" eb="1">
      <t>ジュウ</t>
    </rPh>
    <rPh sb="1" eb="2">
      <t>ギョウ</t>
    </rPh>
    <rPh sb="2" eb="3">
      <t>シャ</t>
    </rPh>
    <rPh sb="3" eb="4">
      <t>スウ</t>
    </rPh>
    <rPh sb="5" eb="6">
      <t>ニン</t>
    </rPh>
    <phoneticPr fontId="4"/>
  </si>
  <si>
    <t>対前年</t>
    <rPh sb="0" eb="1">
      <t>タイ</t>
    </rPh>
    <rPh sb="1" eb="2">
      <t>マエ</t>
    </rPh>
    <rPh sb="2" eb="3">
      <t>ネン</t>
    </rPh>
    <phoneticPr fontId="4"/>
  </si>
  <si>
    <t>X</t>
    <phoneticPr fontId="4"/>
  </si>
  <si>
    <t>表７　従業者別従業者数（４人以上の事業所）</t>
    <rPh sb="3" eb="6">
      <t>ジュウギョウシャ</t>
    </rPh>
    <rPh sb="6" eb="7">
      <t>ベツ</t>
    </rPh>
    <phoneticPr fontId="4"/>
  </si>
  <si>
    <t>製造品出荷額等(万円)</t>
    <rPh sb="0" eb="1">
      <t>セイ</t>
    </rPh>
    <rPh sb="1" eb="2">
      <t>ゾウ</t>
    </rPh>
    <rPh sb="2" eb="3">
      <t>ヒン</t>
    </rPh>
    <rPh sb="3" eb="4">
      <t>デ</t>
    </rPh>
    <rPh sb="4" eb="5">
      <t>ニ</t>
    </rPh>
    <rPh sb="5" eb="6">
      <t>ガク</t>
    </rPh>
    <rPh sb="6" eb="7">
      <t>トウ</t>
    </rPh>
    <rPh sb="8" eb="10">
      <t>マンエン</t>
    </rPh>
    <phoneticPr fontId="4"/>
  </si>
  <si>
    <t>現金給与額(万円)</t>
    <rPh sb="0" eb="2">
      <t>ゲンキン</t>
    </rPh>
    <rPh sb="2" eb="4">
      <t>キュウヨ</t>
    </rPh>
    <rPh sb="4" eb="5">
      <t>ガク</t>
    </rPh>
    <rPh sb="6" eb="8">
      <t>マンエン</t>
    </rPh>
    <phoneticPr fontId="4"/>
  </si>
  <si>
    <t>２　事業所数（従業者4人以上の事業所）</t>
    <rPh sb="2" eb="5">
      <t>ジギョウショ</t>
    </rPh>
    <rPh sb="5" eb="6">
      <t>スウ</t>
    </rPh>
    <phoneticPr fontId="4"/>
  </si>
  <si>
    <t>３　従業者数（従業者4人以上の事業所）</t>
    <rPh sb="2" eb="5">
      <t>ジュウギョウシャ</t>
    </rPh>
    <rPh sb="5" eb="6">
      <t>スウ</t>
    </rPh>
    <phoneticPr fontId="4"/>
  </si>
  <si>
    <t>４　現金給与総額（従業者4人以上の事業所）</t>
    <rPh sb="2" eb="4">
      <t>ゲンキン</t>
    </rPh>
    <rPh sb="4" eb="6">
      <t>キュウヨ</t>
    </rPh>
    <rPh sb="6" eb="8">
      <t>ソウガク</t>
    </rPh>
    <phoneticPr fontId="4"/>
  </si>
  <si>
    <t>５　製造品出荷額等（従業者4人以上の事業所）</t>
    <phoneticPr fontId="4"/>
  </si>
  <si>
    <t>６　付加価値額（従業者4人以上の事業所）</t>
    <rPh sb="2" eb="4">
      <t>フカ</t>
    </rPh>
    <rPh sb="4" eb="6">
      <t>カチ</t>
    </rPh>
    <rPh sb="6" eb="7">
      <t>ガク</t>
    </rPh>
    <phoneticPr fontId="4"/>
  </si>
  <si>
    <t>表４　産業別従業者数（従業者４人以上の事業所）</t>
    <rPh sb="11" eb="14">
      <t>ジュウギョウシャ</t>
    </rPh>
    <phoneticPr fontId="4"/>
  </si>
  <si>
    <t>表５　従業者別従業者数（従業者４人以上の事業所）</t>
    <rPh sb="3" eb="6">
      <t>ジュウギョウシャ</t>
    </rPh>
    <rPh sb="6" eb="7">
      <t>ベツ</t>
    </rPh>
    <rPh sb="12" eb="15">
      <t>ジュウギョウシャ</t>
    </rPh>
    <phoneticPr fontId="4"/>
  </si>
  <si>
    <t>表８　産業別製造品出荷額等（従業者４人以上の事業所）</t>
    <rPh sb="0" eb="1">
      <t>ヒョウ</t>
    </rPh>
    <rPh sb="3" eb="5">
      <t>サンギョウ</t>
    </rPh>
    <rPh sb="5" eb="6">
      <t>ベツ</t>
    </rPh>
    <rPh sb="6" eb="9">
      <t>セイゾウヒン</t>
    </rPh>
    <rPh sb="9" eb="11">
      <t>シュッカ</t>
    </rPh>
    <rPh sb="11" eb="12">
      <t>ガク</t>
    </rPh>
    <rPh sb="12" eb="13">
      <t>トウ</t>
    </rPh>
    <rPh sb="14" eb="17">
      <t>ジュウギョウシャ</t>
    </rPh>
    <rPh sb="18" eb="19">
      <t>ニン</t>
    </rPh>
    <rPh sb="19" eb="21">
      <t>イジョウ</t>
    </rPh>
    <rPh sb="22" eb="25">
      <t>ジギョウショ</t>
    </rPh>
    <phoneticPr fontId="4"/>
  </si>
  <si>
    <t>表９　従業者規模別製造品出荷額等（従業者４人以上の事業所）</t>
    <rPh sb="0" eb="1">
      <t>ヒョウ</t>
    </rPh>
    <rPh sb="3" eb="6">
      <t>ジュウギョウシャ</t>
    </rPh>
    <rPh sb="6" eb="9">
      <t>キボベツ</t>
    </rPh>
    <rPh sb="9" eb="12">
      <t>セイゾウヒン</t>
    </rPh>
    <rPh sb="12" eb="14">
      <t>シュッカ</t>
    </rPh>
    <rPh sb="14" eb="15">
      <t>ガク</t>
    </rPh>
    <rPh sb="15" eb="16">
      <t>トウ</t>
    </rPh>
    <rPh sb="17" eb="20">
      <t>ジュウギョウシャ</t>
    </rPh>
    <rPh sb="21" eb="22">
      <t>ニン</t>
    </rPh>
    <rPh sb="22" eb="24">
      <t>イジョウ</t>
    </rPh>
    <rPh sb="25" eb="28">
      <t>ジギョウショ</t>
    </rPh>
    <phoneticPr fontId="4"/>
  </si>
  <si>
    <t>付加価値額(万円)</t>
    <rPh sb="0" eb="1">
      <t>ツキ</t>
    </rPh>
    <rPh sb="1" eb="2">
      <t>カ</t>
    </rPh>
    <rPh sb="2" eb="3">
      <t>アタイ</t>
    </rPh>
    <rPh sb="3" eb="4">
      <t>アタイ</t>
    </rPh>
    <rPh sb="4" eb="5">
      <t>ガク</t>
    </rPh>
    <rPh sb="6" eb="8">
      <t>マンエン</t>
    </rPh>
    <phoneticPr fontId="4"/>
  </si>
  <si>
    <t>構成比(%)</t>
    <rPh sb="0" eb="3">
      <t>コウセイヒ</t>
    </rPh>
    <phoneticPr fontId="4"/>
  </si>
  <si>
    <t>＊従業者4～29人の事業所は粗付加価値額です。</t>
    <phoneticPr fontId="4"/>
  </si>
  <si>
    <t>付加価値額(万円）</t>
    <rPh sb="0" eb="1">
      <t>ツキ</t>
    </rPh>
    <rPh sb="1" eb="2">
      <t>カ</t>
    </rPh>
    <rPh sb="2" eb="3">
      <t>アタイ</t>
    </rPh>
    <rPh sb="3" eb="4">
      <t>アタイ</t>
    </rPh>
    <rPh sb="4" eb="5">
      <t>ガク</t>
    </rPh>
    <rPh sb="6" eb="8">
      <t>マンエン</t>
    </rPh>
    <phoneticPr fontId="4"/>
  </si>
  <si>
    <t>７　有形固定資産投資総額（従業者30人以上の事業所）</t>
    <rPh sb="2" eb="4">
      <t>ユウケイ</t>
    </rPh>
    <rPh sb="4" eb="6">
      <t>コテイ</t>
    </rPh>
    <rPh sb="6" eb="8">
      <t>シサン</t>
    </rPh>
    <rPh sb="8" eb="10">
      <t>トウシ</t>
    </rPh>
    <rPh sb="10" eb="12">
      <t>ソウガク</t>
    </rPh>
    <phoneticPr fontId="4"/>
  </si>
  <si>
    <t>有形固定資産投資総額(万円)</t>
    <rPh sb="0" eb="2">
      <t>ユウケイ</t>
    </rPh>
    <rPh sb="2" eb="4">
      <t>コテイ</t>
    </rPh>
    <rPh sb="4" eb="5">
      <t>シ</t>
    </rPh>
    <rPh sb="5" eb="6">
      <t>サン</t>
    </rPh>
    <rPh sb="6" eb="7">
      <t>トウ</t>
    </rPh>
    <rPh sb="7" eb="8">
      <t>シ</t>
    </rPh>
    <rPh sb="8" eb="10">
      <t>ソウガク</t>
    </rPh>
    <rPh sb="11" eb="13">
      <t>マンエン</t>
    </rPh>
    <phoneticPr fontId="4"/>
  </si>
  <si>
    <t>4～9人</t>
    <rPh sb="3" eb="4">
      <t>ニン</t>
    </rPh>
    <phoneticPr fontId="4"/>
  </si>
  <si>
    <t>工業用地面積(㎡)</t>
    <rPh sb="0" eb="2">
      <t>コウギョウ</t>
    </rPh>
    <rPh sb="2" eb="4">
      <t>ヨウチ</t>
    </rPh>
    <rPh sb="4" eb="6">
      <t>メンセキ</t>
    </rPh>
    <phoneticPr fontId="4"/>
  </si>
  <si>
    <t>８　工業用地面積及び工業用水量（従業者30人以上の事業所）</t>
    <rPh sb="2" eb="4">
      <t>コウギョウ</t>
    </rPh>
    <rPh sb="4" eb="6">
      <t>ヨウチ</t>
    </rPh>
    <rPh sb="6" eb="8">
      <t>メンセキ</t>
    </rPh>
    <rPh sb="8" eb="9">
      <t>オヨ</t>
    </rPh>
    <rPh sb="10" eb="12">
      <t>コウギョウ</t>
    </rPh>
    <rPh sb="12" eb="13">
      <t>ヨウ</t>
    </rPh>
    <rPh sb="14" eb="15">
      <t>リョウ</t>
    </rPh>
    <phoneticPr fontId="4"/>
  </si>
  <si>
    <t>１日あたりの工業用水量(㎥)</t>
    <rPh sb="1" eb="2">
      <t>ニチ</t>
    </rPh>
    <rPh sb="6" eb="8">
      <t>コウギョウ</t>
    </rPh>
    <rPh sb="8" eb="10">
      <t>ヨウスイ</t>
    </rPh>
    <rPh sb="10" eb="11">
      <t>リョウ</t>
    </rPh>
    <phoneticPr fontId="4"/>
  </si>
  <si>
    <t>９　誘致工場</t>
    <rPh sb="2" eb="4">
      <t>ユウチ</t>
    </rPh>
    <rPh sb="4" eb="6">
      <t>コウジョウ</t>
    </rPh>
    <phoneticPr fontId="4"/>
  </si>
  <si>
    <t>＊有形固定資産投資総額は従業者30人以上の事業所の数値です。</t>
    <rPh sb="1" eb="3">
      <t>ユウケイ</t>
    </rPh>
    <rPh sb="3" eb="5">
      <t>コテイ</t>
    </rPh>
    <rPh sb="5" eb="7">
      <t>シサン</t>
    </rPh>
    <rPh sb="7" eb="9">
      <t>トウシ</t>
    </rPh>
    <rPh sb="9" eb="11">
      <t>ソウガク</t>
    </rPh>
    <rPh sb="12" eb="15">
      <t>ジュウギョウシャ</t>
    </rPh>
    <rPh sb="17" eb="20">
      <t>ニンイジョウ</t>
    </rPh>
    <rPh sb="21" eb="24">
      <t>ジギョウショ</t>
    </rPh>
    <rPh sb="25" eb="27">
      <t>スウチ</t>
    </rPh>
    <phoneticPr fontId="4"/>
  </si>
  <si>
    <t>（２）工業用水</t>
    <phoneticPr fontId="4"/>
  </si>
  <si>
    <t>Ⅲ　大田原市の工業の推移</t>
    <rPh sb="2" eb="6">
      <t>オオタワラシ</t>
    </rPh>
    <rPh sb="7" eb="9">
      <t>コウギョウ</t>
    </rPh>
    <rPh sb="10" eb="12">
      <t>スイイ</t>
    </rPh>
    <phoneticPr fontId="4"/>
  </si>
  <si>
    <t xml:space="preserve"> 指数</t>
    <phoneticPr fontId="4"/>
  </si>
  <si>
    <t xml:space="preserve"> (万円)</t>
  </si>
  <si>
    <t>(万円)</t>
  </si>
  <si>
    <t xml:space="preserve"> (人)</t>
  </si>
  <si>
    <t xml:space="preserve"> (所)</t>
  </si>
  <si>
    <t>従業者数</t>
    <phoneticPr fontId="4"/>
  </si>
  <si>
    <t>事業所数</t>
    <phoneticPr fontId="4"/>
  </si>
  <si>
    <t>現金給与総額</t>
    <phoneticPr fontId="4"/>
  </si>
  <si>
    <t xml:space="preserve">付加価値額 </t>
    <phoneticPr fontId="4"/>
  </si>
  <si>
    <t>有形固定資産投資総額</t>
    <rPh sb="0" eb="2">
      <t>ユウケイ</t>
    </rPh>
    <rPh sb="2" eb="4">
      <t>コテイ</t>
    </rPh>
    <rPh sb="8" eb="10">
      <t>ソウガク</t>
    </rPh>
    <phoneticPr fontId="4"/>
  </si>
  <si>
    <t>＊付加価値について、従業者4～29人の事業所は粗付加価値額です</t>
    <rPh sb="1" eb="3">
      <t>フカ</t>
    </rPh>
    <rPh sb="3" eb="5">
      <t>カチ</t>
    </rPh>
    <rPh sb="10" eb="13">
      <t>ジュウギョウシャ</t>
    </rPh>
    <rPh sb="17" eb="18">
      <t>ニン</t>
    </rPh>
    <rPh sb="19" eb="22">
      <t>ジギョウショ</t>
    </rPh>
    <rPh sb="23" eb="29">
      <t>アラフカカチガク</t>
    </rPh>
    <phoneticPr fontId="4"/>
  </si>
  <si>
    <t>＊製造品出荷額等及び付加価値額は、2007年調査において、調査項目を変更したことにより、2006年の数値と2007年の数値は接続しません。</t>
    <rPh sb="1" eb="8">
      <t>セイゾウヒンシュッカガクトウ</t>
    </rPh>
    <rPh sb="8" eb="9">
      <t>オヨ</t>
    </rPh>
    <rPh sb="10" eb="15">
      <t>フカカチガク</t>
    </rPh>
    <rPh sb="21" eb="22">
      <t>ネン</t>
    </rPh>
    <rPh sb="22" eb="24">
      <t>チョウサ</t>
    </rPh>
    <rPh sb="29" eb="31">
      <t>チョウサ</t>
    </rPh>
    <rPh sb="31" eb="33">
      <t>コウモク</t>
    </rPh>
    <rPh sb="34" eb="36">
      <t>ヘンコウ</t>
    </rPh>
    <rPh sb="48" eb="49">
      <t>ネン</t>
    </rPh>
    <rPh sb="50" eb="52">
      <t>スウチ</t>
    </rPh>
    <rPh sb="57" eb="58">
      <t>ネン</t>
    </rPh>
    <rPh sb="59" eb="61">
      <t>スウチ</t>
    </rPh>
    <rPh sb="62" eb="64">
      <t>セツゾク</t>
    </rPh>
    <phoneticPr fontId="4"/>
  </si>
  <si>
    <t>2006(平成18)年</t>
    <phoneticPr fontId="4"/>
  </si>
  <si>
    <t>2007(平成19)年</t>
    <phoneticPr fontId="4"/>
  </si>
  <si>
    <t>2008(平成20)年</t>
    <phoneticPr fontId="4"/>
  </si>
  <si>
    <t>2009(平成21)年</t>
    <phoneticPr fontId="4"/>
  </si>
  <si>
    <t>2010(平成22)年</t>
    <phoneticPr fontId="4"/>
  </si>
  <si>
    <t>2013(平成25)年</t>
    <phoneticPr fontId="4"/>
  </si>
  <si>
    <t>2014(平成26)年</t>
    <phoneticPr fontId="4"/>
  </si>
  <si>
    <t xml:space="preserve"> 指数：2005(平成17)年＝100</t>
    <phoneticPr fontId="4"/>
  </si>
  <si>
    <t>製造品
出荷額等</t>
    <rPh sb="0" eb="3">
      <t>セイゾウヒン</t>
    </rPh>
    <rPh sb="4" eb="6">
      <t>シュッカ</t>
    </rPh>
    <rPh sb="6" eb="7">
      <t>ガク</t>
    </rPh>
    <rPh sb="7" eb="8">
      <t>トウ</t>
    </rPh>
    <phoneticPr fontId="4"/>
  </si>
  <si>
    <t>（所）</t>
  </si>
  <si>
    <t>（人）</t>
  </si>
  <si>
    <t>（万円）　</t>
  </si>
  <si>
    <t>原材料
使用額等</t>
    <rPh sb="0" eb="3">
      <t>ゲンザイリョウ</t>
    </rPh>
    <rPh sb="4" eb="6">
      <t>シヨウ</t>
    </rPh>
    <rPh sb="6" eb="7">
      <t>ガク</t>
    </rPh>
    <rPh sb="7" eb="8">
      <t>トウ</t>
    </rPh>
    <phoneticPr fontId="4"/>
  </si>
  <si>
    <t>現金給与
総額</t>
    <rPh sb="0" eb="2">
      <t>ゲンキン</t>
    </rPh>
    <rPh sb="2" eb="4">
      <t>キュウヨ</t>
    </rPh>
    <rPh sb="5" eb="7">
      <t>ソウガク</t>
    </rPh>
    <phoneticPr fontId="4"/>
  </si>
  <si>
    <t>（万円）</t>
    <rPh sb="1" eb="3">
      <t>マンエン</t>
    </rPh>
    <phoneticPr fontId="4"/>
  </si>
  <si>
    <t>Ⅳ　統計表</t>
    <rPh sb="2" eb="5">
      <t>トウケイヒョウ</t>
    </rPh>
    <phoneticPr fontId="4"/>
  </si>
  <si>
    <t>Ⅴ　栃木県の工業</t>
    <rPh sb="2" eb="4">
      <t>トチギ</t>
    </rPh>
    <rPh sb="4" eb="5">
      <t>ケン</t>
    </rPh>
    <rPh sb="6" eb="8">
      <t>コウギョウ</t>
    </rPh>
    <phoneticPr fontId="4"/>
  </si>
  <si>
    <t>（億円）</t>
  </si>
  <si>
    <t>宇都宮市　上三川町　</t>
    <rPh sb="0" eb="4">
      <t>ウツノミヤシ</t>
    </rPh>
    <rPh sb="5" eb="8">
      <t>カミノカワ</t>
    </rPh>
    <rPh sb="8" eb="9">
      <t>マチ</t>
    </rPh>
    <phoneticPr fontId="4"/>
  </si>
  <si>
    <t>栃木市　壬生町</t>
    <rPh sb="0" eb="2">
      <t>トチギ</t>
    </rPh>
    <rPh sb="2" eb="3">
      <t>シ</t>
    </rPh>
    <phoneticPr fontId="4"/>
  </si>
  <si>
    <t>安足地区</t>
    <rPh sb="0" eb="1">
      <t>アン</t>
    </rPh>
    <rPh sb="1" eb="2">
      <t>アシ</t>
    </rPh>
    <rPh sb="2" eb="4">
      <t>チク</t>
    </rPh>
    <phoneticPr fontId="4"/>
  </si>
  <si>
    <t>　　　安足地区</t>
    <rPh sb="3" eb="4">
      <t>アン</t>
    </rPh>
    <rPh sb="4" eb="5">
      <t>アシ</t>
    </rPh>
    <rPh sb="5" eb="7">
      <t>チク</t>
    </rPh>
    <phoneticPr fontId="4"/>
  </si>
  <si>
    <t>産業中分類別統計表（従業者４人以上の事業所）</t>
    <rPh sb="0" eb="2">
      <t>サンギョウ</t>
    </rPh>
    <rPh sb="2" eb="5">
      <t>チュウブンルイ</t>
    </rPh>
    <rPh sb="5" eb="6">
      <t>ベツ</t>
    </rPh>
    <rPh sb="6" eb="9">
      <t>トウケイヒョウ</t>
    </rPh>
    <rPh sb="10" eb="13">
      <t>ジュウギョウシャ</t>
    </rPh>
    <rPh sb="14" eb="15">
      <t>ニン</t>
    </rPh>
    <rPh sb="15" eb="17">
      <t>イジョウ</t>
    </rPh>
    <rPh sb="18" eb="21">
      <t>ジギョウショ</t>
    </rPh>
    <phoneticPr fontId="4"/>
  </si>
  <si>
    <t>事業所数(所)</t>
    <rPh sb="3" eb="4">
      <t>スウ</t>
    </rPh>
    <rPh sb="5" eb="6">
      <t>ショ</t>
    </rPh>
    <phoneticPr fontId="16"/>
  </si>
  <si>
    <t>従業者数(人)</t>
    <rPh sb="3" eb="4">
      <t>スウ</t>
    </rPh>
    <rPh sb="5" eb="6">
      <t>ニン</t>
    </rPh>
    <phoneticPr fontId="16"/>
  </si>
  <si>
    <t>　　　調査は、日本標準産業分類に掲げる産業に属する事業所のうち、大分類Ｅ-製造業について、</t>
    <rPh sb="3" eb="5">
      <t>チョウサ</t>
    </rPh>
    <rPh sb="7" eb="9">
      <t>ニホン</t>
    </rPh>
    <rPh sb="9" eb="11">
      <t>ヒョウジュン</t>
    </rPh>
    <rPh sb="11" eb="13">
      <t>サンギョウ</t>
    </rPh>
    <rPh sb="13" eb="15">
      <t>ブンルイ</t>
    </rPh>
    <rPh sb="16" eb="17">
      <t>カカ</t>
    </rPh>
    <rPh sb="19" eb="21">
      <t>サンギョウ</t>
    </rPh>
    <rPh sb="22" eb="23">
      <t>ゾク</t>
    </rPh>
    <rPh sb="25" eb="28">
      <t>ジギョウショ</t>
    </rPh>
    <rPh sb="32" eb="33">
      <t>ダイ</t>
    </rPh>
    <rPh sb="33" eb="35">
      <t>ブンルイ</t>
    </rPh>
    <rPh sb="37" eb="40">
      <t>セイゾウギョウ</t>
    </rPh>
    <phoneticPr fontId="4"/>
  </si>
  <si>
    <t>　　以下の全てに該当する製造事業所について行いました。</t>
    <rPh sb="5" eb="6">
      <t>スベ</t>
    </rPh>
    <rPh sb="8" eb="10">
      <t>ガイトウ</t>
    </rPh>
    <rPh sb="12" eb="14">
      <t>セイゾウ</t>
    </rPh>
    <rPh sb="14" eb="17">
      <t>ジギョウショ</t>
    </rPh>
    <rPh sb="21" eb="22">
      <t>オコナ</t>
    </rPh>
    <phoneticPr fontId="4"/>
  </si>
  <si>
    <t>　　　　常用雇用者及び有給役員に対する基本給、諸手当と特別に支払われた給与(期末賞与等)の</t>
    <rPh sb="4" eb="6">
      <t>ジョウヨウ</t>
    </rPh>
    <rPh sb="6" eb="8">
      <t>コヨウ</t>
    </rPh>
    <rPh sb="8" eb="9">
      <t>シャ</t>
    </rPh>
    <rPh sb="9" eb="10">
      <t>オヨ</t>
    </rPh>
    <rPh sb="11" eb="13">
      <t>ユウキュウ</t>
    </rPh>
    <rPh sb="13" eb="15">
      <t>ヤクイン</t>
    </rPh>
    <rPh sb="16" eb="17">
      <t>タイ</t>
    </rPh>
    <rPh sb="19" eb="22">
      <t>キホンキュウ</t>
    </rPh>
    <rPh sb="23" eb="26">
      <t>ショテアテ</t>
    </rPh>
    <rPh sb="27" eb="29">
      <t>トクベツ</t>
    </rPh>
    <rPh sb="30" eb="32">
      <t>シハラ</t>
    </rPh>
    <phoneticPr fontId="4"/>
  </si>
  <si>
    <t>　　　額及び退職金又は解雇予告手当、出向・派遣受入者に対する支払額、臨時雇用者に対する給</t>
    <rPh sb="34" eb="36">
      <t>リンジ</t>
    </rPh>
    <rPh sb="36" eb="38">
      <t>コヨウ</t>
    </rPh>
    <rPh sb="38" eb="39">
      <t>シャ</t>
    </rPh>
    <phoneticPr fontId="4"/>
  </si>
  <si>
    <t>　　　与などの合計</t>
    <phoneticPr fontId="4"/>
  </si>
  <si>
    <t>　(3) 統計表中の金額は単位未満を四捨五入しているため、合計欄の数字と内訳の数字は一致しな</t>
    <rPh sb="5" eb="8">
      <t>トウケイヒョウ</t>
    </rPh>
    <rPh sb="8" eb="9">
      <t>チュウ</t>
    </rPh>
    <rPh sb="10" eb="12">
      <t>キンガク</t>
    </rPh>
    <rPh sb="13" eb="15">
      <t>タンイ</t>
    </rPh>
    <rPh sb="15" eb="17">
      <t>ミマン</t>
    </rPh>
    <rPh sb="18" eb="22">
      <t>シシャゴニュウ</t>
    </rPh>
    <rPh sb="29" eb="31">
      <t>ゴウケイ</t>
    </rPh>
    <rPh sb="31" eb="32">
      <t>ラン</t>
    </rPh>
    <rPh sb="33" eb="35">
      <t>スウジ</t>
    </rPh>
    <rPh sb="36" eb="38">
      <t>ウチワケ</t>
    </rPh>
    <rPh sb="39" eb="41">
      <t>スウジ</t>
    </rPh>
    <phoneticPr fontId="4"/>
  </si>
  <si>
    <t>　　い場合があります。</t>
    <phoneticPr fontId="4"/>
  </si>
  <si>
    <t>　　　　</t>
    <phoneticPr fontId="4"/>
  </si>
  <si>
    <t xml:space="preserve">　 　　　　　　  </t>
    <phoneticPr fontId="4"/>
  </si>
  <si>
    <t xml:space="preserve">　　　　　 </t>
    <phoneticPr fontId="4"/>
  </si>
  <si>
    <t>　　から引用しています。そのため、経済産業省が公表する数値と相違する場合があります。</t>
    <phoneticPr fontId="4"/>
  </si>
  <si>
    <t>　　　　原材料使用額、燃料使用額、電力使用額、委託生産費、製造等に関する外注費及び転売した</t>
    <rPh sb="4" eb="7">
      <t>ゲンザイリョウ</t>
    </rPh>
    <rPh sb="7" eb="9">
      <t>シヨウ</t>
    </rPh>
    <rPh sb="9" eb="10">
      <t>ガク</t>
    </rPh>
    <rPh sb="11" eb="13">
      <t>ネンリョウ</t>
    </rPh>
    <rPh sb="13" eb="15">
      <t>シヨウ</t>
    </rPh>
    <rPh sb="15" eb="16">
      <t>ガク</t>
    </rPh>
    <rPh sb="17" eb="19">
      <t>デンリョク</t>
    </rPh>
    <rPh sb="19" eb="21">
      <t>シヨウ</t>
    </rPh>
    <rPh sb="21" eb="22">
      <t>ガク</t>
    </rPh>
    <rPh sb="23" eb="25">
      <t>イタク</t>
    </rPh>
    <rPh sb="25" eb="27">
      <t>セイサン</t>
    </rPh>
    <rPh sb="27" eb="28">
      <t>ヒ</t>
    </rPh>
    <rPh sb="29" eb="31">
      <t>セイゾウ</t>
    </rPh>
    <rPh sb="31" eb="32">
      <t>トウ</t>
    </rPh>
    <rPh sb="33" eb="34">
      <t>カン</t>
    </rPh>
    <rPh sb="36" eb="39">
      <t>ガイチュウヒ</t>
    </rPh>
    <rPh sb="39" eb="40">
      <t>オヨ</t>
    </rPh>
    <rPh sb="41" eb="43">
      <t>テンバイ</t>
    </rPh>
    <phoneticPr fontId="4"/>
  </si>
  <si>
    <t>　　　商品の仕入れ額の合計</t>
    <rPh sb="3" eb="5">
      <t>ショウヒン</t>
    </rPh>
    <rPh sb="6" eb="8">
      <t>シイ</t>
    </rPh>
    <rPh sb="9" eb="10">
      <t>ガク</t>
    </rPh>
    <rPh sb="11" eb="13">
      <t>ゴウケイ</t>
    </rPh>
    <phoneticPr fontId="4"/>
  </si>
  <si>
    <t>　　　　有形固定資産投資総額＝土地の取得額＋有形固定資産（土地を除く）の取得額</t>
    <rPh sb="4" eb="6">
      <t>ユウケイ</t>
    </rPh>
    <rPh sb="6" eb="8">
      <t>コテイ</t>
    </rPh>
    <rPh sb="8" eb="10">
      <t>シサン</t>
    </rPh>
    <rPh sb="10" eb="12">
      <t>トウシ</t>
    </rPh>
    <rPh sb="12" eb="14">
      <t>ソウガク</t>
    </rPh>
    <rPh sb="15" eb="17">
      <t>トチ</t>
    </rPh>
    <rPh sb="18" eb="20">
      <t>シュトク</t>
    </rPh>
    <rPh sb="20" eb="21">
      <t>ガク</t>
    </rPh>
    <rPh sb="22" eb="24">
      <t>ユウケイ</t>
    </rPh>
    <rPh sb="24" eb="26">
      <t>コテイ</t>
    </rPh>
    <rPh sb="26" eb="28">
      <t>シサン</t>
    </rPh>
    <rPh sb="29" eb="31">
      <t>トチ</t>
    </rPh>
    <rPh sb="32" eb="33">
      <t>ノゾ</t>
    </rPh>
    <rPh sb="36" eb="38">
      <t>シュトク</t>
    </rPh>
    <rPh sb="38" eb="39">
      <t>ガク</t>
    </rPh>
    <phoneticPr fontId="4"/>
  </si>
  <si>
    <t>　　　　従業者数＝個人事業主及び無給家族従業者数＋有給役員＋常用雇用者数（正社員、正職員等、</t>
    <rPh sb="4" eb="7">
      <t>ジュウギョウシャ</t>
    </rPh>
    <rPh sb="7" eb="8">
      <t>スウ</t>
    </rPh>
    <rPh sb="30" eb="32">
      <t>ジョウヨウ</t>
    </rPh>
    <rPh sb="32" eb="35">
      <t>コヨウシャ</t>
    </rPh>
    <rPh sb="35" eb="36">
      <t>スウ</t>
    </rPh>
    <phoneticPr fontId="4"/>
  </si>
  <si>
    <t>　　　　 パート・アルバイト等）－送出者＋出向・派遣受入者</t>
    <phoneticPr fontId="4"/>
  </si>
  <si>
    <t>粗付加価値額＝製造品出荷額等－（消費税を除く内国消費税額＋推計消費税額）</t>
    <phoneticPr fontId="4"/>
  </si>
  <si>
    <t>　　－原材料使用額等</t>
    <phoneticPr fontId="4"/>
  </si>
  <si>
    <t>　(2) 事業所数が１又は２の場合、その事業所の秘密を守るため秘匿すべき数字を「Ｘ」としまし</t>
    <rPh sb="5" eb="8">
      <t>ジギョウショ</t>
    </rPh>
    <rPh sb="8" eb="9">
      <t>スウ</t>
    </rPh>
    <rPh sb="11" eb="12">
      <t>マタ</t>
    </rPh>
    <rPh sb="15" eb="17">
      <t>バアイ</t>
    </rPh>
    <rPh sb="20" eb="23">
      <t>ジギョウショ</t>
    </rPh>
    <rPh sb="24" eb="26">
      <t>ヒミツ</t>
    </rPh>
    <rPh sb="27" eb="28">
      <t>マモ</t>
    </rPh>
    <rPh sb="31" eb="33">
      <t>ヒトク</t>
    </rPh>
    <rPh sb="36" eb="37">
      <t>スウ</t>
    </rPh>
    <rPh sb="37" eb="38">
      <t>ジ</t>
    </rPh>
    <phoneticPr fontId="4"/>
  </si>
  <si>
    <t>　　た。なお、３以上の事業所でも、１又は２の事業所に関する数値が前後の関係から推測できる</t>
    <rPh sb="39" eb="40">
      <t>スイ</t>
    </rPh>
    <phoneticPr fontId="4"/>
  </si>
  <si>
    <t>　　場合「Ｘ」としました。</t>
    <phoneticPr fontId="4"/>
  </si>
  <si>
    <r>
      <t>＊</t>
    </r>
    <r>
      <rPr>
        <u/>
        <sz val="10"/>
        <rFont val="ＭＳ 明朝"/>
        <family val="1"/>
        <charset val="128"/>
      </rPr>
      <t>2011(平成23)年</t>
    </r>
    <r>
      <rPr>
        <sz val="10"/>
        <rFont val="ＭＳ 明朝"/>
        <family val="1"/>
        <charset val="128"/>
      </rPr>
      <t>、</t>
    </r>
    <r>
      <rPr>
        <u/>
        <sz val="10"/>
        <rFont val="ＭＳ 明朝"/>
        <family val="1"/>
        <charset val="128"/>
      </rPr>
      <t>2015(平成27)年</t>
    </r>
    <r>
      <rPr>
        <sz val="10"/>
        <rFont val="ＭＳ 明朝"/>
        <family val="1"/>
        <charset val="128"/>
      </rPr>
      <t>は経済センサス－活動調査のため調査していません。</t>
    </r>
    <phoneticPr fontId="4"/>
  </si>
  <si>
    <t>　　　2019(令和元)年6月1日</t>
    <rPh sb="8" eb="11">
      <t>レイワガン</t>
    </rPh>
    <rPh sb="12" eb="13">
      <t>ネン</t>
    </rPh>
    <rPh sb="13" eb="14">
      <t>ヘイネン</t>
    </rPh>
    <rPh sb="14" eb="15">
      <t>ガツ</t>
    </rPh>
    <rPh sb="16" eb="17">
      <t>ニチ</t>
    </rPh>
    <phoneticPr fontId="4"/>
  </si>
  <si>
    <r>
      <rPr>
        <sz val="11"/>
        <rFont val="ＭＳ 明朝"/>
        <family val="1"/>
        <charset val="128"/>
      </rPr>
      <t>　　事業所数は</t>
    </r>
    <r>
      <rPr>
        <sz val="11"/>
        <rFont val="Century"/>
        <family val="1"/>
      </rPr>
      <t>157</t>
    </r>
    <r>
      <rPr>
        <sz val="11"/>
        <rFont val="ＭＳ 明朝"/>
        <family val="1"/>
        <charset val="128"/>
      </rPr>
      <t>事業所で、前年に比べ</t>
    </r>
    <r>
      <rPr>
        <sz val="11"/>
        <rFont val="Century"/>
        <family val="1"/>
      </rPr>
      <t>2</t>
    </r>
    <r>
      <rPr>
        <sz val="11"/>
        <rFont val="ＭＳ 明朝"/>
        <family val="1"/>
        <charset val="128"/>
      </rPr>
      <t>事業所</t>
    </r>
    <r>
      <rPr>
        <sz val="11"/>
        <rFont val="Century"/>
        <family val="1"/>
      </rPr>
      <t>(1.3</t>
    </r>
    <r>
      <rPr>
        <sz val="11"/>
        <rFont val="ＭＳ 明朝"/>
        <family val="1"/>
        <charset val="128"/>
      </rPr>
      <t>％</t>
    </r>
    <r>
      <rPr>
        <sz val="11"/>
        <rFont val="Century"/>
        <family val="1"/>
      </rPr>
      <t>)</t>
    </r>
    <r>
      <rPr>
        <sz val="11"/>
        <rFont val="ＭＳ 明朝"/>
        <family val="1"/>
        <charset val="128"/>
      </rPr>
      <t>増加しています。</t>
    </r>
    <rPh sb="2" eb="5">
      <t>ジギョウショ</t>
    </rPh>
    <rPh sb="5" eb="6">
      <t>スウ</t>
    </rPh>
    <rPh sb="10" eb="13">
      <t>ジギョウショ</t>
    </rPh>
    <rPh sb="15" eb="17">
      <t>ゼンネン</t>
    </rPh>
    <rPh sb="18" eb="19">
      <t>クラ</t>
    </rPh>
    <rPh sb="21" eb="24">
      <t>ジギョウショ</t>
    </rPh>
    <rPh sb="30" eb="32">
      <t>ゾウカ</t>
    </rPh>
    <phoneticPr fontId="4"/>
  </si>
  <si>
    <r>
      <rPr>
        <sz val="11"/>
        <rFont val="ＭＳ 明朝"/>
        <family val="1"/>
        <charset val="128"/>
      </rPr>
      <t>　　従業者数は</t>
    </r>
    <r>
      <rPr>
        <sz val="11"/>
        <rFont val="Century"/>
        <family val="1"/>
      </rPr>
      <t>12,495</t>
    </r>
    <r>
      <rPr>
        <sz val="11"/>
        <rFont val="ＭＳ 明朝"/>
        <family val="1"/>
        <charset val="128"/>
      </rPr>
      <t>人で、前年に比べ</t>
    </r>
    <r>
      <rPr>
        <sz val="11"/>
        <rFont val="Century"/>
        <family val="1"/>
      </rPr>
      <t>607</t>
    </r>
    <r>
      <rPr>
        <sz val="11"/>
        <rFont val="ＭＳ 明朝"/>
        <family val="1"/>
        <charset val="128"/>
      </rPr>
      <t>人</t>
    </r>
    <r>
      <rPr>
        <sz val="11"/>
        <rFont val="Century"/>
        <family val="1"/>
      </rPr>
      <t>(5.1%)</t>
    </r>
    <r>
      <rPr>
        <sz val="11"/>
        <rFont val="ＭＳ 明朝"/>
        <family val="1"/>
        <charset val="128"/>
      </rPr>
      <t>増加しています。</t>
    </r>
    <rPh sb="2" eb="5">
      <t>ジュウギョウシャ</t>
    </rPh>
    <rPh sb="5" eb="6">
      <t>スウ</t>
    </rPh>
    <rPh sb="13" eb="14">
      <t>ニン</t>
    </rPh>
    <rPh sb="16" eb="18">
      <t>ゼンネン</t>
    </rPh>
    <rPh sb="19" eb="20">
      <t>クラ</t>
    </rPh>
    <rPh sb="24" eb="25">
      <t>ニン</t>
    </rPh>
    <phoneticPr fontId="4"/>
  </si>
  <si>
    <r>
      <rPr>
        <sz val="11"/>
        <rFont val="ＭＳ 明朝"/>
        <family val="1"/>
        <charset val="128"/>
      </rPr>
      <t>　　現金給与総額は</t>
    </r>
    <r>
      <rPr>
        <sz val="11"/>
        <rFont val="Century"/>
        <family val="1"/>
      </rPr>
      <t>661</t>
    </r>
    <r>
      <rPr>
        <sz val="11"/>
        <rFont val="ＭＳ 明朝"/>
        <family val="1"/>
        <charset val="128"/>
      </rPr>
      <t>億</t>
    </r>
    <r>
      <rPr>
        <sz val="11"/>
        <rFont val="Century"/>
        <family val="1"/>
      </rPr>
      <t>1,193</t>
    </r>
    <r>
      <rPr>
        <sz val="11"/>
        <rFont val="ＭＳ 明朝"/>
        <family val="1"/>
        <charset val="128"/>
      </rPr>
      <t>万円で、前年に比べ</t>
    </r>
    <r>
      <rPr>
        <sz val="11"/>
        <rFont val="Century"/>
        <family val="1"/>
      </rPr>
      <t>57</t>
    </r>
    <r>
      <rPr>
        <sz val="11"/>
        <rFont val="ＭＳ 明朝"/>
        <family val="1"/>
        <charset val="128"/>
      </rPr>
      <t>億</t>
    </r>
    <r>
      <rPr>
        <sz val="11"/>
        <rFont val="Century"/>
        <family val="1"/>
      </rPr>
      <t>5,896</t>
    </r>
    <r>
      <rPr>
        <sz val="11"/>
        <rFont val="ＭＳ 明朝"/>
        <family val="1"/>
        <charset val="128"/>
      </rPr>
      <t>万円</t>
    </r>
    <r>
      <rPr>
        <sz val="11"/>
        <rFont val="Century"/>
        <family val="1"/>
      </rPr>
      <t>(9.5%)</t>
    </r>
    <r>
      <rPr>
        <sz val="11"/>
        <rFont val="ＭＳ 明朝"/>
        <family val="1"/>
        <charset val="128"/>
      </rPr>
      <t>増加しています。</t>
    </r>
    <rPh sb="2" eb="4">
      <t>ゲンキン</t>
    </rPh>
    <rPh sb="4" eb="6">
      <t>キュウヨ</t>
    </rPh>
    <rPh sb="6" eb="8">
      <t>ソウガク</t>
    </rPh>
    <rPh sb="12" eb="13">
      <t>オク</t>
    </rPh>
    <rPh sb="18" eb="19">
      <t>マン</t>
    </rPh>
    <rPh sb="19" eb="20">
      <t>エン</t>
    </rPh>
    <rPh sb="22" eb="24">
      <t>ゼンネン</t>
    </rPh>
    <rPh sb="25" eb="26">
      <t>クラ</t>
    </rPh>
    <phoneticPr fontId="4"/>
  </si>
  <si>
    <r>
      <rPr>
        <sz val="11"/>
        <rFont val="ＭＳ 明朝"/>
        <family val="1"/>
        <charset val="128"/>
      </rPr>
      <t>　　製造品出荷額等は</t>
    </r>
    <r>
      <rPr>
        <sz val="11"/>
        <rFont val="Century"/>
        <family val="1"/>
      </rPr>
      <t>6,692</t>
    </r>
    <r>
      <rPr>
        <sz val="11"/>
        <rFont val="ＭＳ 明朝"/>
        <family val="1"/>
        <charset val="128"/>
      </rPr>
      <t>億</t>
    </r>
    <r>
      <rPr>
        <sz val="11"/>
        <rFont val="Century"/>
        <family val="1"/>
      </rPr>
      <t>9,326</t>
    </r>
    <r>
      <rPr>
        <sz val="11"/>
        <rFont val="ＭＳ 明朝"/>
        <family val="1"/>
        <charset val="128"/>
      </rPr>
      <t>万円で、前年に比べ</t>
    </r>
    <r>
      <rPr>
        <sz val="11"/>
        <rFont val="Century"/>
        <family val="1"/>
      </rPr>
      <t>471</t>
    </r>
    <r>
      <rPr>
        <sz val="11"/>
        <rFont val="ＭＳ 明朝"/>
        <family val="1"/>
        <charset val="128"/>
      </rPr>
      <t>億</t>
    </r>
    <r>
      <rPr>
        <sz val="11"/>
        <rFont val="Century"/>
        <family val="1"/>
      </rPr>
      <t>9,228</t>
    </r>
    <r>
      <rPr>
        <sz val="11"/>
        <rFont val="ＭＳ 明朝"/>
        <family val="1"/>
        <charset val="128"/>
      </rPr>
      <t>万円</t>
    </r>
    <r>
      <rPr>
        <sz val="11"/>
        <rFont val="Century"/>
        <family val="1"/>
      </rPr>
      <t>(7.6%)</t>
    </r>
    <r>
      <rPr>
        <sz val="11"/>
        <rFont val="ＭＳ 明朝"/>
        <family val="1"/>
        <charset val="128"/>
      </rPr>
      <t>増加しています。</t>
    </r>
    <rPh sb="2" eb="5">
      <t>セイゾウヒン</t>
    </rPh>
    <rPh sb="5" eb="7">
      <t>シュッカ</t>
    </rPh>
    <rPh sb="7" eb="8">
      <t>ガク</t>
    </rPh>
    <rPh sb="8" eb="9">
      <t>トウ</t>
    </rPh>
    <rPh sb="15" eb="16">
      <t>オク</t>
    </rPh>
    <rPh sb="21" eb="23">
      <t>マンエン</t>
    </rPh>
    <rPh sb="25" eb="27">
      <t>ゼンネン</t>
    </rPh>
    <rPh sb="28" eb="29">
      <t>クラ</t>
    </rPh>
    <phoneticPr fontId="4"/>
  </si>
  <si>
    <r>
      <t>＊</t>
    </r>
    <r>
      <rPr>
        <u/>
        <sz val="10"/>
        <rFont val="ＭＳ 明朝"/>
        <family val="1"/>
        <charset val="128"/>
      </rPr>
      <t>2011(平成23)年</t>
    </r>
    <r>
      <rPr>
        <sz val="10"/>
        <rFont val="ＭＳ 明朝"/>
        <family val="1"/>
        <charset val="128"/>
      </rPr>
      <t>・</t>
    </r>
    <r>
      <rPr>
        <u/>
        <sz val="10"/>
        <rFont val="ＭＳ 明朝"/>
        <family val="1"/>
        <charset val="128"/>
      </rPr>
      <t>2015(平成27)年</t>
    </r>
    <r>
      <rPr>
        <sz val="10"/>
        <rFont val="ＭＳ 明朝"/>
        <family val="1"/>
        <charset val="128"/>
      </rPr>
      <t>は、経済センサス-活動調査のため調査していません。</t>
    </r>
    <phoneticPr fontId="4"/>
  </si>
  <si>
    <t>表１１　従業者規模別付加価値額（４人以上の事業所）</t>
    <rPh sb="0" eb="1">
      <t>ヒョウ</t>
    </rPh>
    <rPh sb="4" eb="7">
      <t>ジュウギョウシャ</t>
    </rPh>
    <rPh sb="7" eb="10">
      <t>キボベツ</t>
    </rPh>
    <rPh sb="10" eb="12">
      <t>フカ</t>
    </rPh>
    <rPh sb="12" eb="14">
      <t>カチ</t>
    </rPh>
    <rPh sb="14" eb="15">
      <t>ガク</t>
    </rPh>
    <rPh sb="17" eb="18">
      <t>ニン</t>
    </rPh>
    <rPh sb="18" eb="20">
      <t>イジョウ</t>
    </rPh>
    <rPh sb="21" eb="24">
      <t>ジギョウショ</t>
    </rPh>
    <phoneticPr fontId="4"/>
  </si>
  <si>
    <t>表１０　産業別付加価値額（従業者４人以上の事業所）</t>
    <rPh sb="0" eb="1">
      <t>ヒョウ</t>
    </rPh>
    <rPh sb="4" eb="6">
      <t>サンギョウ</t>
    </rPh>
    <rPh sb="6" eb="7">
      <t>ベツ</t>
    </rPh>
    <rPh sb="7" eb="12">
      <t>フカカチガク</t>
    </rPh>
    <rPh sb="13" eb="16">
      <t>ジュウギョウシャ</t>
    </rPh>
    <rPh sb="17" eb="18">
      <t>ニン</t>
    </rPh>
    <rPh sb="18" eb="20">
      <t>イジョウ</t>
    </rPh>
    <rPh sb="21" eb="24">
      <t>ジギョウショ</t>
    </rPh>
    <phoneticPr fontId="4"/>
  </si>
  <si>
    <t>表２　産業別事業所数（従業者４人以上の事業所）</t>
    <rPh sb="9" eb="10">
      <t>スウ</t>
    </rPh>
    <rPh sb="11" eb="14">
      <t>ジュウギョウシャ</t>
    </rPh>
    <phoneticPr fontId="4"/>
  </si>
  <si>
    <t>表３　従業者規模別事業所数（従業者４人以上の事業所）</t>
    <rPh sb="14" eb="17">
      <t>ジュウギョウシャ</t>
    </rPh>
    <phoneticPr fontId="4"/>
  </si>
  <si>
    <r>
      <rPr>
        <sz val="11"/>
        <rFont val="ＭＳ 明朝"/>
        <family val="1"/>
        <charset val="128"/>
      </rPr>
      <t>　　付加価値額は</t>
    </r>
    <r>
      <rPr>
        <sz val="11"/>
        <rFont val="Century"/>
        <family val="1"/>
      </rPr>
      <t>2,559</t>
    </r>
    <r>
      <rPr>
        <sz val="11"/>
        <rFont val="ＭＳ 明朝"/>
        <family val="1"/>
        <charset val="128"/>
      </rPr>
      <t>億</t>
    </r>
    <r>
      <rPr>
        <sz val="11"/>
        <rFont val="Century"/>
        <family val="1"/>
      </rPr>
      <t>1,826</t>
    </r>
    <r>
      <rPr>
        <sz val="11"/>
        <rFont val="ＭＳ 明朝"/>
        <family val="1"/>
        <charset val="128"/>
      </rPr>
      <t>万円で、前年に比べ</t>
    </r>
    <r>
      <rPr>
        <sz val="11"/>
        <rFont val="Century"/>
        <family val="1"/>
      </rPr>
      <t>162</t>
    </r>
    <r>
      <rPr>
        <sz val="11"/>
        <rFont val="ＭＳ 明朝"/>
        <family val="1"/>
        <charset val="128"/>
      </rPr>
      <t>億</t>
    </r>
    <r>
      <rPr>
        <sz val="11"/>
        <rFont val="Century"/>
        <family val="1"/>
      </rPr>
      <t>6,883</t>
    </r>
    <r>
      <rPr>
        <sz val="11"/>
        <rFont val="ＭＳ 明朝"/>
        <family val="1"/>
        <charset val="128"/>
      </rPr>
      <t>万円</t>
    </r>
    <r>
      <rPr>
        <sz val="11"/>
        <rFont val="Century"/>
        <family val="1"/>
      </rPr>
      <t>(6.8%)</t>
    </r>
    <r>
      <rPr>
        <sz val="11"/>
        <rFont val="ＭＳ 明朝"/>
        <family val="1"/>
        <charset val="128"/>
      </rPr>
      <t>増加しています。</t>
    </r>
    <rPh sb="2" eb="7">
      <t>フカカチガク</t>
    </rPh>
    <rPh sb="13" eb="14">
      <t>オク</t>
    </rPh>
    <rPh sb="19" eb="21">
      <t>マンエン</t>
    </rPh>
    <rPh sb="23" eb="25">
      <t>ゼンネン</t>
    </rPh>
    <rPh sb="26" eb="27">
      <t>クラ</t>
    </rPh>
    <phoneticPr fontId="4"/>
  </si>
  <si>
    <r>
      <rPr>
        <sz val="11"/>
        <rFont val="ＭＳ 明朝"/>
        <family val="1"/>
        <charset val="128"/>
      </rPr>
      <t>　　有形固定資産投資総額は</t>
    </r>
    <r>
      <rPr>
        <sz val="11"/>
        <rFont val="Century"/>
        <family val="1"/>
      </rPr>
      <t>136</t>
    </r>
    <r>
      <rPr>
        <sz val="11"/>
        <rFont val="ＭＳ 明朝"/>
        <family val="1"/>
        <charset val="128"/>
      </rPr>
      <t>億</t>
    </r>
    <r>
      <rPr>
        <sz val="11"/>
        <rFont val="Century"/>
        <family val="1"/>
      </rPr>
      <t>1,873</t>
    </r>
    <r>
      <rPr>
        <sz val="11"/>
        <rFont val="ＭＳ 明朝"/>
        <family val="1"/>
        <charset val="128"/>
      </rPr>
      <t>万円で、前年に比べ</t>
    </r>
    <r>
      <rPr>
        <sz val="11"/>
        <rFont val="Century"/>
        <family val="1"/>
      </rPr>
      <t>16</t>
    </r>
    <r>
      <rPr>
        <sz val="11"/>
        <rFont val="ＭＳ 明朝"/>
        <family val="1"/>
        <charset val="128"/>
      </rPr>
      <t>億</t>
    </r>
    <r>
      <rPr>
        <sz val="11"/>
        <rFont val="Century"/>
        <family val="1"/>
      </rPr>
      <t>2,744</t>
    </r>
    <r>
      <rPr>
        <sz val="11"/>
        <rFont val="ＭＳ 明朝"/>
        <family val="1"/>
        <charset val="128"/>
      </rPr>
      <t>万円</t>
    </r>
    <r>
      <rPr>
        <sz val="11"/>
        <rFont val="Century"/>
        <family val="1"/>
      </rPr>
      <t>(10.7%)</t>
    </r>
    <r>
      <rPr>
        <sz val="11"/>
        <rFont val="ＭＳ 明朝"/>
        <family val="1"/>
        <charset val="128"/>
      </rPr>
      <t>減少しています。</t>
    </r>
    <rPh sb="2" eb="4">
      <t>ユウケイ</t>
    </rPh>
    <rPh sb="4" eb="6">
      <t>コテイ</t>
    </rPh>
    <rPh sb="6" eb="8">
      <t>シサン</t>
    </rPh>
    <rPh sb="8" eb="10">
      <t>トウシ</t>
    </rPh>
    <rPh sb="10" eb="12">
      <t>ソウガク</t>
    </rPh>
    <rPh sb="16" eb="17">
      <t>オク</t>
    </rPh>
    <rPh sb="22" eb="24">
      <t>マンエン</t>
    </rPh>
    <rPh sb="26" eb="28">
      <t>ゼンネン</t>
    </rPh>
    <rPh sb="29" eb="30">
      <t>クラ</t>
    </rPh>
    <phoneticPr fontId="4"/>
  </si>
  <si>
    <r>
      <rPr>
        <sz val="11"/>
        <color theme="1"/>
        <rFont val="ＭＳ 明朝"/>
        <family val="1"/>
        <charset val="128"/>
      </rPr>
      <t>　　工業用地面積は、</t>
    </r>
    <r>
      <rPr>
        <sz val="11"/>
        <color theme="1"/>
        <rFont val="Century"/>
        <family val="1"/>
      </rPr>
      <t>3,176,177</t>
    </r>
    <r>
      <rPr>
        <sz val="11"/>
        <color theme="1"/>
        <rFont val="ＭＳ 明朝"/>
        <family val="1"/>
        <charset val="128"/>
      </rPr>
      <t>㎡で、前年に比べ</t>
    </r>
    <r>
      <rPr>
        <sz val="11"/>
        <color theme="1"/>
        <rFont val="Century"/>
        <family val="1"/>
      </rPr>
      <t>384,144</t>
    </r>
    <r>
      <rPr>
        <sz val="11"/>
        <color theme="1"/>
        <rFont val="ＭＳ 明朝"/>
        <family val="1"/>
        <charset val="128"/>
      </rPr>
      <t>㎡</t>
    </r>
    <r>
      <rPr>
        <sz val="11"/>
        <color theme="1"/>
        <rFont val="Century"/>
        <family val="1"/>
      </rPr>
      <t>(13.8%)</t>
    </r>
    <r>
      <rPr>
        <sz val="11"/>
        <color theme="1"/>
        <rFont val="ＭＳ 明朝"/>
        <family val="1"/>
        <charset val="128"/>
      </rPr>
      <t>増加しています。</t>
    </r>
    <phoneticPr fontId="4"/>
  </si>
  <si>
    <r>
      <rPr>
        <sz val="11"/>
        <color theme="1"/>
        <rFont val="ＭＳ 明朝"/>
        <family val="1"/>
        <charset val="128"/>
      </rPr>
      <t>　　１日あたりの工業用水量は</t>
    </r>
    <r>
      <rPr>
        <sz val="11"/>
        <color theme="1"/>
        <rFont val="Century"/>
        <family val="1"/>
      </rPr>
      <t>10,458</t>
    </r>
    <r>
      <rPr>
        <sz val="11"/>
        <color theme="1"/>
        <rFont val="ＭＳ 明朝"/>
        <family val="1"/>
        <charset val="128"/>
      </rPr>
      <t>㎥で前年に比べ</t>
    </r>
    <r>
      <rPr>
        <sz val="11"/>
        <color theme="1"/>
        <rFont val="Century"/>
        <family val="1"/>
      </rPr>
      <t>1,894</t>
    </r>
    <r>
      <rPr>
        <sz val="11"/>
        <color theme="1"/>
        <rFont val="ＭＳ 明朝"/>
        <family val="1"/>
        <charset val="128"/>
      </rPr>
      <t>㎥</t>
    </r>
    <r>
      <rPr>
        <sz val="11"/>
        <color theme="1"/>
        <rFont val="Century"/>
        <family val="1"/>
      </rPr>
      <t>(22.1%)</t>
    </r>
    <r>
      <rPr>
        <sz val="11"/>
        <color theme="1"/>
        <rFont val="ＭＳ 明朝"/>
        <family val="1"/>
        <charset val="128"/>
      </rPr>
      <t>増加しています。</t>
    </r>
    <rPh sb="3" eb="4">
      <t>ニチ</t>
    </rPh>
    <rPh sb="8" eb="10">
      <t>コウギョウ</t>
    </rPh>
    <rPh sb="10" eb="12">
      <t>ヨウスイ</t>
    </rPh>
    <rPh sb="12" eb="13">
      <t>リョウ</t>
    </rPh>
    <phoneticPr fontId="4"/>
  </si>
  <si>
    <r>
      <t>○ 事業所数は157事業所で、前年に比べ2事業所（1.3％）増加しています。</t>
    </r>
    <r>
      <rPr>
        <sz val="11"/>
        <color theme="1"/>
        <rFont val="ＭＳ Ｐゴシック"/>
        <family val="2"/>
        <charset val="128"/>
        <scheme val="minor"/>
      </rPr>
      <t/>
    </r>
    <phoneticPr fontId="4"/>
  </si>
  <si>
    <r>
      <t>○ 従業者は12,495人で、前年に比べ607人（5.1％）増加しています。</t>
    </r>
    <r>
      <rPr>
        <sz val="11"/>
        <color theme="1"/>
        <rFont val="ＭＳ Ｐゴシック"/>
        <family val="2"/>
        <charset val="128"/>
        <scheme val="minor"/>
      </rPr>
      <t/>
    </r>
    <phoneticPr fontId="4"/>
  </si>
  <si>
    <r>
      <t>○ 現金給与総額は661億1,193万円で、前年に比べ57億5,896万円（9.5％）増加しています。</t>
    </r>
    <r>
      <rPr>
        <sz val="11"/>
        <color theme="1"/>
        <rFont val="ＭＳ Ｐゴシック"/>
        <family val="2"/>
        <charset val="128"/>
        <scheme val="minor"/>
      </rPr>
      <t/>
    </r>
    <phoneticPr fontId="4"/>
  </si>
  <si>
    <r>
      <t>○ 製造品出荷額は6,692億9,326万円で、前年に比べ471億9,228万円（7.6％）増加しています。</t>
    </r>
    <r>
      <rPr>
        <sz val="11"/>
        <color theme="1"/>
        <rFont val="ＭＳ Ｐゴシック"/>
        <family val="2"/>
        <charset val="128"/>
        <scheme val="minor"/>
      </rPr>
      <t/>
    </r>
    <phoneticPr fontId="4"/>
  </si>
  <si>
    <t>○ 有形固定資産投資総額は136億1,873万円で、前年に比べ16億2,744万円（10.7％）減少しています。</t>
    <phoneticPr fontId="4"/>
  </si>
  <si>
    <t>産業中分類</t>
    <rPh sb="0" eb="1">
      <t>サン</t>
    </rPh>
    <rPh sb="1" eb="2">
      <t>ギョウ</t>
    </rPh>
    <rPh sb="2" eb="3">
      <t>ナカ</t>
    </rPh>
    <rPh sb="3" eb="4">
      <t>フン</t>
    </rPh>
    <rPh sb="4" eb="5">
      <t>タグイ</t>
    </rPh>
    <phoneticPr fontId="4"/>
  </si>
  <si>
    <t>広域地区</t>
    <rPh sb="0" eb="1">
      <t>ヒロ</t>
    </rPh>
    <rPh sb="1" eb="2">
      <t>イキ</t>
    </rPh>
    <rPh sb="2" eb="3">
      <t>チ</t>
    </rPh>
    <rPh sb="3" eb="4">
      <t>ク</t>
    </rPh>
    <phoneticPr fontId="4"/>
  </si>
  <si>
    <t>県　計</t>
    <rPh sb="0" eb="1">
      <t>ケン</t>
    </rPh>
    <rPh sb="2" eb="3">
      <t>ケイ</t>
    </rPh>
    <phoneticPr fontId="4"/>
  </si>
  <si>
    <t>項目</t>
    <rPh sb="0" eb="1">
      <t>コウ</t>
    </rPh>
    <rPh sb="1" eb="2">
      <t>メ</t>
    </rPh>
    <phoneticPr fontId="4"/>
  </si>
  <si>
    <t>増減</t>
    <rPh sb="0" eb="1">
      <t>ゾウ</t>
    </rPh>
    <rPh sb="1" eb="2">
      <t>ゲン</t>
    </rPh>
    <phoneticPr fontId="4"/>
  </si>
  <si>
    <t>(所)</t>
    <rPh sb="1" eb="2">
      <t>ショ</t>
    </rPh>
    <phoneticPr fontId="4"/>
  </si>
  <si>
    <t>(人)</t>
    <rPh sb="1" eb="2">
      <t>ニン</t>
    </rPh>
    <phoneticPr fontId="4"/>
  </si>
  <si>
    <t>(万円)</t>
    <rPh sb="1" eb="3">
      <t>マンエン</t>
    </rPh>
    <phoneticPr fontId="4"/>
  </si>
  <si>
    <t>従業者数(人)</t>
    <rPh sb="0" eb="1">
      <t>ジュウ</t>
    </rPh>
    <rPh sb="1" eb="4">
      <t>ギョウシャスウ</t>
    </rPh>
    <rPh sb="5" eb="6">
      <t>ニン</t>
    </rPh>
    <phoneticPr fontId="4"/>
  </si>
  <si>
    <t>製造品出荷額(万円)</t>
    <rPh sb="0" eb="1">
      <t>セイ</t>
    </rPh>
    <rPh sb="1" eb="2">
      <t>ゾウ</t>
    </rPh>
    <rPh sb="2" eb="3">
      <t>ヒン</t>
    </rPh>
    <rPh sb="3" eb="4">
      <t>デ</t>
    </rPh>
    <rPh sb="4" eb="5">
      <t>ニ</t>
    </rPh>
    <rPh sb="5" eb="6">
      <t>ガク</t>
    </rPh>
    <rPh sb="7" eb="9">
      <t>マンエン</t>
    </rPh>
    <phoneticPr fontId="4"/>
  </si>
  <si>
    <t>１４市計</t>
    <rPh sb="2" eb="3">
      <t>シ</t>
    </rPh>
    <rPh sb="3" eb="4">
      <t>ケイ</t>
    </rPh>
    <phoneticPr fontId="4"/>
  </si>
  <si>
    <t>大田原市の工業の推移（従業者４人以上の事業所）</t>
    <phoneticPr fontId="4"/>
  </si>
  <si>
    <t>製造品出荷額等(億円)</t>
    <rPh sb="0" eb="3">
      <t>セイゾウヒン</t>
    </rPh>
    <rPh sb="3" eb="5">
      <t>シュッカ</t>
    </rPh>
    <rPh sb="5" eb="6">
      <t>ガク</t>
    </rPh>
    <rPh sb="6" eb="7">
      <t>トウ</t>
    </rPh>
    <rPh sb="8" eb="10">
      <t>オクエン</t>
    </rPh>
    <phoneticPr fontId="4"/>
  </si>
  <si>
    <t>＊事業所数、従業者数は2019年6月1日現在、それ以外は2018年１年間の数値です。</t>
    <rPh sb="1" eb="4">
      <t>ジギョウショ</t>
    </rPh>
    <rPh sb="4" eb="5">
      <t>スウ</t>
    </rPh>
    <rPh sb="6" eb="7">
      <t>ジュウ</t>
    </rPh>
    <rPh sb="7" eb="10">
      <t>ギョウシャスウ</t>
    </rPh>
    <rPh sb="15" eb="16">
      <t>ネン</t>
    </rPh>
    <rPh sb="16" eb="17">
      <t>ヘイネン</t>
    </rPh>
    <rPh sb="17" eb="18">
      <t>ガツ</t>
    </rPh>
    <rPh sb="18" eb="20">
      <t>ツイタチ</t>
    </rPh>
    <rPh sb="20" eb="22">
      <t>ゲンザイ</t>
    </rPh>
    <rPh sb="25" eb="27">
      <t>イガイ</t>
    </rPh>
    <phoneticPr fontId="4"/>
  </si>
  <si>
    <t>＊有形固定資産投資総額は従業者30人以上の事業所の額です。</t>
    <rPh sb="1" eb="5">
      <t>ユウケイコテイ</t>
    </rPh>
    <rPh sb="5" eb="7">
      <t>シサン</t>
    </rPh>
    <rPh sb="7" eb="9">
      <t>トウシ</t>
    </rPh>
    <rPh sb="9" eb="11">
      <t>ソウガク</t>
    </rPh>
    <rPh sb="12" eb="15">
      <t>ジュウギョウシャ</t>
    </rPh>
    <rPh sb="17" eb="18">
      <t>ニン</t>
    </rPh>
    <rPh sb="18" eb="20">
      <t>イジョウ</t>
    </rPh>
    <rPh sb="21" eb="24">
      <t>ジギョウショ</t>
    </rPh>
    <rPh sb="25" eb="26">
      <t>ガク</t>
    </rPh>
    <phoneticPr fontId="4"/>
  </si>
  <si>
    <t>＊付加価値額のうち従業者4人から29人の事業所は粗付加価値額です。</t>
    <rPh sb="1" eb="3">
      <t>フカ</t>
    </rPh>
    <rPh sb="3" eb="5">
      <t>カチ</t>
    </rPh>
    <rPh sb="5" eb="6">
      <t>ガク</t>
    </rPh>
    <rPh sb="9" eb="12">
      <t>ジュウギョウシャ</t>
    </rPh>
    <rPh sb="13" eb="14">
      <t>ニン</t>
    </rPh>
    <rPh sb="18" eb="19">
      <t>ニン</t>
    </rPh>
    <rPh sb="20" eb="23">
      <t>ジギョウショ</t>
    </rPh>
    <rPh sb="24" eb="25">
      <t>ホボ</t>
    </rPh>
    <rPh sb="25" eb="27">
      <t>フカ</t>
    </rPh>
    <rPh sb="27" eb="29">
      <t>カチ</t>
    </rPh>
    <rPh sb="29" eb="30">
      <t>ガク</t>
    </rPh>
    <phoneticPr fontId="4"/>
  </si>
  <si>
    <t xml:space="preserve"> 1</t>
    <phoneticPr fontId="4"/>
  </si>
  <si>
    <t xml:space="preserve"> 4</t>
    <phoneticPr fontId="4"/>
  </si>
  <si>
    <t xml:space="preserve"> 5</t>
    <phoneticPr fontId="4"/>
  </si>
  <si>
    <t xml:space="preserve"> 6</t>
    <phoneticPr fontId="4"/>
  </si>
  <si>
    <t xml:space="preserve"> 7</t>
    <phoneticPr fontId="4"/>
  </si>
  <si>
    <t xml:space="preserve"> 8</t>
    <phoneticPr fontId="4"/>
  </si>
  <si>
    <t xml:space="preserve"> 9</t>
    <phoneticPr fontId="4"/>
  </si>
  <si>
    <t>Ⅲ　大田原市工業の推移・・・・・・・・・・・・・・・・・・・・・・・</t>
    <rPh sb="2" eb="6">
      <t>オオタワラシ</t>
    </rPh>
    <rPh sb="6" eb="8">
      <t>コウギョウ</t>
    </rPh>
    <rPh sb="9" eb="11">
      <t>スイイ</t>
    </rPh>
    <phoneticPr fontId="4"/>
  </si>
  <si>
    <t>Ⅳ　統計表　産業中分類別統計表・・・・・・・・・・・・・・・・・・・</t>
    <rPh sb="2" eb="5">
      <t>トウケイヒョウ</t>
    </rPh>
    <rPh sb="6" eb="8">
      <t>サンギョウ</t>
    </rPh>
    <rPh sb="8" eb="11">
      <t>チュウブンルイ</t>
    </rPh>
    <rPh sb="11" eb="12">
      <t>ベツ</t>
    </rPh>
    <rPh sb="12" eb="15">
      <t>トウケイヒョウ</t>
    </rPh>
    <phoneticPr fontId="4"/>
  </si>
  <si>
    <t>2019年工業統計調査結果報告書</t>
    <rPh sb="4" eb="5">
      <t>ネン</t>
    </rPh>
    <phoneticPr fontId="24"/>
  </si>
  <si>
    <t>＊製造品出荷額等及び付加価値額は、2007年調査において、調査項目を変更したことにより、2006年の数</t>
    <rPh sb="1" eb="8">
      <t>セイゾウヒンシュッカガクトウ</t>
    </rPh>
    <rPh sb="8" eb="9">
      <t>オヨ</t>
    </rPh>
    <rPh sb="10" eb="15">
      <t>フカカチガク</t>
    </rPh>
    <rPh sb="21" eb="22">
      <t>ネン</t>
    </rPh>
    <rPh sb="22" eb="24">
      <t>チョウサ</t>
    </rPh>
    <rPh sb="29" eb="31">
      <t>チョウサ</t>
    </rPh>
    <rPh sb="31" eb="33">
      <t>コウモク</t>
    </rPh>
    <rPh sb="34" eb="36">
      <t>ヘンコウ</t>
    </rPh>
    <phoneticPr fontId="4"/>
  </si>
  <si>
    <t>値と2007年の数値は接続しません。</t>
    <phoneticPr fontId="4"/>
  </si>
  <si>
    <t>表１３　従業者規模別資産投資額（従業者30人以上の事業所）</t>
    <rPh sb="0" eb="1">
      <t>ヒョウ</t>
    </rPh>
    <rPh sb="4" eb="7">
      <t>ジュウギョウシャ</t>
    </rPh>
    <rPh sb="7" eb="10">
      <t>キボベツ</t>
    </rPh>
    <rPh sb="10" eb="12">
      <t>シサン</t>
    </rPh>
    <rPh sb="12" eb="14">
      <t>トウシ</t>
    </rPh>
    <rPh sb="14" eb="15">
      <t>ガク</t>
    </rPh>
    <rPh sb="15" eb="16">
      <t>ユウガク</t>
    </rPh>
    <rPh sb="16" eb="19">
      <t>ジュウギョウシャ</t>
    </rPh>
    <rPh sb="21" eb="24">
      <t>ニンイジョウ</t>
    </rPh>
    <rPh sb="25" eb="28">
      <t>ジギョウショ</t>
    </rPh>
    <phoneticPr fontId="4"/>
  </si>
  <si>
    <t>事業所数（所）</t>
    <rPh sb="0" eb="3">
      <t>ジギョウショ</t>
    </rPh>
    <rPh sb="3" eb="4">
      <t>スウ</t>
    </rPh>
    <phoneticPr fontId="4"/>
  </si>
  <si>
    <t>合計</t>
    <rPh sb="0" eb="2">
      <t>ゴウケイ</t>
    </rPh>
    <phoneticPr fontId="4"/>
  </si>
  <si>
    <t>4～29人</t>
    <rPh sb="4" eb="5">
      <t>ニン</t>
    </rPh>
    <phoneticPr fontId="4"/>
  </si>
  <si>
    <t>30人以上</t>
    <rPh sb="2" eb="5">
      <t>ニンイジョウ</t>
    </rPh>
    <phoneticPr fontId="4"/>
  </si>
  <si>
    <t>-</t>
    <phoneticPr fontId="4"/>
  </si>
  <si>
    <t>　　　栃木県の工業（従業者4人以上の事業所）の主な内容は次のとおりです。</t>
    <rPh sb="3" eb="6">
      <t>トチギケン</t>
    </rPh>
    <rPh sb="7" eb="9">
      <t>コウギョウ</t>
    </rPh>
    <rPh sb="10" eb="13">
      <t>ジュウギョウシャ</t>
    </rPh>
    <rPh sb="14" eb="17">
      <t>ニンイジョウ</t>
    </rPh>
    <rPh sb="18" eb="21">
      <t>ジギョウショ</t>
    </rPh>
    <rPh sb="23" eb="24">
      <t>オモ</t>
    </rPh>
    <rPh sb="25" eb="27">
      <t>ナイヨウ</t>
    </rPh>
    <rPh sb="28" eb="29">
      <t>ツギ</t>
    </rPh>
    <phoneticPr fontId="4"/>
  </si>
  <si>
    <t>＊事業所数及び従業者数は調査年の6月1日現在の数値です。それ以外は調査前年１年間の数値です。</t>
    <rPh sb="5" eb="6">
      <t>オヨ</t>
    </rPh>
    <rPh sb="12" eb="14">
      <t>チョウサ</t>
    </rPh>
    <rPh sb="14" eb="15">
      <t>ネン</t>
    </rPh>
    <rPh sb="17" eb="18">
      <t>ガツ</t>
    </rPh>
    <rPh sb="23" eb="25">
      <t>スウチ</t>
    </rPh>
    <rPh sb="30" eb="32">
      <t>イガイ</t>
    </rPh>
    <rPh sb="33" eb="35">
      <t>チョウサ</t>
    </rPh>
    <rPh sb="35" eb="37">
      <t>ゼンネン</t>
    </rPh>
    <rPh sb="38" eb="40">
      <t>ネンカン</t>
    </rPh>
    <rPh sb="41" eb="42">
      <t>カズ</t>
    </rPh>
    <phoneticPr fontId="4"/>
  </si>
  <si>
    <t>（２）従業者数（従業者4人以上の事業所）</t>
    <rPh sb="3" eb="6">
      <t>ジュウギョウシャ</t>
    </rPh>
    <rPh sb="6" eb="7">
      <t>スウ</t>
    </rPh>
    <rPh sb="8" eb="11">
      <t>ジュウギョウシャ</t>
    </rPh>
    <rPh sb="12" eb="15">
      <t>ニンイジョウ</t>
    </rPh>
    <rPh sb="16" eb="19">
      <t>ジギョウショ</t>
    </rPh>
    <phoneticPr fontId="4"/>
  </si>
  <si>
    <t>（１）事業所数（従業者4人以上の事業所）</t>
    <rPh sb="3" eb="6">
      <t>ジギョウショ</t>
    </rPh>
    <rPh sb="6" eb="7">
      <t>スウ</t>
    </rPh>
    <rPh sb="8" eb="11">
      <t>ジュウギョウシャ</t>
    </rPh>
    <rPh sb="12" eb="15">
      <t>ニンイジョウ</t>
    </rPh>
    <rPh sb="16" eb="19">
      <t>ジギョウショ</t>
    </rPh>
    <phoneticPr fontId="4"/>
  </si>
  <si>
    <t>（３）製造品出荷額（従業者4人以上の事業所）</t>
    <rPh sb="3" eb="6">
      <t>セイゾウヒン</t>
    </rPh>
    <rPh sb="6" eb="8">
      <t>シュッカ</t>
    </rPh>
    <rPh sb="8" eb="9">
      <t>ガク</t>
    </rPh>
    <rPh sb="10" eb="13">
      <t>ジュウギョウシャ</t>
    </rPh>
    <rPh sb="14" eb="17">
      <t>ニンイジョウ</t>
    </rPh>
    <rPh sb="18" eb="21">
      <t>ジギョウショ</t>
    </rPh>
    <phoneticPr fontId="4"/>
  </si>
  <si>
    <t>＊事業所数、従業者数について、2017(平成29)年以降は6月1日現在、その他は12月31日現在の工業統計調</t>
    <rPh sb="1" eb="4">
      <t>ジギョウショ</t>
    </rPh>
    <rPh sb="4" eb="5">
      <t>スウ</t>
    </rPh>
    <rPh sb="6" eb="9">
      <t>ジュウギョウシャ</t>
    </rPh>
    <rPh sb="9" eb="10">
      <t>スウ</t>
    </rPh>
    <rPh sb="26" eb="28">
      <t>イコウ</t>
    </rPh>
    <rPh sb="38" eb="39">
      <t>タ</t>
    </rPh>
    <rPh sb="42" eb="43">
      <t>ガツ</t>
    </rPh>
    <rPh sb="45" eb="46">
      <t>ニチ</t>
    </rPh>
    <rPh sb="46" eb="48">
      <t>ゲンザイ</t>
    </rPh>
    <rPh sb="49" eb="51">
      <t>コウギョウ</t>
    </rPh>
    <rPh sb="51" eb="53">
      <t>トウケイ</t>
    </rPh>
    <rPh sb="53" eb="54">
      <t>チョウ</t>
    </rPh>
    <phoneticPr fontId="4"/>
  </si>
  <si>
    <t>済センサス-活動調査の数値です。</t>
    <phoneticPr fontId="4"/>
  </si>
  <si>
    <r>
      <t>査の数値です。また、</t>
    </r>
    <r>
      <rPr>
        <u/>
        <sz val="10"/>
        <rFont val="ＭＳ 明朝"/>
        <family val="1"/>
        <charset val="128"/>
      </rPr>
      <t>2012(平成24)年</t>
    </r>
    <r>
      <rPr>
        <sz val="10"/>
        <rFont val="ＭＳ 明朝"/>
        <family val="1"/>
        <charset val="128"/>
      </rPr>
      <t>は平成24年2月1日現在、</t>
    </r>
    <r>
      <rPr>
        <u/>
        <sz val="10"/>
        <rFont val="ＭＳ 明朝"/>
        <family val="1"/>
        <charset val="128"/>
      </rPr>
      <t>2016(平成28)年</t>
    </r>
    <r>
      <rPr>
        <sz val="10"/>
        <rFont val="ＭＳ 明朝"/>
        <family val="1"/>
        <charset val="128"/>
      </rPr>
      <t>は平成28年6月1日現在の経</t>
    </r>
    <phoneticPr fontId="4"/>
  </si>
  <si>
    <t>＊現金給与総額、製造品出荷額等、付加価値額、有形固定資産投資総額について、2017(平成29)年以降は調査前年の1年間、その他は調査年1年間の工業統計調査の</t>
    <rPh sb="1" eb="3">
      <t>ゲンキン</t>
    </rPh>
    <rPh sb="3" eb="5">
      <t>キュウヨ</t>
    </rPh>
    <rPh sb="5" eb="7">
      <t>ソウガク</t>
    </rPh>
    <rPh sb="8" eb="11">
      <t>セイゾウヒン</t>
    </rPh>
    <rPh sb="11" eb="13">
      <t>シュッカ</t>
    </rPh>
    <rPh sb="13" eb="14">
      <t>ガク</t>
    </rPh>
    <rPh sb="14" eb="15">
      <t>トウ</t>
    </rPh>
    <rPh sb="16" eb="18">
      <t>フカ</t>
    </rPh>
    <rPh sb="18" eb="20">
      <t>カチ</t>
    </rPh>
    <rPh sb="20" eb="21">
      <t>ガク</t>
    </rPh>
    <rPh sb="22" eb="24">
      <t>ユウケイ</t>
    </rPh>
    <rPh sb="24" eb="26">
      <t>コテイ</t>
    </rPh>
    <rPh sb="26" eb="28">
      <t>シサン</t>
    </rPh>
    <rPh sb="28" eb="30">
      <t>トウシ</t>
    </rPh>
    <rPh sb="30" eb="32">
      <t>ソウガク</t>
    </rPh>
    <rPh sb="48" eb="50">
      <t>イコウ</t>
    </rPh>
    <rPh sb="51" eb="53">
      <t>チョウサ</t>
    </rPh>
    <rPh sb="53" eb="54">
      <t>マエ</t>
    </rPh>
    <rPh sb="57" eb="59">
      <t>ネンカン</t>
    </rPh>
    <rPh sb="62" eb="63">
      <t>タ</t>
    </rPh>
    <rPh sb="64" eb="66">
      <t>チョウサ</t>
    </rPh>
    <rPh sb="66" eb="67">
      <t>ネン</t>
    </rPh>
    <rPh sb="68" eb="70">
      <t>ネンカン</t>
    </rPh>
    <rPh sb="71" eb="77">
      <t>コウギョウトウケイチョウサ</t>
    </rPh>
    <phoneticPr fontId="4"/>
  </si>
  <si>
    <t>＊製造品出荷額等について、2017(平成29)年以降は調査前年1年間の数値、その他は調査年1年間の工業統</t>
    <rPh sb="35" eb="37">
      <t>スウチ</t>
    </rPh>
    <rPh sb="40" eb="41">
      <t>タ</t>
    </rPh>
    <rPh sb="42" eb="45">
      <t>チョウサネン</t>
    </rPh>
    <rPh sb="46" eb="48">
      <t>ネンカン</t>
    </rPh>
    <rPh sb="49" eb="51">
      <t>コウギョウ</t>
    </rPh>
    <rPh sb="51" eb="52">
      <t>トウ</t>
    </rPh>
    <phoneticPr fontId="4"/>
  </si>
  <si>
    <r>
      <t>計調査の数値です。また、</t>
    </r>
    <r>
      <rPr>
        <u/>
        <sz val="10"/>
        <rFont val="ＭＳ 明朝"/>
        <family val="1"/>
        <charset val="128"/>
      </rPr>
      <t>2011(平成23)年</t>
    </r>
    <r>
      <rPr>
        <sz val="10"/>
        <rFont val="ＭＳ 明朝"/>
        <family val="1"/>
        <charset val="128"/>
      </rPr>
      <t>、</t>
    </r>
    <r>
      <rPr>
        <u/>
        <sz val="10"/>
        <rFont val="ＭＳ 明朝"/>
        <family val="1"/>
        <charset val="128"/>
      </rPr>
      <t>2015(平成27)年</t>
    </r>
    <r>
      <rPr>
        <sz val="10"/>
        <rFont val="ＭＳ 明朝"/>
        <family val="1"/>
        <charset val="128"/>
      </rPr>
      <t>は経済センサス-活動調査の数値です。</t>
    </r>
    <rPh sb="0" eb="1">
      <t>ケイ</t>
    </rPh>
    <rPh sb="1" eb="3">
      <t>チョウサ</t>
    </rPh>
    <phoneticPr fontId="4"/>
  </si>
  <si>
    <t>表１２　産業別有形固定資産投資総額（従業者30人以上の事業所）</t>
    <rPh sb="0" eb="1">
      <t>ヒョウ</t>
    </rPh>
    <rPh sb="4" eb="7">
      <t>サンギョウベツ</t>
    </rPh>
    <rPh sb="7" eb="9">
      <t>ユウケイ</t>
    </rPh>
    <rPh sb="9" eb="11">
      <t>コテイ</t>
    </rPh>
    <rPh sb="11" eb="13">
      <t>シサン</t>
    </rPh>
    <rPh sb="13" eb="15">
      <t>トウシ</t>
    </rPh>
    <rPh sb="15" eb="17">
      <t>ソウガク</t>
    </rPh>
    <rPh sb="18" eb="21">
      <t>ジュウギョウシャ</t>
    </rPh>
    <rPh sb="23" eb="24">
      <t>ニン</t>
    </rPh>
    <rPh sb="24" eb="26">
      <t>イジョウ</t>
    </rPh>
    <rPh sb="27" eb="30">
      <t>ジギョウショ</t>
    </rPh>
    <phoneticPr fontId="4"/>
  </si>
  <si>
    <t>2018(平成30)年</t>
    <phoneticPr fontId="4"/>
  </si>
  <si>
    <t xml:space="preserve"> (注) この報告書は、2019年工業統計調査の結果を、大田原市が独自に集計したものです。</t>
    <rPh sb="7" eb="10">
      <t>ホウコクショ</t>
    </rPh>
    <rPh sb="16" eb="17">
      <t>ネン</t>
    </rPh>
    <rPh sb="17" eb="19">
      <t>コウギョウ</t>
    </rPh>
    <rPh sb="19" eb="21">
      <t>トウケイ</t>
    </rPh>
    <rPh sb="21" eb="23">
      <t>チョウサ</t>
    </rPh>
    <rPh sb="24" eb="26">
      <t>ケッカ</t>
    </rPh>
    <rPh sb="28" eb="32">
      <t>オオタワラシ</t>
    </rPh>
    <rPh sb="33" eb="35">
      <t>ドクジ</t>
    </rPh>
    <rPh sb="36" eb="38">
      <t>シュウケイ</t>
    </rPh>
    <phoneticPr fontId="4"/>
  </si>
  <si>
    <t>　　　この報告書の数値は、栃木県が公表している「栃木県の工業」（2019年工業統計調査報告書）</t>
    <rPh sb="5" eb="8">
      <t>ホウコクショ</t>
    </rPh>
    <rPh sb="9" eb="11">
      <t>スウチ</t>
    </rPh>
    <rPh sb="13" eb="16">
      <t>トチギケン</t>
    </rPh>
    <rPh sb="17" eb="19">
      <t>コウヒョウ</t>
    </rPh>
    <rPh sb="24" eb="27">
      <t>トチギケン</t>
    </rPh>
    <rPh sb="28" eb="30">
      <t>コウギョウ</t>
    </rPh>
    <rPh sb="36" eb="37">
      <t>ネン</t>
    </rPh>
    <rPh sb="37" eb="39">
      <t>コウギョウ</t>
    </rPh>
    <rPh sb="39" eb="41">
      <t>トウケイ</t>
    </rPh>
    <rPh sb="41" eb="43">
      <t>チョウサ</t>
    </rPh>
    <phoneticPr fontId="4"/>
  </si>
  <si>
    <t>　　　問い合わせは、大田原市役所情報政策課統計係（☎ 0287-23-1951）までお願いいたします。</t>
    <rPh sb="3" eb="4">
      <t>ト</t>
    </rPh>
    <rPh sb="5" eb="6">
      <t>ア</t>
    </rPh>
    <rPh sb="10" eb="16">
      <t>オオタワラシヤクショ</t>
    </rPh>
    <rPh sb="16" eb="18">
      <t>ジョウホウ</t>
    </rPh>
    <rPh sb="18" eb="21">
      <t>セイサクカ</t>
    </rPh>
    <rPh sb="21" eb="24">
      <t>トウケイカカリ</t>
    </rPh>
    <rPh sb="43" eb="44">
      <t>ネガ</t>
    </rPh>
    <phoneticPr fontId="4"/>
  </si>
  <si>
    <t>　　本市工業(従業者4人以上の事業所)の主な内容は次のとおりです。</t>
    <rPh sb="7" eb="10">
      <t>ジュウギョウシャ</t>
    </rPh>
    <rPh sb="11" eb="14">
      <t>ニンイジョウ</t>
    </rPh>
    <rPh sb="15" eb="18">
      <t>ジギョウショ</t>
    </rPh>
    <rPh sb="20" eb="21">
      <t>オモ</t>
    </rPh>
    <rPh sb="22" eb="24">
      <t>ナイヨウ</t>
    </rPh>
    <phoneticPr fontId="4"/>
  </si>
  <si>
    <t>2014年
（平成26）</t>
    <rPh sb="4" eb="5">
      <t>ネン</t>
    </rPh>
    <rPh sb="7" eb="9">
      <t>ヘイセイ</t>
    </rPh>
    <phoneticPr fontId="4"/>
  </si>
  <si>
    <t>　(1) 統計表中の「▲」はマイナスの数値を、「0」は四捨五入による単位未満を表しています。</t>
    <rPh sb="5" eb="8">
      <t>トウケイヒョウ</t>
    </rPh>
    <rPh sb="8" eb="9">
      <t>ナカ</t>
    </rPh>
    <rPh sb="27" eb="31">
      <t>シシャゴニュウ</t>
    </rPh>
    <rPh sb="34" eb="36">
      <t>タンイ</t>
    </rPh>
    <rPh sb="36" eb="38">
      <t>ミマン</t>
    </rPh>
    <phoneticPr fontId="4"/>
  </si>
  <si>
    <t>　　また、該当数値がないものについては「－」で表しました。</t>
    <rPh sb="5" eb="7">
      <t>ガイトウ</t>
    </rPh>
    <rPh sb="7" eb="9">
      <t>スウチ</t>
    </rPh>
    <rPh sb="23" eb="24">
      <t>アラワ</t>
    </rPh>
    <phoneticPr fontId="4"/>
  </si>
  <si>
    <r>
      <t xml:space="preserve">　(10) </t>
    </r>
    <r>
      <rPr>
        <b/>
        <sz val="11"/>
        <rFont val="ＭＳ ゴシック"/>
        <family val="3"/>
        <charset val="128"/>
      </rPr>
      <t>誘致工場</t>
    </r>
    <r>
      <rPr>
        <sz val="11"/>
        <rFont val="ＭＳ 明朝"/>
        <family val="1"/>
        <charset val="128"/>
      </rPr>
      <t>（2018(平成30)年1月から12月までの1年間における合計）　　</t>
    </r>
    <rPh sb="6" eb="8">
      <t>ユウチ</t>
    </rPh>
    <rPh sb="8" eb="10">
      <t>コウジョウ</t>
    </rPh>
    <phoneticPr fontId="4"/>
  </si>
  <si>
    <r>
      <t xml:space="preserve">　(9) </t>
    </r>
    <r>
      <rPr>
        <b/>
        <sz val="11"/>
        <rFont val="ＭＳ ゴシック"/>
        <family val="3"/>
        <charset val="128"/>
      </rPr>
      <t>工業用水</t>
    </r>
    <r>
      <rPr>
        <sz val="11"/>
        <rFont val="ＭＳ 明朝"/>
        <family val="1"/>
        <charset val="128"/>
      </rPr>
      <t>（従業者30人以上の事業所）</t>
    </r>
    <rPh sb="5" eb="9">
      <t>コウギョウヨウスイ</t>
    </rPh>
    <phoneticPr fontId="4"/>
  </si>
  <si>
    <r>
      <t xml:space="preserve">　(8) </t>
    </r>
    <r>
      <rPr>
        <b/>
        <sz val="11"/>
        <rFont val="ＭＳ ゴシック"/>
        <family val="3"/>
        <charset val="128"/>
      </rPr>
      <t>敷地面積</t>
    </r>
    <r>
      <rPr>
        <sz val="11"/>
        <rFont val="ＭＳ 明朝"/>
        <family val="1"/>
        <charset val="128"/>
      </rPr>
      <t>（2019(令和元)年6月1日現在の数値）</t>
    </r>
    <rPh sb="5" eb="7">
      <t>シキチ</t>
    </rPh>
    <rPh sb="7" eb="9">
      <t>メンセキ</t>
    </rPh>
    <phoneticPr fontId="4"/>
  </si>
  <si>
    <r>
      <t xml:space="preserve">　(7) </t>
    </r>
    <r>
      <rPr>
        <b/>
        <sz val="11"/>
        <rFont val="ＭＳ ゴシック"/>
        <family val="3"/>
        <charset val="128"/>
      </rPr>
      <t>有形固定資産投資総額</t>
    </r>
    <r>
      <rPr>
        <sz val="11"/>
        <rFont val="ＭＳ 明朝"/>
        <family val="1"/>
        <charset val="128"/>
      </rPr>
      <t>（従業者30人以上の事業所）</t>
    </r>
    <rPh sb="5" eb="7">
      <t>ユウケイ</t>
    </rPh>
    <rPh sb="7" eb="9">
      <t>コテイ</t>
    </rPh>
    <rPh sb="9" eb="11">
      <t>シサン</t>
    </rPh>
    <rPh sb="11" eb="13">
      <t>トウシ</t>
    </rPh>
    <rPh sb="13" eb="14">
      <t>ソウ</t>
    </rPh>
    <rPh sb="14" eb="15">
      <t>ガク</t>
    </rPh>
    <rPh sb="16" eb="19">
      <t>ジュウギョウシャ</t>
    </rPh>
    <rPh sb="21" eb="24">
      <t>ニンイジョウ</t>
    </rPh>
    <rPh sb="25" eb="28">
      <t>ジギョウショ</t>
    </rPh>
    <phoneticPr fontId="4"/>
  </si>
  <si>
    <r>
      <t xml:space="preserve">　(6) </t>
    </r>
    <r>
      <rPr>
        <b/>
        <sz val="11"/>
        <rFont val="ＭＳ ゴシック"/>
        <family val="3"/>
        <charset val="128"/>
      </rPr>
      <t>付加価値額（粗付加価値額）</t>
    </r>
    <r>
      <rPr>
        <sz val="11"/>
        <rFont val="ＭＳ 明朝"/>
        <family val="1"/>
        <charset val="128"/>
      </rPr>
      <t>（2018(平成30)年1月から12月までの1年間における合計）　　</t>
    </r>
    <rPh sb="5" eb="7">
      <t>フカ</t>
    </rPh>
    <rPh sb="7" eb="9">
      <t>カチ</t>
    </rPh>
    <rPh sb="9" eb="10">
      <t>ガク</t>
    </rPh>
    <rPh sb="11" eb="12">
      <t>ソ</t>
    </rPh>
    <rPh sb="12" eb="14">
      <t>フカ</t>
    </rPh>
    <rPh sb="14" eb="16">
      <t>カチ</t>
    </rPh>
    <rPh sb="16" eb="17">
      <t>ガク</t>
    </rPh>
    <phoneticPr fontId="4"/>
  </si>
  <si>
    <r>
      <t xml:space="preserve">　(5) </t>
    </r>
    <r>
      <rPr>
        <b/>
        <sz val="11"/>
        <rFont val="ＭＳ ゴシック"/>
        <family val="3"/>
        <charset val="128"/>
      </rPr>
      <t>製造品出荷額等</t>
    </r>
    <r>
      <rPr>
        <sz val="11"/>
        <rFont val="ＭＳ 明朝"/>
        <family val="1"/>
        <charset val="128"/>
      </rPr>
      <t>（2018(平成30)年1月から12月までの1年間における合計）　　</t>
    </r>
    <rPh sb="5" eb="8">
      <t>セイゾウヒン</t>
    </rPh>
    <rPh sb="8" eb="10">
      <t>シュッカ</t>
    </rPh>
    <rPh sb="10" eb="11">
      <t>ガク</t>
    </rPh>
    <rPh sb="11" eb="12">
      <t>トウ</t>
    </rPh>
    <phoneticPr fontId="4"/>
  </si>
  <si>
    <r>
      <t xml:space="preserve">　(4) </t>
    </r>
    <r>
      <rPr>
        <b/>
        <sz val="11"/>
        <rFont val="ＭＳ ゴシック"/>
        <family val="3"/>
        <charset val="128"/>
      </rPr>
      <t>原材料使用額等</t>
    </r>
    <r>
      <rPr>
        <sz val="11"/>
        <rFont val="ＭＳ 明朝"/>
        <family val="1"/>
        <charset val="128"/>
      </rPr>
      <t>（2018(平成30)年1月から12月までの1年間における合計）</t>
    </r>
    <rPh sb="5" eb="8">
      <t>ゲンザイリョウ</t>
    </rPh>
    <rPh sb="8" eb="10">
      <t>シヨウ</t>
    </rPh>
    <rPh sb="10" eb="11">
      <t>ガク</t>
    </rPh>
    <rPh sb="11" eb="12">
      <t>トウ</t>
    </rPh>
    <phoneticPr fontId="4"/>
  </si>
  <si>
    <r>
      <t xml:space="preserve">　(3) </t>
    </r>
    <r>
      <rPr>
        <b/>
        <sz val="11"/>
        <rFont val="ＭＳ ゴシック"/>
        <family val="3"/>
        <charset val="128"/>
      </rPr>
      <t>現金給与総額</t>
    </r>
    <r>
      <rPr>
        <sz val="11"/>
        <rFont val="ＭＳ 明朝"/>
        <family val="1"/>
        <charset val="128"/>
      </rPr>
      <t>（2018(平成30)年1月から12月までの1年間における合計）　　　　</t>
    </r>
    <rPh sb="5" eb="7">
      <t>ゲンキン</t>
    </rPh>
    <rPh sb="7" eb="9">
      <t>キュウヨ</t>
    </rPh>
    <rPh sb="9" eb="11">
      <t>ソウガク</t>
    </rPh>
    <rPh sb="17" eb="19">
      <t>ヘイセイ</t>
    </rPh>
    <rPh sb="22" eb="23">
      <t>ネン</t>
    </rPh>
    <rPh sb="23" eb="24">
      <t>ヘイネン</t>
    </rPh>
    <rPh sb="24" eb="25">
      <t>ガツ</t>
    </rPh>
    <rPh sb="29" eb="30">
      <t>ガツ</t>
    </rPh>
    <rPh sb="34" eb="36">
      <t>ネンカン</t>
    </rPh>
    <rPh sb="40" eb="42">
      <t>ゴウケイ</t>
    </rPh>
    <phoneticPr fontId="4"/>
  </si>
  <si>
    <r>
      <t xml:space="preserve">　(1) </t>
    </r>
    <r>
      <rPr>
        <b/>
        <sz val="11"/>
        <rFont val="ＭＳ ゴシック"/>
        <family val="3"/>
        <charset val="128"/>
      </rPr>
      <t>事業所数</t>
    </r>
    <r>
      <rPr>
        <sz val="11"/>
        <rFont val="ＭＳ 明朝"/>
        <family val="1"/>
        <charset val="128"/>
      </rPr>
      <t>（2019(令和元)年6月1日現在の数値）</t>
    </r>
    <rPh sb="5" eb="8">
      <t>ジギョウショ</t>
    </rPh>
    <rPh sb="8" eb="9">
      <t>スウ</t>
    </rPh>
    <phoneticPr fontId="4"/>
  </si>
  <si>
    <r>
      <t xml:space="preserve">　(2) </t>
    </r>
    <r>
      <rPr>
        <b/>
        <sz val="11"/>
        <rFont val="ＭＳ ゴシック"/>
        <family val="3"/>
        <charset val="128"/>
      </rPr>
      <t>従業者数</t>
    </r>
    <r>
      <rPr>
        <sz val="11"/>
        <rFont val="ＭＳ 明朝"/>
        <family val="1"/>
        <charset val="128"/>
      </rPr>
      <t>（2019(令和元)年6月1日現在の数値）</t>
    </r>
    <rPh sb="5" eb="8">
      <t>ジュウギョウシャ</t>
    </rPh>
    <rPh sb="8" eb="9">
      <t>スウ</t>
    </rPh>
    <phoneticPr fontId="4"/>
  </si>
  <si>
    <t>＊事業所数及び従業者数は2019(令和元)年6月1日現在の数値です。それ以外は2018(平成30)年１</t>
    <rPh sb="5" eb="6">
      <t>オヨ</t>
    </rPh>
    <rPh sb="17" eb="19">
      <t>レイワ</t>
    </rPh>
    <rPh sb="19" eb="20">
      <t>ガン</t>
    </rPh>
    <rPh sb="21" eb="22">
      <t>ネン</t>
    </rPh>
    <rPh sb="23" eb="24">
      <t>ガツ</t>
    </rPh>
    <rPh sb="29" eb="31">
      <t>スウチ</t>
    </rPh>
    <rPh sb="36" eb="38">
      <t>イガイ</t>
    </rPh>
    <rPh sb="44" eb="46">
      <t>ヘイセイ</t>
    </rPh>
    <rPh sb="49" eb="50">
      <t>ネン</t>
    </rPh>
    <phoneticPr fontId="4"/>
  </si>
  <si>
    <t>年間の数値です。</t>
  </si>
  <si>
    <t>＊事業所数、従業者数について、2017(平成29)年以降は6月1日現在、その他は12月31日現在の工業統計調査の数値です。また、2012(平成24)年は平成24年2月1日現</t>
    <rPh sb="1" eb="4">
      <t>ジギョウショ</t>
    </rPh>
    <rPh sb="4" eb="5">
      <t>スウ</t>
    </rPh>
    <rPh sb="6" eb="9">
      <t>ジュウギョウシャ</t>
    </rPh>
    <rPh sb="9" eb="10">
      <t>スウ</t>
    </rPh>
    <rPh sb="26" eb="28">
      <t>イコウ</t>
    </rPh>
    <rPh sb="30" eb="31">
      <t>ガツ</t>
    </rPh>
    <rPh sb="32" eb="33">
      <t>ニチ</t>
    </rPh>
    <rPh sb="33" eb="35">
      <t>ゲンザイ</t>
    </rPh>
    <rPh sb="38" eb="39">
      <t>タ</t>
    </rPh>
    <rPh sb="42" eb="43">
      <t>ガツ</t>
    </rPh>
    <rPh sb="45" eb="46">
      <t>ヒ</t>
    </rPh>
    <rPh sb="46" eb="48">
      <t>ゲンザイ</t>
    </rPh>
    <rPh sb="49" eb="55">
      <t>コウギョウトウケイチョウサ</t>
    </rPh>
    <rPh sb="56" eb="58">
      <t>スウチ</t>
    </rPh>
    <phoneticPr fontId="4"/>
  </si>
  <si>
    <r>
      <t>在、</t>
    </r>
    <r>
      <rPr>
        <u/>
        <sz val="10"/>
        <rFont val="ＭＳ 明朝"/>
        <family val="1"/>
        <charset val="128"/>
      </rPr>
      <t>2016(平成28)年</t>
    </r>
    <r>
      <rPr>
        <sz val="10"/>
        <rFont val="ＭＳ 明朝"/>
        <family val="1"/>
        <charset val="128"/>
      </rPr>
      <t>は平成28年6月1日現在の経済センサス-活動調査の数値です。</t>
    </r>
    <rPh sb="14" eb="16">
      <t>ヘイセイ</t>
    </rPh>
    <rPh sb="18" eb="19">
      <t>ネン</t>
    </rPh>
    <rPh sb="20" eb="21">
      <t>ガツ</t>
    </rPh>
    <rPh sb="22" eb="23">
      <t>ニチ</t>
    </rPh>
    <rPh sb="23" eb="25">
      <t>ゲンザイ</t>
    </rPh>
    <rPh sb="26" eb="28">
      <t>ケイザイ</t>
    </rPh>
    <rPh sb="33" eb="35">
      <t>カツドウ</t>
    </rPh>
    <rPh sb="35" eb="37">
      <t>チョウサ</t>
    </rPh>
    <rPh sb="38" eb="40">
      <t>スウチ</t>
    </rPh>
    <phoneticPr fontId="4"/>
  </si>
  <si>
    <r>
      <t>数値です。また、</t>
    </r>
    <r>
      <rPr>
        <u/>
        <sz val="10"/>
        <rFont val="ＭＳ 明朝"/>
        <family val="1"/>
        <charset val="128"/>
      </rPr>
      <t>2011(平成23)年</t>
    </r>
    <r>
      <rPr>
        <sz val="10"/>
        <rFont val="ＭＳ 明朝"/>
        <family val="1"/>
        <charset val="128"/>
      </rPr>
      <t>、</t>
    </r>
    <r>
      <rPr>
        <u/>
        <sz val="10"/>
        <rFont val="ＭＳ 明朝"/>
        <family val="1"/>
        <charset val="128"/>
      </rPr>
      <t>2015(平成27)年</t>
    </r>
    <r>
      <rPr>
        <sz val="10"/>
        <rFont val="ＭＳ 明朝"/>
        <family val="1"/>
        <charset val="128"/>
      </rPr>
      <t>は経済センサス-活動調査の数値です。</t>
    </r>
    <phoneticPr fontId="4"/>
  </si>
  <si>
    <t xml:space="preserve"> 調査年</t>
    <rPh sb="1" eb="3">
      <t>チョウサ</t>
    </rPh>
    <rPh sb="3" eb="4">
      <t>ネン</t>
    </rPh>
    <phoneticPr fontId="4"/>
  </si>
  <si>
    <t>調査年</t>
    <rPh sb="0" eb="2">
      <t>チョウサ</t>
    </rPh>
    <rPh sb="2" eb="3">
      <t>ネン</t>
    </rPh>
    <phoneticPr fontId="4"/>
  </si>
  <si>
    <t>調査年</t>
    <rPh sb="0" eb="2">
      <t>チョウサ</t>
    </rPh>
    <rPh sb="2" eb="3">
      <t>トシ</t>
    </rPh>
    <phoneticPr fontId="4"/>
  </si>
  <si>
    <t>　　　</t>
    <phoneticPr fontId="4"/>
  </si>
  <si>
    <t>　　　　製造品出荷額、加工賃収入額、くず・廃物の出荷額及びその他の収入額の合計</t>
    <rPh sb="4" eb="6">
      <t>セイゾウ</t>
    </rPh>
    <rPh sb="6" eb="7">
      <t>ヒン</t>
    </rPh>
    <rPh sb="7" eb="9">
      <t>シュッカ</t>
    </rPh>
    <rPh sb="9" eb="10">
      <t>ガク</t>
    </rPh>
    <rPh sb="11" eb="14">
      <t>カコウチン</t>
    </rPh>
    <rPh sb="14" eb="15">
      <t>オサム</t>
    </rPh>
    <rPh sb="21" eb="23">
      <t>ハイブツ</t>
    </rPh>
    <rPh sb="24" eb="26">
      <t>シュッカ</t>
    </rPh>
    <rPh sb="26" eb="27">
      <t>ガク</t>
    </rPh>
    <rPh sb="27" eb="28">
      <t>オヨ</t>
    </rPh>
    <rPh sb="31" eb="32">
      <t>タ</t>
    </rPh>
    <rPh sb="33" eb="35">
      <t>シュウニュウ</t>
    </rPh>
    <rPh sb="35" eb="36">
      <t>ガク</t>
    </rPh>
    <phoneticPr fontId="4"/>
  </si>
  <si>
    <t>付加価値額＝製造品出荷額等＋（製造品年末在庫額－製造品年初在庫額）</t>
    <phoneticPr fontId="4"/>
  </si>
  <si>
    <t>（2018(平成30)年1月から12月までの1年間における帳簿価額による数値）　　</t>
    <rPh sb="29" eb="31">
      <t>チョウボ</t>
    </rPh>
    <rPh sb="31" eb="33">
      <t>カガク</t>
    </rPh>
    <rPh sb="36" eb="38">
      <t>スウチ</t>
    </rPh>
    <phoneticPr fontId="4"/>
  </si>
  <si>
    <t>　　　　　　＋建設仮勘定の年間増減(増加額-減少額)</t>
    <phoneticPr fontId="4"/>
  </si>
  <si>
    <t>　＋（半製品及び仕掛品年末価額－半製品及び仕掛品年初価額）</t>
    <phoneticPr fontId="4"/>
  </si>
  <si>
    <t>　＋（消費税を除く内国消費税額＋推計消費税額）</t>
    <phoneticPr fontId="4"/>
  </si>
  <si>
    <t>　－原材料使用額等－減価償却額</t>
    <phoneticPr fontId="4"/>
  </si>
  <si>
    <r>
      <t>○ 付加価値額は2,559億1,826万円で、前年に比べ162億6,883万円（6.8％）増加しています。</t>
    </r>
    <r>
      <rPr>
        <sz val="11"/>
        <color theme="1"/>
        <rFont val="ＭＳ Ｐゴシック"/>
        <family val="2"/>
        <charset val="128"/>
        <scheme val="minor"/>
      </rPr>
      <t/>
    </r>
    <phoneticPr fontId="4"/>
  </si>
  <si>
    <t>います。</t>
    <phoneticPr fontId="4"/>
  </si>
  <si>
    <r>
      <rPr>
        <sz val="11"/>
        <rFont val="ＭＳ 明朝"/>
        <family val="1"/>
        <charset val="128"/>
      </rPr>
      <t>　　誘致工場の事業所数は、</t>
    </r>
    <r>
      <rPr>
        <sz val="11"/>
        <rFont val="Century"/>
        <family val="1"/>
      </rPr>
      <t>45</t>
    </r>
    <r>
      <rPr>
        <sz val="11"/>
        <rFont val="ＭＳ 明朝"/>
        <family val="1"/>
        <charset val="128"/>
      </rPr>
      <t>事業所で、前回調査に比べ</t>
    </r>
    <r>
      <rPr>
        <sz val="11"/>
        <rFont val="Century"/>
        <family val="1"/>
      </rPr>
      <t>1</t>
    </r>
    <r>
      <rPr>
        <sz val="11"/>
        <rFont val="ＭＳ 明朝"/>
        <family val="1"/>
        <charset val="128"/>
      </rPr>
      <t>事業所増加しています。</t>
    </r>
    <rPh sb="2" eb="4">
      <t>ユウチ</t>
    </rPh>
    <rPh sb="4" eb="6">
      <t>コウジョウ</t>
    </rPh>
    <rPh sb="7" eb="10">
      <t>ジギョウショ</t>
    </rPh>
    <rPh sb="10" eb="11">
      <t>スウ</t>
    </rPh>
    <rPh sb="15" eb="18">
      <t>ジギョウショ</t>
    </rPh>
    <rPh sb="20" eb="22">
      <t>ゼンカイ</t>
    </rPh>
    <rPh sb="22" eb="24">
      <t>チョウサ</t>
    </rPh>
    <rPh sb="25" eb="26">
      <t>クラ</t>
    </rPh>
    <rPh sb="28" eb="31">
      <t>ジギョウショ</t>
    </rPh>
    <rPh sb="31" eb="33">
      <t>ゾウカ</t>
    </rPh>
    <phoneticPr fontId="4"/>
  </si>
  <si>
    <r>
      <rPr>
        <sz val="11"/>
        <rFont val="ＭＳ 明朝"/>
        <family val="1"/>
        <charset val="128"/>
      </rPr>
      <t>　　誘致工場の従業者数は、</t>
    </r>
    <r>
      <rPr>
        <sz val="11"/>
        <rFont val="Century"/>
        <family val="1"/>
      </rPr>
      <t>9,400</t>
    </r>
    <r>
      <rPr>
        <sz val="11"/>
        <rFont val="ＭＳ 明朝"/>
        <family val="1"/>
        <charset val="128"/>
      </rPr>
      <t>人で、前回調査に比べ</t>
    </r>
    <r>
      <rPr>
        <sz val="11"/>
        <rFont val="Century"/>
        <family val="1"/>
      </rPr>
      <t>670</t>
    </r>
    <r>
      <rPr>
        <sz val="11"/>
        <rFont val="ＭＳ 明朝"/>
        <family val="1"/>
        <charset val="128"/>
      </rPr>
      <t>人増加しています。</t>
    </r>
    <rPh sb="2" eb="4">
      <t>ユウチ</t>
    </rPh>
    <rPh sb="4" eb="6">
      <t>コウジョウ</t>
    </rPh>
    <rPh sb="7" eb="10">
      <t>ジュウギョウシャ</t>
    </rPh>
    <rPh sb="10" eb="11">
      <t>スウ</t>
    </rPh>
    <rPh sb="18" eb="19">
      <t>ニン</t>
    </rPh>
    <rPh sb="21" eb="25">
      <t>ゼンカイチョウサ</t>
    </rPh>
    <rPh sb="26" eb="27">
      <t>クラ</t>
    </rPh>
    <rPh sb="31" eb="32">
      <t>ニン</t>
    </rPh>
    <rPh sb="32" eb="34">
      <t>ゾウカ</t>
    </rPh>
    <phoneticPr fontId="4"/>
  </si>
  <si>
    <r>
      <rPr>
        <sz val="11"/>
        <rFont val="ＭＳ 明朝"/>
        <family val="1"/>
        <charset val="128"/>
      </rPr>
      <t>　　誘致工場の製造品出荷額等は、</t>
    </r>
    <r>
      <rPr>
        <sz val="11"/>
        <rFont val="Century"/>
        <family val="1"/>
      </rPr>
      <t>6,381</t>
    </r>
    <r>
      <rPr>
        <sz val="11"/>
        <rFont val="ＭＳ 明朝"/>
        <family val="1"/>
        <charset val="128"/>
      </rPr>
      <t>億</t>
    </r>
    <r>
      <rPr>
        <sz val="11"/>
        <rFont val="Century"/>
        <family val="1"/>
      </rPr>
      <t>4,908</t>
    </r>
    <r>
      <rPr>
        <sz val="11"/>
        <rFont val="ＭＳ 明朝"/>
        <family val="1"/>
        <charset val="128"/>
      </rPr>
      <t>万円で、前回調査に比べ</t>
    </r>
    <r>
      <rPr>
        <sz val="11"/>
        <rFont val="Century"/>
        <family val="1"/>
      </rPr>
      <t>475</t>
    </r>
    <r>
      <rPr>
        <sz val="11"/>
        <rFont val="ＭＳ 明朝"/>
        <family val="1"/>
        <charset val="128"/>
      </rPr>
      <t>億</t>
    </r>
    <r>
      <rPr>
        <sz val="11"/>
        <rFont val="Century"/>
        <family val="1"/>
      </rPr>
      <t>9,845</t>
    </r>
    <r>
      <rPr>
        <sz val="11"/>
        <rFont val="ＭＳ 明朝"/>
        <family val="1"/>
        <charset val="128"/>
      </rPr>
      <t>万円増加して</t>
    </r>
    <rPh sb="2" eb="4">
      <t>ユウチ</t>
    </rPh>
    <rPh sb="4" eb="6">
      <t>コウジョウ</t>
    </rPh>
    <rPh sb="7" eb="13">
      <t>セイゾウヒンシュッカガク</t>
    </rPh>
    <rPh sb="13" eb="14">
      <t>トウ</t>
    </rPh>
    <rPh sb="21" eb="22">
      <t>オク</t>
    </rPh>
    <rPh sb="27" eb="29">
      <t>マンエン</t>
    </rPh>
    <rPh sb="31" eb="35">
      <t>ゼンカイチョウサ</t>
    </rPh>
    <rPh sb="36" eb="37">
      <t>クラ</t>
    </rPh>
    <rPh sb="41" eb="42">
      <t>オク</t>
    </rPh>
    <rPh sb="47" eb="49">
      <t>マンエン</t>
    </rPh>
    <rPh sb="49" eb="51">
      <t>ゾウカ</t>
    </rPh>
    <phoneticPr fontId="4"/>
  </si>
  <si>
    <t>真岡地区</t>
    <rPh sb="2" eb="4">
      <t>チク</t>
    </rPh>
    <phoneticPr fontId="4"/>
  </si>
  <si>
    <t>　　　真岡地区</t>
    <rPh sb="5" eb="7">
      <t>チク</t>
    </rPh>
    <phoneticPr fontId="4"/>
  </si>
  <si>
    <t>調査年</t>
    <rPh sb="0" eb="3">
      <t>チョウサネン</t>
    </rPh>
    <phoneticPr fontId="4"/>
  </si>
  <si>
    <t>製造品出荷額等(億円)</t>
    <rPh sb="6" eb="7">
      <t>トウ</t>
    </rPh>
    <rPh sb="8" eb="9">
      <t>オク</t>
    </rPh>
    <rPh sb="9" eb="10">
      <t>エン</t>
    </rPh>
    <phoneticPr fontId="16"/>
  </si>
  <si>
    <t>＊2016(平成28)年、2015(平成27)年の数値は経済センサス－活動調査の数値です。</t>
  </si>
  <si>
    <t>＊製造品出荷額等は、2014年は調査年1年間、それ以外は調査年前年1年間の数値です。</t>
    <rPh sb="1" eb="7">
      <t>セイゾウヒンシュッカガク</t>
    </rPh>
    <rPh sb="7" eb="8">
      <t>トウ</t>
    </rPh>
    <rPh sb="14" eb="15">
      <t>ネン</t>
    </rPh>
    <rPh sb="16" eb="18">
      <t>チョウサ</t>
    </rPh>
    <rPh sb="18" eb="19">
      <t>ネン</t>
    </rPh>
    <rPh sb="20" eb="22">
      <t>ネンカン</t>
    </rPh>
    <rPh sb="25" eb="27">
      <t>イガイ</t>
    </rPh>
    <rPh sb="28" eb="30">
      <t>チョウサ</t>
    </rPh>
    <rPh sb="30" eb="31">
      <t>ネン</t>
    </rPh>
    <rPh sb="31" eb="33">
      <t>ゼンネン</t>
    </rPh>
    <rPh sb="34" eb="36">
      <t>ネンカン</t>
    </rPh>
    <rPh sb="37" eb="39">
      <t>スウチ</t>
    </rPh>
    <phoneticPr fontId="4"/>
  </si>
  <si>
    <t xml:space="preserve">　　９　誘致工場　・・・・・・・・・・・・・・・・・・・・・・・・・  </t>
    <rPh sb="4" eb="6">
      <t>ユウチ</t>
    </rPh>
    <rPh sb="6" eb="8">
      <t>コウジョウ</t>
    </rPh>
    <phoneticPr fontId="24"/>
  </si>
  <si>
    <t>　　３  従業者数（従業者４人以上の事業所）・・・・・・・・・・・・・　</t>
    <rPh sb="10" eb="13">
      <t>ジュウギョウシャ</t>
    </rPh>
    <rPh sb="14" eb="15">
      <t>ニン</t>
    </rPh>
    <rPh sb="15" eb="17">
      <t>イジョウ</t>
    </rPh>
    <rPh sb="18" eb="21">
      <t>ジギョウショ</t>
    </rPh>
    <phoneticPr fontId="24"/>
  </si>
  <si>
    <t>　　４  現金給与総額（従業者４人以上の事業所）・・・・・・・・・・・　</t>
    <rPh sb="12" eb="15">
      <t>ジュウギョウシャ</t>
    </rPh>
    <rPh sb="16" eb="17">
      <t>ニン</t>
    </rPh>
    <rPh sb="17" eb="19">
      <t>イジョウ</t>
    </rPh>
    <rPh sb="20" eb="23">
      <t>ジギョウショ</t>
    </rPh>
    <phoneticPr fontId="24"/>
  </si>
  <si>
    <t xml:space="preserve">  　５  製造品出荷額等（従業者４人以上の事業所）　・・・・・・・・・　</t>
    <rPh sb="14" eb="17">
      <t>ジュウギョウシャ</t>
    </rPh>
    <rPh sb="18" eb="19">
      <t>ニン</t>
    </rPh>
    <rPh sb="19" eb="21">
      <t>イジョウ</t>
    </rPh>
    <rPh sb="22" eb="25">
      <t>ジギョウショ</t>
    </rPh>
    <phoneticPr fontId="24"/>
  </si>
  <si>
    <t xml:space="preserve">　　６　付加価値額（従業者４人以上の事業所）　・・・・・・・・・・・  </t>
    <rPh sb="10" eb="13">
      <t>ジュウギョウシャ</t>
    </rPh>
    <rPh sb="14" eb="15">
      <t>ニン</t>
    </rPh>
    <rPh sb="15" eb="17">
      <t>イジョウ</t>
    </rPh>
    <rPh sb="18" eb="21">
      <t>ジギョウショ</t>
    </rPh>
    <phoneticPr fontId="24"/>
  </si>
  <si>
    <t xml:space="preserve">　　７　有形固定資産投資総額（従業者３０人以上の事業所）　・・・・・  </t>
    <rPh sb="4" eb="6">
      <t>ユウケイ</t>
    </rPh>
    <rPh sb="6" eb="8">
      <t>コテイ</t>
    </rPh>
    <rPh sb="8" eb="10">
      <t>シサン</t>
    </rPh>
    <rPh sb="10" eb="12">
      <t>トウシ</t>
    </rPh>
    <rPh sb="12" eb="14">
      <t>ソウガク</t>
    </rPh>
    <rPh sb="15" eb="18">
      <t>ジュウギョウシャ</t>
    </rPh>
    <rPh sb="20" eb="21">
      <t>ニン</t>
    </rPh>
    <rPh sb="21" eb="23">
      <t>イジョウ</t>
    </rPh>
    <rPh sb="24" eb="27">
      <t>ジギョウショ</t>
    </rPh>
    <phoneticPr fontId="24"/>
  </si>
  <si>
    <t>　　８　工業用地面積及び工業用水量（従業者３０人以上の事業所）　・・</t>
    <rPh sb="4" eb="6">
      <t>コウギョウ</t>
    </rPh>
    <rPh sb="6" eb="8">
      <t>ヨウチ</t>
    </rPh>
    <rPh sb="8" eb="10">
      <t>メンセキ</t>
    </rPh>
    <rPh sb="10" eb="11">
      <t>オヨ</t>
    </rPh>
    <rPh sb="12" eb="14">
      <t>コウギョウ</t>
    </rPh>
    <rPh sb="14" eb="16">
      <t>ヨウスイ</t>
    </rPh>
    <rPh sb="16" eb="17">
      <t>リョウ</t>
    </rPh>
    <rPh sb="18" eb="21">
      <t>ジュウギョウシャ</t>
    </rPh>
    <rPh sb="23" eb="24">
      <t>ニン</t>
    </rPh>
    <rPh sb="24" eb="26">
      <t>イジョウ</t>
    </rPh>
    <rPh sb="27" eb="30">
      <t>ジギョウショ</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</si>
</sst>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quot;△ &quot;0.0"/>
    <numFmt numFmtId="177" formatCode="#,##0;&quot;△ &quot;#,##0"/>
    <numFmt numFmtId="178" formatCode="0.0"/>
    <numFmt numFmtId="179" formatCode="0;&quot;△ &quot;0"/>
    <numFmt numFmtId="180" formatCode="#,##0.0;[Red]\-#,##0.0"/>
    <numFmt numFmtId="181" formatCode="#,##0.0;&quot;△ &quot;#,##0.0"/>
    <numFmt numFmtId="182" formatCode="0_ "/>
    <numFmt numFmtId="183" formatCode="#,##0_);[Red]\(#,##0\)"/>
    <numFmt numFmtId="184" formatCode="#,##0.0"/>
    <numFmt numFmtId="185" formatCode="#,##0;&quot;▲ &quot;#,##0"/>
    <numFmt numFmtId="186" formatCode="#,##0.0;&quot;▲ &quot;#,##0.0"/>
    <numFmt numFmtId="187" formatCode="0.0;&quot;▲ &quot;0.0"/>
  </numFmts>
  <fonts count="46"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1"/>
      <name val="ＭＳ 明朝"/>
      <family val="1"/>
      <charset val="128"/>
    </font>
    <font>
      <u/>
      <sz val="11"/>
      <name val="ＭＳ 明朝"/>
      <family val="1"/>
      <charset val="128"/>
    </font>
    <font>
      <sz val="10"/>
      <name val="ＭＳ 明朝"/>
      <family val="1"/>
      <charset val="128"/>
    </font>
    <font>
      <b/>
      <sz val="11"/>
      <name val="ＭＳ 明朝"/>
      <family val="1"/>
      <charset val="128"/>
    </font>
    <font>
      <sz val="12"/>
      <name val="ＭＳ 明朝"/>
      <family val="1"/>
      <charset val="128"/>
    </font>
    <font>
      <sz val="18"/>
      <name val="ＭＳ 明朝"/>
      <family val="1"/>
      <charset val="128"/>
    </font>
    <font>
      <sz val="14"/>
      <name val="ＭＳ 明朝"/>
      <family val="1"/>
      <charset val="128"/>
    </font>
    <font>
      <sz val="9.1"/>
      <name val="ＭＳ 明朝"/>
      <family val="1"/>
      <charset val="128"/>
    </font>
    <font>
      <sz val="9"/>
      <name val="ＭＳ 明朝"/>
      <family val="1"/>
      <charset val="128"/>
    </font>
    <font>
      <b/>
      <sz val="10"/>
      <name val="ＭＳ 明朝"/>
      <family val="1"/>
      <charset val="128"/>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u/>
      <sz val="11"/>
      <name val="ＭＳ Ｐゴシック"/>
      <family val="3"/>
      <charset val="128"/>
      <scheme val="minor"/>
    </font>
    <font>
      <sz val="11"/>
      <name val="ＭＳ Ｐゴシック"/>
      <family val="2"/>
      <scheme val="minor"/>
    </font>
    <font>
      <sz val="11.3"/>
      <name val="ＭＳ 明朝"/>
      <family val="1"/>
      <charset val="128"/>
    </font>
    <font>
      <sz val="24"/>
      <name val="ＭＳ 明朝"/>
      <family val="1"/>
      <charset val="128"/>
    </font>
    <font>
      <b/>
      <sz val="42"/>
      <name val="ＭＳ 明朝"/>
      <family val="1"/>
      <charset val="128"/>
    </font>
    <font>
      <sz val="6"/>
      <name val="ＭＳ 明朝"/>
      <family val="1"/>
      <charset val="128"/>
    </font>
    <font>
      <sz val="10.8"/>
      <name val="ＭＳ 明朝"/>
      <family val="1"/>
      <charset val="128"/>
    </font>
    <font>
      <sz val="22.6"/>
      <name val="ＭＳ 明朝"/>
      <family val="1"/>
      <charset val="128"/>
    </font>
    <font>
      <sz val="16"/>
      <name val="ＭＳ 明朝"/>
      <family val="1"/>
      <charset val="128"/>
    </font>
    <font>
      <strike/>
      <sz val="11"/>
      <name val="ＭＳ 明朝"/>
      <family val="1"/>
      <charset val="128"/>
    </font>
    <font>
      <strike/>
      <sz val="10"/>
      <name val="ＭＳ 明朝"/>
      <family val="1"/>
      <charset val="128"/>
    </font>
    <font>
      <strike/>
      <u/>
      <sz val="11"/>
      <name val="ＭＳ 明朝"/>
      <family val="1"/>
      <charset val="128"/>
    </font>
    <font>
      <sz val="14"/>
      <name val="MS UI Gothic"/>
      <family val="3"/>
      <charset val="128"/>
    </font>
    <font>
      <sz val="14"/>
      <name val="ＭＳ ゴシック"/>
      <family val="3"/>
      <charset val="128"/>
    </font>
    <font>
      <sz val="11"/>
      <name val="Century"/>
      <family val="1"/>
    </font>
    <font>
      <sz val="11"/>
      <color theme="1"/>
      <name val="Century"/>
      <family val="1"/>
    </font>
    <font>
      <b/>
      <sz val="16"/>
      <name val="ＭＳ 明朝"/>
      <family val="1"/>
      <charset val="128"/>
    </font>
    <font>
      <b/>
      <sz val="12"/>
      <name val="ＭＳ 明朝"/>
      <family val="1"/>
      <charset val="128"/>
    </font>
    <font>
      <u/>
      <sz val="10"/>
      <name val="ＭＳ 明朝"/>
      <family val="1"/>
      <charset val="128"/>
    </font>
    <font>
      <sz val="12"/>
      <name val="ＭＳ Ｐゴシック"/>
      <family val="2"/>
      <scheme val="minor"/>
    </font>
    <font>
      <sz val="14"/>
      <name val="ＭＳ Ｐゴシック"/>
      <family val="2"/>
      <scheme val="minor"/>
    </font>
    <font>
      <sz val="10"/>
      <name val="ＭＳ Ｐゴシック"/>
      <family val="2"/>
      <scheme val="minor"/>
    </font>
    <font>
      <b/>
      <sz val="14"/>
      <name val="ＭＳ ゴシック"/>
      <family val="3"/>
      <charset val="128"/>
    </font>
    <font>
      <sz val="10"/>
      <name val="ＭＳ Ｐゴシック"/>
      <family val="3"/>
      <charset val="128"/>
      <scheme val="minor"/>
    </font>
    <font>
      <b/>
      <sz val="36"/>
      <name val="ＭＳ 明朝"/>
      <family val="1"/>
      <charset val="128"/>
    </font>
    <font>
      <b/>
      <sz val="11"/>
      <name val="ＭＳ ゴシック"/>
      <family val="3"/>
      <charset val="128"/>
    </font>
    <font>
      <sz val="10"/>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17">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medium">
        <color indexed="64"/>
      </right>
      <top/>
      <bottom/>
      <diagonal/>
    </border>
    <border>
      <left/>
      <right style="hair">
        <color indexed="64"/>
      </right>
      <top style="medium">
        <color indexed="64"/>
      </top>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top/>
      <bottom/>
      <diagonal/>
    </border>
    <border>
      <left style="hair">
        <color indexed="64"/>
      </left>
      <right style="medium">
        <color indexed="64"/>
      </right>
      <top/>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hair">
        <color indexed="64"/>
      </right>
      <top/>
      <bottom/>
      <diagonal/>
    </border>
    <border>
      <left style="hair">
        <color indexed="64"/>
      </left>
      <right style="hair">
        <color indexed="64"/>
      </right>
      <top/>
      <bottom/>
      <diagonal/>
    </border>
    <border>
      <left/>
      <right/>
      <top/>
      <bottom style="medium">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style="hair">
        <color indexed="64"/>
      </right>
      <top/>
      <bottom style="medium">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top style="double">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style="hair">
        <color indexed="64"/>
      </left>
      <right/>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double">
        <color indexed="64"/>
      </bottom>
      <diagonal/>
    </border>
    <border>
      <left style="thin">
        <color indexed="64"/>
      </left>
      <right/>
      <top style="double">
        <color indexed="64"/>
      </top>
      <bottom/>
      <diagonal/>
    </border>
    <border>
      <left style="thin">
        <color indexed="64"/>
      </left>
      <right style="medium">
        <color indexed="64"/>
      </right>
      <top/>
      <bottom style="double">
        <color indexed="64"/>
      </bottom>
      <diagonal/>
    </border>
  </borders>
  <cellStyleXfs count="4">
    <xf numFmtId="0" fontId="0" fillId="0" borderId="0"/>
    <xf numFmtId="38" fontId="3" fillId="0" borderId="0" applyFont="0" applyFill="0" applyBorder="0" applyAlignment="0" applyProtection="0">
      <alignment vertical="center"/>
    </xf>
    <xf numFmtId="0" fontId="2" fillId="0" borderId="0">
      <alignment vertical="center"/>
    </xf>
    <xf numFmtId="0" fontId="21" fillId="0" borderId="0"/>
  </cellStyleXfs>
  <cellXfs count="755">
    <xf numFmtId="0" fontId="0" fillId="0" borderId="0" xfId="0"/>
    <xf numFmtId="0" fontId="5" fillId="0" borderId="0" xfId="0" applyFont="1"/>
    <xf numFmtId="0" fontId="5" fillId="0" borderId="0" xfId="0" applyFont="1" applyAlignment="1">
      <alignment vertical="center"/>
    </xf>
    <xf numFmtId="0" fontId="6" fillId="0" borderId="0" xfId="0" applyFont="1"/>
    <xf numFmtId="0" fontId="6" fillId="0" borderId="0" xfId="0" applyFont="1" applyBorder="1" applyAlignment="1">
      <alignment vertical="center"/>
    </xf>
    <xf numFmtId="0" fontId="6" fillId="0" borderId="0" xfId="0" applyFont="1" applyAlignment="1">
      <alignment vertical="center"/>
    </xf>
    <xf numFmtId="0" fontId="10" fillId="0" borderId="0" xfId="0" applyFont="1" applyAlignment="1">
      <alignment vertical="center" wrapText="1"/>
    </xf>
    <xf numFmtId="0" fontId="6" fillId="0" borderId="3" xfId="0" applyFont="1" applyBorder="1" applyAlignment="1">
      <alignment vertical="center"/>
    </xf>
    <xf numFmtId="38" fontId="6" fillId="0" borderId="15" xfId="1" applyFont="1" applyBorder="1" applyAlignment="1">
      <alignment vertical="center"/>
    </xf>
    <xf numFmtId="38" fontId="6" fillId="0" borderId="15" xfId="1" applyFont="1" applyBorder="1" applyAlignment="1">
      <alignment horizontal="right" vertical="center"/>
    </xf>
    <xf numFmtId="0" fontId="6" fillId="0" borderId="0" xfId="0" applyFont="1" applyAlignment="1">
      <alignment vertical="center" wrapText="1"/>
    </xf>
    <xf numFmtId="0" fontId="6" fillId="0" borderId="0" xfId="0" applyFont="1" applyAlignment="1">
      <alignment vertical="top" wrapText="1"/>
    </xf>
    <xf numFmtId="0" fontId="11" fillId="0" borderId="0" xfId="0" applyFont="1" applyAlignment="1">
      <alignment vertical="center"/>
    </xf>
    <xf numFmtId="0" fontId="12" fillId="0" borderId="0" xfId="0" applyNumberFormat="1" applyFont="1" applyAlignment="1">
      <alignment vertical="center"/>
    </xf>
    <xf numFmtId="0" fontId="6" fillId="0" borderId="0" xfId="0" applyNumberFormat="1" applyFont="1"/>
    <xf numFmtId="0" fontId="13" fillId="0" borderId="0" xfId="0" applyNumberFormat="1" applyFont="1" applyAlignment="1">
      <alignment vertical="center"/>
    </xf>
    <xf numFmtId="0" fontId="14" fillId="0" borderId="0" xfId="0" applyNumberFormat="1" applyFont="1"/>
    <xf numFmtId="0" fontId="14" fillId="0" borderId="0" xfId="0" applyNumberFormat="1" applyFont="1" applyAlignment="1">
      <alignment horizontal="right" vertical="center"/>
    </xf>
    <xf numFmtId="0" fontId="6" fillId="0" borderId="7" xfId="0" applyFont="1" applyBorder="1" applyAlignment="1">
      <alignment vertical="center"/>
    </xf>
    <xf numFmtId="0" fontId="17" fillId="0" borderId="0" xfId="2" applyFont="1">
      <alignment vertical="center"/>
    </xf>
    <xf numFmtId="0" fontId="18" fillId="0" borderId="15" xfId="2" applyFont="1" applyBorder="1">
      <alignment vertical="center"/>
    </xf>
    <xf numFmtId="3" fontId="18" fillId="0" borderId="15" xfId="2" applyNumberFormat="1" applyFont="1" applyBorder="1">
      <alignment vertical="center"/>
    </xf>
    <xf numFmtId="3" fontId="18" fillId="0" borderId="15" xfId="2" quotePrefix="1" applyNumberFormat="1" applyFont="1" applyBorder="1">
      <alignment vertical="center"/>
    </xf>
    <xf numFmtId="0" fontId="6" fillId="0" borderId="0" xfId="0" applyFont="1" applyBorder="1" applyAlignment="1">
      <alignment horizontal="distributed" vertical="center"/>
    </xf>
    <xf numFmtId="0" fontId="8" fillId="0" borderId="0" xfId="0" applyFont="1" applyBorder="1" applyAlignment="1">
      <alignment horizontal="center" vertical="center"/>
    </xf>
    <xf numFmtId="38" fontId="6" fillId="0" borderId="0" xfId="1" applyFont="1" applyBorder="1" applyAlignment="1">
      <alignment vertical="center"/>
    </xf>
    <xf numFmtId="177" fontId="6" fillId="0" borderId="0" xfId="0" applyNumberFormat="1" applyFont="1" applyBorder="1" applyAlignment="1">
      <alignment horizontal="right" vertical="center"/>
    </xf>
    <xf numFmtId="176" fontId="6" fillId="0" borderId="0" xfId="0" applyNumberFormat="1" applyFont="1" applyBorder="1" applyAlignment="1">
      <alignment horizontal="right" vertical="center"/>
    </xf>
    <xf numFmtId="0" fontId="22" fillId="0" borderId="0" xfId="3" applyFont="1"/>
    <xf numFmtId="0" fontId="27" fillId="0" borderId="0" xfId="3" applyFont="1"/>
    <xf numFmtId="0" fontId="10" fillId="0" borderId="0" xfId="3" applyFont="1"/>
    <xf numFmtId="0" fontId="10" fillId="0" borderId="0" xfId="3" applyNumberFormat="1" applyFont="1" applyAlignment="1">
      <alignment vertical="center"/>
    </xf>
    <xf numFmtId="0" fontId="6" fillId="0" borderId="0" xfId="0" applyFont="1" applyFill="1" applyAlignment="1">
      <alignment vertical="center"/>
    </xf>
    <xf numFmtId="0" fontId="12" fillId="0" borderId="0" xfId="0" applyFont="1" applyFill="1" applyAlignment="1">
      <alignment vertical="center"/>
    </xf>
    <xf numFmtId="0" fontId="6" fillId="0" borderId="0" xfId="0" applyFont="1" applyFill="1" applyAlignment="1">
      <alignment horizontal="center" vertical="center"/>
    </xf>
    <xf numFmtId="38" fontId="6" fillId="0" borderId="23" xfId="1" applyFont="1" applyFill="1" applyBorder="1" applyAlignment="1">
      <alignment horizontal="right" vertical="center"/>
    </xf>
    <xf numFmtId="0" fontId="6" fillId="0" borderId="0" xfId="0" applyFont="1" applyAlignment="1">
      <alignment horizontal="right" vertical="center"/>
    </xf>
    <xf numFmtId="0" fontId="6" fillId="0" borderId="0" xfId="0" applyFont="1" applyAlignment="1">
      <alignment horizontal="right"/>
    </xf>
    <xf numFmtId="0" fontId="28" fillId="0" borderId="0" xfId="0" applyFont="1" applyBorder="1" applyAlignment="1">
      <alignment horizontal="left" vertical="center"/>
    </xf>
    <xf numFmtId="0" fontId="29" fillId="0" borderId="0" xfId="0" applyFont="1" applyBorder="1" applyAlignment="1">
      <alignment horizontal="left" vertical="center"/>
    </xf>
    <xf numFmtId="38" fontId="28" fillId="0" borderId="0" xfId="1" applyFont="1" applyBorder="1" applyAlignment="1">
      <alignment horizontal="left" vertical="center"/>
    </xf>
    <xf numFmtId="0" fontId="28" fillId="0" borderId="0" xfId="0" applyFont="1" applyAlignment="1">
      <alignment horizontal="left" vertical="center"/>
    </xf>
    <xf numFmtId="0" fontId="12" fillId="0" borderId="0" xfId="0" applyFont="1" applyAlignment="1">
      <alignment vertical="center"/>
    </xf>
    <xf numFmtId="0" fontId="6" fillId="0" borderId="3" xfId="0" applyFont="1" applyBorder="1" applyAlignment="1">
      <alignment vertical="center" shrinkToFit="1"/>
    </xf>
    <xf numFmtId="0" fontId="6" fillId="0" borderId="24" xfId="0" applyFont="1" applyBorder="1" applyAlignment="1">
      <alignment horizontal="center" vertical="center" shrinkToFit="1"/>
    </xf>
    <xf numFmtId="0" fontId="28" fillId="0" borderId="0" xfId="0" applyFont="1" applyBorder="1" applyAlignment="1">
      <alignment horizontal="distributed" vertical="center"/>
    </xf>
    <xf numFmtId="0" fontId="29" fillId="0" borderId="0" xfId="0" applyFont="1" applyBorder="1" applyAlignment="1">
      <alignment horizontal="center" vertical="center"/>
    </xf>
    <xf numFmtId="38" fontId="28" fillId="0" borderId="0" xfId="1" applyFont="1" applyBorder="1" applyAlignment="1">
      <alignment vertical="center"/>
    </xf>
    <xf numFmtId="0" fontId="28" fillId="0" borderId="0" xfId="0" applyFont="1" applyAlignment="1">
      <alignment vertical="center"/>
    </xf>
    <xf numFmtId="177" fontId="28" fillId="0" borderId="0" xfId="0" applyNumberFormat="1" applyFont="1" applyBorder="1" applyAlignment="1">
      <alignment horizontal="right" vertical="center"/>
    </xf>
    <xf numFmtId="176" fontId="28" fillId="0" borderId="0" xfId="0" applyNumberFormat="1" applyFont="1" applyBorder="1" applyAlignment="1">
      <alignment horizontal="right" vertical="center"/>
    </xf>
    <xf numFmtId="0" fontId="6" fillId="0" borderId="44" xfId="0" applyFont="1" applyBorder="1" applyAlignment="1">
      <alignment vertical="center"/>
    </xf>
    <xf numFmtId="0" fontId="28" fillId="0" borderId="0" xfId="0" applyFont="1" applyBorder="1" applyAlignment="1">
      <alignment vertical="center"/>
    </xf>
    <xf numFmtId="0" fontId="29" fillId="0" borderId="0" xfId="0" applyFont="1" applyBorder="1" applyAlignment="1">
      <alignment vertical="center"/>
    </xf>
    <xf numFmtId="0" fontId="6" fillId="0" borderId="0" xfId="0" applyFont="1" applyAlignment="1">
      <alignment vertical="top"/>
    </xf>
    <xf numFmtId="38" fontId="6" fillId="0" borderId="23" xfId="1" applyFont="1" applyFill="1" applyBorder="1" applyAlignment="1">
      <alignment vertical="center"/>
    </xf>
    <xf numFmtId="38" fontId="6" fillId="0" borderId="33" xfId="1" applyFont="1" applyBorder="1" applyAlignment="1">
      <alignment horizontal="right" vertical="center"/>
    </xf>
    <xf numFmtId="0" fontId="6" fillId="0" borderId="0" xfId="0" applyFont="1" applyFill="1" applyAlignment="1">
      <alignment vertical="top" wrapText="1"/>
    </xf>
    <xf numFmtId="0" fontId="6" fillId="0" borderId="0" xfId="0" applyFont="1" applyBorder="1" applyAlignment="1">
      <alignment vertical="top" wrapText="1"/>
    </xf>
    <xf numFmtId="0" fontId="6" fillId="0" borderId="0" xfId="0" applyFont="1" applyFill="1"/>
    <xf numFmtId="0" fontId="14" fillId="0" borderId="0" xfId="0" applyFont="1" applyAlignment="1">
      <alignment vertical="center"/>
    </xf>
    <xf numFmtId="0" fontId="6" fillId="0" borderId="74" xfId="0" applyFont="1" applyBorder="1" applyAlignment="1">
      <alignment vertical="center"/>
    </xf>
    <xf numFmtId="0" fontId="6" fillId="0" borderId="85" xfId="0" applyFont="1" applyBorder="1"/>
    <xf numFmtId="0" fontId="6" fillId="0" borderId="74" xfId="0" applyFont="1" applyBorder="1"/>
    <xf numFmtId="177" fontId="28" fillId="0" borderId="0" xfId="0" applyNumberFormat="1" applyFont="1" applyBorder="1" applyAlignment="1">
      <alignment horizontal="left" vertical="center"/>
    </xf>
    <xf numFmtId="176" fontId="28" fillId="0" borderId="0" xfId="0" applyNumberFormat="1" applyFont="1" applyBorder="1" applyAlignment="1">
      <alignment horizontal="left" vertical="center"/>
    </xf>
    <xf numFmtId="0" fontId="12" fillId="0" borderId="0" xfId="0" applyFont="1" applyAlignment="1">
      <alignment horizontal="left" vertical="center"/>
    </xf>
    <xf numFmtId="0" fontId="6" fillId="0" borderId="0" xfId="0" applyFont="1" applyAlignment="1"/>
    <xf numFmtId="0" fontId="6" fillId="0" borderId="0" xfId="0" applyFont="1" applyBorder="1" applyAlignment="1">
      <alignment horizontal="left" vertical="center"/>
    </xf>
    <xf numFmtId="0" fontId="8" fillId="0" borderId="0" xfId="0" applyFont="1" applyBorder="1" applyAlignment="1">
      <alignment horizontal="left" vertical="center"/>
    </xf>
    <xf numFmtId="38" fontId="6" fillId="0" borderId="0" xfId="1" applyFont="1" applyBorder="1" applyAlignment="1">
      <alignment horizontal="left" vertical="center"/>
    </xf>
    <xf numFmtId="0" fontId="9" fillId="0" borderId="94" xfId="0" applyFont="1" applyBorder="1" applyAlignment="1">
      <alignment horizontal="center" vertical="center"/>
    </xf>
    <xf numFmtId="0" fontId="12" fillId="0" borderId="0" xfId="0" applyFont="1"/>
    <xf numFmtId="0" fontId="6" fillId="0" borderId="0" xfId="0" applyFont="1" applyBorder="1" applyAlignment="1"/>
    <xf numFmtId="38" fontId="6" fillId="0" borderId="0" xfId="1" applyFont="1" applyBorder="1" applyAlignment="1">
      <alignment horizontal="right" indent="1"/>
    </xf>
    <xf numFmtId="178" fontId="6" fillId="0" borderId="0" xfId="0" applyNumberFormat="1" applyFont="1" applyBorder="1" applyAlignment="1">
      <alignment horizontal="right" wrapText="1" indent="1"/>
    </xf>
    <xf numFmtId="180" fontId="6" fillId="0" borderId="0" xfId="0" applyNumberFormat="1" applyFont="1" applyBorder="1" applyAlignment="1">
      <alignment horizontal="right" indent="1"/>
    </xf>
    <xf numFmtId="0" fontId="6" fillId="0" borderId="2" xfId="0" applyFont="1" applyBorder="1" applyAlignment="1">
      <alignment horizontal="center" vertical="center" shrinkToFit="1"/>
    </xf>
    <xf numFmtId="0" fontId="19" fillId="0" borderId="15" xfId="2" applyFont="1" applyBorder="1" applyAlignment="1">
      <alignment horizontal="center" vertical="center" wrapText="1"/>
    </xf>
    <xf numFmtId="0" fontId="18" fillId="0" borderId="15" xfId="2" applyFont="1" applyBorder="1" applyAlignment="1">
      <alignment horizontal="center" vertical="center" wrapText="1"/>
    </xf>
    <xf numFmtId="0" fontId="10" fillId="0" borderId="0" xfId="3" applyFont="1" applyAlignment="1">
      <alignment horizontal="left" vertical="center"/>
    </xf>
    <xf numFmtId="0" fontId="10" fillId="0" borderId="0" xfId="0" applyFont="1" applyAlignment="1">
      <alignment vertical="center"/>
    </xf>
    <xf numFmtId="38" fontId="6" fillId="0" borderId="2" xfId="1" applyFont="1" applyBorder="1" applyAlignment="1">
      <alignment vertical="center"/>
    </xf>
    <xf numFmtId="38" fontId="6" fillId="0" borderId="17" xfId="1" applyFont="1" applyBorder="1" applyAlignment="1">
      <alignment vertical="center"/>
    </xf>
    <xf numFmtId="176" fontId="6" fillId="0" borderId="16" xfId="0" applyNumberFormat="1" applyFont="1" applyBorder="1" applyAlignment="1">
      <alignment horizontal="right" vertical="center"/>
    </xf>
    <xf numFmtId="38" fontId="6" fillId="2" borderId="17" xfId="1" applyFont="1" applyFill="1" applyBorder="1" applyAlignment="1">
      <alignment vertical="center"/>
    </xf>
    <xf numFmtId="183" fontId="6" fillId="0" borderId="15" xfId="1" applyNumberFormat="1" applyFont="1" applyBorder="1" applyAlignment="1">
      <alignment horizontal="right" vertical="center"/>
    </xf>
    <xf numFmtId="183" fontId="6" fillId="0" borderId="33" xfId="1" applyNumberFormat="1" applyFont="1" applyBorder="1" applyAlignment="1">
      <alignment horizontal="right" vertical="center"/>
    </xf>
    <xf numFmtId="38" fontId="6" fillId="0" borderId="15" xfId="1" applyNumberFormat="1" applyFont="1" applyBorder="1" applyAlignment="1">
      <alignment vertical="center"/>
    </xf>
    <xf numFmtId="38" fontId="6" fillId="0" borderId="15" xfId="1" applyNumberFormat="1" applyFont="1" applyBorder="1" applyAlignment="1">
      <alignment horizontal="right"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7" fillId="0" borderId="13" xfId="0" applyFont="1" applyBorder="1" applyAlignment="1">
      <alignment horizontal="center" vertical="center"/>
    </xf>
    <xf numFmtId="0" fontId="6" fillId="0" borderId="0" xfId="0" applyFont="1" applyAlignment="1">
      <alignment horizontal="left" vertical="center" wrapText="1"/>
    </xf>
    <xf numFmtId="0" fontId="12" fillId="0" borderId="0" xfId="0" applyFont="1" applyAlignment="1">
      <alignment vertical="center" shrinkToFit="1"/>
    </xf>
    <xf numFmtId="183" fontId="6" fillId="0" borderId="0" xfId="0" applyNumberFormat="1" applyFont="1" applyBorder="1" applyAlignment="1">
      <alignment horizontal="right" vertical="center"/>
    </xf>
    <xf numFmtId="183" fontId="6" fillId="0" borderId="0" xfId="0" applyNumberFormat="1" applyFont="1" applyBorder="1" applyAlignment="1">
      <alignment horizontal="center" vertical="center"/>
    </xf>
    <xf numFmtId="184" fontId="6" fillId="0" borderId="0" xfId="0" applyNumberFormat="1" applyFont="1" applyBorder="1" applyAlignment="1">
      <alignment horizontal="right" vertical="center"/>
    </xf>
    <xf numFmtId="0" fontId="6" fillId="0" borderId="45" xfId="0" applyFont="1" applyBorder="1" applyAlignment="1">
      <alignment horizontal="center" vertical="center" shrinkToFit="1"/>
    </xf>
    <xf numFmtId="178" fontId="9" fillId="0" borderId="28" xfId="0" applyNumberFormat="1" applyFont="1" applyBorder="1" applyAlignment="1">
      <alignment vertical="center"/>
    </xf>
    <xf numFmtId="0" fontId="9" fillId="0" borderId="28" xfId="0" applyFont="1" applyBorder="1" applyAlignment="1">
      <alignment vertical="center"/>
    </xf>
    <xf numFmtId="178" fontId="6" fillId="0" borderId="95" xfId="0" applyNumberFormat="1" applyFont="1" applyBorder="1" applyAlignment="1">
      <alignment vertical="center"/>
    </xf>
    <xf numFmtId="0" fontId="6" fillId="0" borderId="95" xfId="0" applyFont="1" applyBorder="1" applyAlignment="1">
      <alignment vertical="center"/>
    </xf>
    <xf numFmtId="178" fontId="6" fillId="0" borderId="3" xfId="0" applyNumberFormat="1" applyFont="1" applyBorder="1" applyAlignment="1">
      <alignment vertical="center"/>
    </xf>
    <xf numFmtId="0" fontId="6" fillId="0" borderId="9" xfId="0" quotePrefix="1" applyFont="1" applyBorder="1" applyAlignment="1">
      <alignment horizontal="right" vertical="center"/>
    </xf>
    <xf numFmtId="178" fontId="6" fillId="0" borderId="3" xfId="0" applyNumberFormat="1" applyFont="1" applyBorder="1" applyAlignment="1">
      <alignment horizontal="right" vertical="center"/>
    </xf>
    <xf numFmtId="178" fontId="6" fillId="0" borderId="55" xfId="0" applyNumberFormat="1" applyFont="1" applyBorder="1" applyAlignment="1">
      <alignment vertical="center"/>
    </xf>
    <xf numFmtId="0" fontId="6" fillId="0" borderId="55" xfId="0" applyFont="1" applyBorder="1" applyAlignment="1">
      <alignment vertical="center"/>
    </xf>
    <xf numFmtId="0" fontId="6" fillId="0" borderId="53" xfId="0" quotePrefix="1" applyFont="1" applyBorder="1" applyAlignment="1">
      <alignment horizontal="right" vertical="center"/>
    </xf>
    <xf numFmtId="0" fontId="6" fillId="0" borderId="94" xfId="0" quotePrefix="1" applyFont="1" applyBorder="1" applyAlignment="1">
      <alignment horizontal="right" vertical="center"/>
    </xf>
    <xf numFmtId="185" fontId="6" fillId="0" borderId="95" xfId="0" applyNumberFormat="1" applyFont="1" applyBorder="1" applyAlignment="1">
      <alignment horizontal="right" vertical="center"/>
    </xf>
    <xf numFmtId="185" fontId="6" fillId="0" borderId="3" xfId="0" applyNumberFormat="1" applyFont="1" applyBorder="1" applyAlignment="1">
      <alignment horizontal="right" vertical="center"/>
    </xf>
    <xf numFmtId="185" fontId="6" fillId="0" borderId="55" xfId="0" applyNumberFormat="1" applyFont="1" applyBorder="1" applyAlignment="1">
      <alignment horizontal="right" vertical="center"/>
    </xf>
    <xf numFmtId="186" fontId="6" fillId="0" borderId="112" xfId="0" applyNumberFormat="1" applyFont="1" applyBorder="1" applyAlignment="1">
      <alignment horizontal="right" vertical="center"/>
    </xf>
    <xf numFmtId="186" fontId="6" fillId="0" borderId="51" xfId="0" applyNumberFormat="1" applyFont="1" applyBorder="1" applyAlignment="1">
      <alignment horizontal="right" vertical="center"/>
    </xf>
    <xf numFmtId="186" fontId="6" fillId="0" borderId="56" xfId="0" applyNumberFormat="1" applyFont="1" applyBorder="1" applyAlignment="1">
      <alignment horizontal="right" vertical="center"/>
    </xf>
    <xf numFmtId="0" fontId="33" fillId="0" borderId="0" xfId="0" applyFont="1" applyAlignment="1">
      <alignment vertical="center"/>
    </xf>
    <xf numFmtId="0" fontId="28" fillId="0" borderId="0" xfId="0" applyFont="1" applyFill="1" applyAlignment="1">
      <alignment vertical="center"/>
    </xf>
    <xf numFmtId="0" fontId="6" fillId="0" borderId="2" xfId="0" applyFont="1" applyFill="1" applyBorder="1" applyAlignment="1">
      <alignment horizontal="center" vertical="center"/>
    </xf>
    <xf numFmtId="0" fontId="6" fillId="0" borderId="24" xfId="0" applyFont="1" applyFill="1" applyBorder="1" applyAlignment="1">
      <alignment horizontal="center" vertical="center" shrinkToFit="1"/>
    </xf>
    <xf numFmtId="38" fontId="28" fillId="0" borderId="0" xfId="1" applyFont="1" applyFill="1" applyBorder="1" applyAlignment="1">
      <alignment vertical="center"/>
    </xf>
    <xf numFmtId="177" fontId="28" fillId="0" borderId="0" xfId="0" applyNumberFormat="1" applyFont="1" applyFill="1" applyBorder="1" applyAlignment="1">
      <alignment horizontal="right" vertical="center"/>
    </xf>
    <xf numFmtId="176" fontId="28" fillId="0" borderId="0" xfId="0" applyNumberFormat="1" applyFont="1" applyFill="1" applyBorder="1" applyAlignment="1">
      <alignment horizontal="right" vertical="center"/>
    </xf>
    <xf numFmtId="180" fontId="9" fillId="0" borderId="28" xfId="1" applyNumberFormat="1" applyFont="1" applyBorder="1" applyAlignment="1">
      <alignment vertical="center"/>
    </xf>
    <xf numFmtId="38" fontId="9" fillId="0" borderId="28" xfId="1" applyFont="1" applyBorder="1" applyAlignment="1">
      <alignment vertical="center"/>
    </xf>
    <xf numFmtId="186" fontId="9" fillId="0" borderId="29" xfId="1" applyNumberFormat="1" applyFont="1" applyBorder="1" applyAlignment="1">
      <alignment horizontal="right" vertical="center"/>
    </xf>
    <xf numFmtId="180" fontId="6" fillId="0" borderId="95" xfId="1" applyNumberFormat="1" applyFont="1" applyBorder="1" applyAlignment="1">
      <alignment vertical="center"/>
    </xf>
    <xf numFmtId="38" fontId="6" fillId="0" borderId="95" xfId="1" applyFont="1" applyBorder="1" applyAlignment="1">
      <alignment vertical="center"/>
    </xf>
    <xf numFmtId="185" fontId="6" fillId="0" borderId="95" xfId="1" applyNumberFormat="1" applyFont="1" applyBorder="1" applyAlignment="1">
      <alignment horizontal="right" vertical="center"/>
    </xf>
    <xf numFmtId="186" fontId="6" fillId="0" borderId="112" xfId="1" applyNumberFormat="1" applyFont="1" applyBorder="1" applyAlignment="1">
      <alignment horizontal="right" vertical="center"/>
    </xf>
    <xf numFmtId="180" fontId="6" fillId="0" borderId="3" xfId="1" applyNumberFormat="1" applyFont="1" applyBorder="1" applyAlignment="1">
      <alignment vertical="center"/>
    </xf>
    <xf numFmtId="38" fontId="6" fillId="0" borderId="3" xfId="1" applyFont="1" applyBorder="1" applyAlignment="1">
      <alignment vertical="center"/>
    </xf>
    <xf numFmtId="185" fontId="6" fillId="0" borderId="3" xfId="1" applyNumberFormat="1" applyFont="1" applyBorder="1" applyAlignment="1">
      <alignment horizontal="right" vertical="center"/>
    </xf>
    <xf numFmtId="186" fontId="6" fillId="0" borderId="51" xfId="1" applyNumberFormat="1" applyFont="1" applyBorder="1" applyAlignment="1">
      <alignment horizontal="right" vertical="center"/>
    </xf>
    <xf numFmtId="38" fontId="6" fillId="0" borderId="3" xfId="1" applyFont="1" applyBorder="1" applyAlignment="1">
      <alignment horizontal="right" vertical="center"/>
    </xf>
    <xf numFmtId="180" fontId="6" fillId="0" borderId="3" xfId="1" applyNumberFormat="1" applyFont="1" applyBorder="1" applyAlignment="1">
      <alignment horizontal="right" vertical="center"/>
    </xf>
    <xf numFmtId="185" fontId="6" fillId="2" borderId="3" xfId="1" applyNumberFormat="1" applyFont="1" applyFill="1" applyBorder="1" applyAlignment="1">
      <alignment horizontal="right" vertical="center"/>
    </xf>
    <xf numFmtId="180" fontId="6" fillId="0" borderId="55" xfId="1" applyNumberFormat="1" applyFont="1" applyBorder="1" applyAlignment="1">
      <alignment vertical="center"/>
    </xf>
    <xf numFmtId="38" fontId="6" fillId="0" borderId="55" xfId="1" applyFont="1" applyBorder="1" applyAlignment="1">
      <alignment vertical="center"/>
    </xf>
    <xf numFmtId="185" fontId="6" fillId="0" borderId="55" xfId="1" applyNumberFormat="1" applyFont="1" applyBorder="1" applyAlignment="1">
      <alignment horizontal="right" vertical="center"/>
    </xf>
    <xf numFmtId="186" fontId="6" fillId="0" borderId="56" xfId="1" applyNumberFormat="1" applyFont="1" applyBorder="1" applyAlignment="1">
      <alignment horizontal="right" vertical="center"/>
    </xf>
    <xf numFmtId="0" fontId="20" fillId="0" borderId="0" xfId="0" applyFont="1" applyAlignment="1">
      <alignment vertical="center"/>
    </xf>
    <xf numFmtId="38" fontId="6" fillId="0" borderId="55" xfId="1" applyFont="1" applyBorder="1" applyAlignment="1">
      <alignment horizontal="right" vertical="center"/>
    </xf>
    <xf numFmtId="187" fontId="9" fillId="0" borderId="29" xfId="0" applyNumberFormat="1" applyFont="1" applyBorder="1" applyAlignment="1">
      <alignment horizontal="right" vertical="center"/>
    </xf>
    <xf numFmtId="187" fontId="6" fillId="0" borderId="112" xfId="0" applyNumberFormat="1" applyFont="1" applyBorder="1" applyAlignment="1">
      <alignment horizontal="right" vertical="center"/>
    </xf>
    <xf numFmtId="187" fontId="6" fillId="0" borderId="51" xfId="0" applyNumberFormat="1" applyFont="1" applyBorder="1" applyAlignment="1">
      <alignment horizontal="right" vertical="center"/>
    </xf>
    <xf numFmtId="187" fontId="6" fillId="0" borderId="56" xfId="0" applyNumberFormat="1" applyFont="1" applyBorder="1" applyAlignment="1">
      <alignment horizontal="right" vertical="center"/>
    </xf>
    <xf numFmtId="185" fontId="9" fillId="0" borderId="28" xfId="1" applyNumberFormat="1" applyFont="1" applyBorder="1" applyAlignment="1">
      <alignment horizontal="right" vertical="center"/>
    </xf>
    <xf numFmtId="0" fontId="6" fillId="0" borderId="45" xfId="0" applyFont="1" applyBorder="1" applyAlignment="1">
      <alignment vertical="center"/>
    </xf>
    <xf numFmtId="181" fontId="6" fillId="0" borderId="95" xfId="1" applyNumberFormat="1" applyFont="1" applyBorder="1" applyAlignment="1">
      <alignment vertical="center"/>
    </xf>
    <xf numFmtId="181" fontId="6" fillId="0" borderId="3" xfId="1" applyNumberFormat="1" applyFont="1" applyBorder="1" applyAlignment="1">
      <alignment vertical="center"/>
    </xf>
    <xf numFmtId="181" fontId="6" fillId="0" borderId="55" xfId="1" applyNumberFormat="1" applyFont="1" applyBorder="1" applyAlignment="1">
      <alignment vertical="center"/>
    </xf>
    <xf numFmtId="0" fontId="34" fillId="0" borderId="0" xfId="0" applyFont="1" applyAlignment="1">
      <alignment vertical="center"/>
    </xf>
    <xf numFmtId="180" fontId="9" fillId="0" borderId="28" xfId="1" applyNumberFormat="1" applyFont="1" applyFill="1" applyBorder="1" applyAlignment="1">
      <alignment vertical="center"/>
    </xf>
    <xf numFmtId="38" fontId="9" fillId="0" borderId="28" xfId="1" applyFont="1" applyBorder="1" applyAlignment="1">
      <alignment horizontal="right" vertical="center"/>
    </xf>
    <xf numFmtId="185" fontId="9" fillId="0" borderId="28" xfId="1" applyNumberFormat="1" applyFont="1" applyFill="1" applyBorder="1" applyAlignment="1">
      <alignment horizontal="right" vertical="center"/>
    </xf>
    <xf numFmtId="186" fontId="9" fillId="0" borderId="29" xfId="0" applyNumberFormat="1" applyFont="1" applyFill="1" applyBorder="1" applyAlignment="1">
      <alignment horizontal="right" vertical="center"/>
    </xf>
    <xf numFmtId="180" fontId="6" fillId="0" borderId="95" xfId="1" applyNumberFormat="1" applyFont="1" applyFill="1" applyBorder="1" applyAlignment="1">
      <alignment vertical="center"/>
    </xf>
    <xf numFmtId="38" fontId="6" fillId="0" borderId="95" xfId="1" applyFont="1" applyBorder="1" applyAlignment="1">
      <alignment horizontal="right" vertical="center"/>
    </xf>
    <xf numFmtId="185" fontId="6" fillId="0" borderId="95" xfId="1" applyNumberFormat="1" applyFont="1" applyFill="1" applyBorder="1" applyAlignment="1">
      <alignment horizontal="right" vertical="center"/>
    </xf>
    <xf numFmtId="186" fontId="6" fillId="0" borderId="112" xfId="0" applyNumberFormat="1" applyFont="1" applyFill="1" applyBorder="1" applyAlignment="1">
      <alignment horizontal="right" vertical="center"/>
    </xf>
    <xf numFmtId="180" fontId="6" fillId="0" borderId="3" xfId="1" applyNumberFormat="1" applyFont="1" applyFill="1" applyBorder="1" applyAlignment="1">
      <alignment vertical="center"/>
    </xf>
    <xf numFmtId="185" fontId="6" fillId="0" borderId="3" xfId="1" applyNumberFormat="1" applyFont="1" applyFill="1" applyBorder="1" applyAlignment="1">
      <alignment horizontal="right" vertical="center"/>
    </xf>
    <xf numFmtId="186" fontId="6" fillId="0" borderId="51" xfId="0" applyNumberFormat="1" applyFont="1" applyFill="1" applyBorder="1" applyAlignment="1">
      <alignment horizontal="right" vertical="center"/>
    </xf>
    <xf numFmtId="38" fontId="6" fillId="0" borderId="3" xfId="1" applyFont="1" applyFill="1" applyBorder="1" applyAlignment="1">
      <alignment horizontal="right" vertical="center"/>
    </xf>
    <xf numFmtId="186" fontId="6" fillId="0" borderId="51" xfId="1" applyNumberFormat="1" applyFont="1" applyFill="1" applyBorder="1" applyAlignment="1">
      <alignment horizontal="right" vertical="center"/>
    </xf>
    <xf numFmtId="180" fontId="6" fillId="0" borderId="3" xfId="1" applyNumberFormat="1" applyFont="1" applyFill="1" applyBorder="1" applyAlignment="1">
      <alignment horizontal="right" vertical="center"/>
    </xf>
    <xf numFmtId="180" fontId="6" fillId="0" borderId="55" xfId="1" applyNumberFormat="1" applyFont="1" applyFill="1" applyBorder="1" applyAlignment="1">
      <alignment vertical="center"/>
    </xf>
    <xf numFmtId="185" fontId="6" fillId="0" borderId="55" xfId="1" applyNumberFormat="1" applyFont="1" applyFill="1" applyBorder="1" applyAlignment="1">
      <alignment horizontal="right" vertical="center"/>
    </xf>
    <xf numFmtId="186" fontId="6" fillId="0" borderId="56" xfId="0" applyNumberFormat="1" applyFont="1" applyFill="1" applyBorder="1" applyAlignment="1">
      <alignment horizontal="right" vertical="center"/>
    </xf>
    <xf numFmtId="186" fontId="9" fillId="0" borderId="29" xfId="1" applyNumberFormat="1" applyFont="1" applyFill="1" applyBorder="1" applyAlignment="1">
      <alignment horizontal="right" vertical="center"/>
    </xf>
    <xf numFmtId="185" fontId="6" fillId="0" borderId="95" xfId="1" quotePrefix="1" applyNumberFormat="1" applyFont="1" applyFill="1" applyBorder="1" applyAlignment="1">
      <alignment horizontal="right" vertical="center"/>
    </xf>
    <xf numFmtId="186" fontId="6" fillId="0" borderId="112" xfId="1" applyNumberFormat="1" applyFont="1" applyFill="1" applyBorder="1" applyAlignment="1">
      <alignment horizontal="right" vertical="center"/>
    </xf>
    <xf numFmtId="186" fontId="6" fillId="0" borderId="56" xfId="1" applyNumberFormat="1" applyFont="1" applyFill="1" applyBorder="1" applyAlignment="1">
      <alignment horizontal="right" vertical="center"/>
    </xf>
    <xf numFmtId="181" fontId="6" fillId="0" borderId="3" xfId="1" applyNumberFormat="1" applyFont="1" applyBorder="1" applyAlignment="1">
      <alignment horizontal="right" vertical="center"/>
    </xf>
    <xf numFmtId="178" fontId="6" fillId="0" borderId="95" xfId="0" applyNumberFormat="1" applyFont="1" applyBorder="1" applyAlignment="1">
      <alignment horizontal="right" vertical="center"/>
    </xf>
    <xf numFmtId="178" fontId="6" fillId="0" borderId="55" xfId="0" applyNumberFormat="1" applyFont="1" applyBorder="1" applyAlignment="1">
      <alignment horizontal="right" vertical="center"/>
    </xf>
    <xf numFmtId="185" fontId="9" fillId="0" borderId="3" xfId="0" applyNumberFormat="1" applyFont="1" applyBorder="1" applyAlignment="1">
      <alignment horizontal="right" vertical="center"/>
    </xf>
    <xf numFmtId="0" fontId="6" fillId="0" borderId="0" xfId="0" applyFont="1" applyAlignment="1">
      <alignment vertical="center" shrinkToFit="1"/>
    </xf>
    <xf numFmtId="0" fontId="32" fillId="0" borderId="0" xfId="0" applyFont="1" applyAlignment="1">
      <alignment vertical="center"/>
    </xf>
    <xf numFmtId="0" fontId="9" fillId="0" borderId="18" xfId="0" applyFont="1" applyBorder="1" applyAlignment="1">
      <alignment horizontal="center" vertical="center"/>
    </xf>
    <xf numFmtId="38" fontId="9" fillId="0" borderId="55" xfId="1" applyNumberFormat="1" applyFont="1" applyBorder="1" applyAlignment="1">
      <alignment horizontal="right" vertical="center"/>
    </xf>
    <xf numFmtId="38" fontId="9" fillId="0" borderId="55" xfId="1" applyFont="1" applyBorder="1" applyAlignment="1">
      <alignment horizontal="right" vertical="center"/>
    </xf>
    <xf numFmtId="38" fontId="9" fillId="0" borderId="56" xfId="1" applyFont="1" applyFill="1" applyBorder="1" applyAlignment="1">
      <alignment horizontal="right" vertical="center"/>
    </xf>
    <xf numFmtId="0" fontId="6" fillId="0" borderId="30" xfId="0" applyFont="1" applyBorder="1" applyAlignment="1">
      <alignment horizontal="center" vertical="center"/>
    </xf>
    <xf numFmtId="0" fontId="6" fillId="0" borderId="102" xfId="0" applyFont="1" applyBorder="1" applyAlignment="1">
      <alignment horizontal="center" vertical="center" wrapText="1"/>
    </xf>
    <xf numFmtId="0" fontId="6" fillId="0" borderId="41" xfId="0" applyFont="1" applyBorder="1" applyAlignment="1">
      <alignment horizontal="center" vertical="center" wrapText="1"/>
    </xf>
    <xf numFmtId="0" fontId="11" fillId="0" borderId="0" xfId="0" applyFont="1" applyAlignment="1">
      <alignment horizontal="right" vertical="center"/>
    </xf>
    <xf numFmtId="0" fontId="6" fillId="0" borderId="0" xfId="0" applyNumberFormat="1" applyFont="1" applyAlignment="1">
      <alignment horizontal="right"/>
    </xf>
    <xf numFmtId="0" fontId="35" fillId="0" borderId="0" xfId="0" applyFont="1" applyAlignment="1">
      <alignment vertical="center"/>
    </xf>
    <xf numFmtId="0" fontId="5" fillId="0" borderId="106" xfId="0" applyFont="1" applyBorder="1" applyAlignment="1">
      <alignment horizontal="center" vertical="center" wrapText="1"/>
    </xf>
    <xf numFmtId="0" fontId="5" fillId="0" borderId="6" xfId="0" applyFont="1" applyBorder="1" applyAlignment="1">
      <alignment horizontal="center" vertical="center" wrapText="1"/>
    </xf>
    <xf numFmtId="38" fontId="6" fillId="0" borderId="33" xfId="1" applyFont="1" applyBorder="1" applyAlignment="1">
      <alignment vertical="center"/>
    </xf>
    <xf numFmtId="38" fontId="6" fillId="0" borderId="33" xfId="1" applyNumberFormat="1" applyFont="1" applyBorder="1" applyAlignment="1">
      <alignment vertical="center"/>
    </xf>
    <xf numFmtId="38" fontId="6" fillId="0" borderId="34" xfId="1" applyFont="1" applyFill="1" applyBorder="1" applyAlignment="1">
      <alignment vertical="center"/>
    </xf>
    <xf numFmtId="0" fontId="5" fillId="0" borderId="84" xfId="0" applyFont="1" applyBorder="1" applyAlignment="1">
      <alignment horizontal="right" vertical="center" wrapText="1"/>
    </xf>
    <xf numFmtId="0" fontId="5" fillId="0" borderId="55" xfId="0" applyFont="1" applyBorder="1" applyAlignment="1">
      <alignment horizontal="right" vertical="center" wrapText="1"/>
    </xf>
    <xf numFmtId="0" fontId="5" fillId="0" borderId="74" xfId="0" applyFont="1" applyBorder="1" applyAlignment="1">
      <alignment horizontal="right" vertical="center" wrapText="1"/>
    </xf>
    <xf numFmtId="0" fontId="5" fillId="0" borderId="56" xfId="0" applyFont="1" applyBorder="1" applyAlignment="1">
      <alignment horizontal="right" vertical="center" wrapText="1"/>
    </xf>
    <xf numFmtId="0" fontId="8" fillId="0" borderId="35" xfId="0" applyFont="1" applyBorder="1" applyAlignment="1">
      <alignment horizontal="center" vertical="center"/>
    </xf>
    <xf numFmtId="0" fontId="8" fillId="0" borderId="37" xfId="0" applyFont="1" applyBorder="1" applyAlignment="1">
      <alignment horizontal="center" vertical="center"/>
    </xf>
    <xf numFmtId="0" fontId="8" fillId="0" borderId="32" xfId="0" applyFont="1" applyBorder="1" applyAlignment="1">
      <alignment horizontal="center" vertical="center"/>
    </xf>
    <xf numFmtId="38" fontId="6" fillId="0" borderId="24" xfId="1" applyFont="1" applyBorder="1" applyAlignment="1">
      <alignment horizontal="right" vertical="center"/>
    </xf>
    <xf numFmtId="0" fontId="6" fillId="0" borderId="60" xfId="0" applyFont="1" applyBorder="1" applyAlignment="1">
      <alignment vertical="center"/>
    </xf>
    <xf numFmtId="0" fontId="6" fillId="0" borderId="33" xfId="0" applyFont="1" applyBorder="1" applyAlignment="1">
      <alignment horizontal="center" vertical="center" wrapText="1" shrinkToFit="1"/>
    </xf>
    <xf numFmtId="0" fontId="6" fillId="0" borderId="34" xfId="0" applyFont="1" applyBorder="1" applyAlignment="1">
      <alignment horizontal="right" vertical="center"/>
    </xf>
    <xf numFmtId="0" fontId="6" fillId="0" borderId="32" xfId="0" applyFont="1" applyBorder="1" applyAlignment="1">
      <alignment horizontal="right" vertical="center"/>
    </xf>
    <xf numFmtId="0" fontId="6" fillId="0" borderId="106" xfId="0" applyFont="1" applyBorder="1" applyAlignment="1">
      <alignment horizontal="center" vertical="center"/>
    </xf>
    <xf numFmtId="178" fontId="9" fillId="0" borderId="28" xfId="0" applyNumberFormat="1" applyFont="1" applyBorder="1" applyAlignment="1">
      <alignment horizontal="right" vertical="center"/>
    </xf>
    <xf numFmtId="179" fontId="9" fillId="0" borderId="28" xfId="0" applyNumberFormat="1" applyFont="1" applyBorder="1" applyAlignment="1">
      <alignment horizontal="right" vertical="center"/>
    </xf>
    <xf numFmtId="176" fontId="9" fillId="0" borderId="81" xfId="0" applyNumberFormat="1" applyFont="1" applyBorder="1" applyAlignment="1">
      <alignment horizontal="right" vertical="center"/>
    </xf>
    <xf numFmtId="38" fontId="9" fillId="0" borderId="95" xfId="1" applyFont="1" applyBorder="1" applyAlignment="1">
      <alignment horizontal="right" vertical="center"/>
    </xf>
    <xf numFmtId="178" fontId="9" fillId="0" borderId="95" xfId="0" applyNumberFormat="1" applyFont="1" applyBorder="1" applyAlignment="1">
      <alignment horizontal="right" vertical="center"/>
    </xf>
    <xf numFmtId="179" fontId="9" fillId="0" borderId="95" xfId="0" applyNumberFormat="1" applyFont="1" applyBorder="1" applyAlignment="1">
      <alignment horizontal="right" vertical="center"/>
    </xf>
    <xf numFmtId="176" fontId="9" fillId="0" borderId="96" xfId="0" applyNumberFormat="1" applyFont="1" applyBorder="1" applyAlignment="1">
      <alignment horizontal="right" vertical="center"/>
    </xf>
    <xf numFmtId="0" fontId="9" fillId="0" borderId="13" xfId="0" applyFont="1" applyBorder="1" applyAlignment="1">
      <alignment vertical="center"/>
    </xf>
    <xf numFmtId="38" fontId="9" fillId="0" borderId="15" xfId="1" applyFont="1" applyBorder="1" applyAlignment="1">
      <alignment horizontal="right" vertical="center"/>
    </xf>
    <xf numFmtId="178" fontId="9" fillId="0" borderId="15" xfId="0" applyNumberFormat="1" applyFont="1" applyBorder="1" applyAlignment="1">
      <alignment horizontal="right" vertical="center"/>
    </xf>
    <xf numFmtId="179" fontId="9" fillId="0" borderId="15" xfId="0" applyNumberFormat="1" applyFont="1" applyBorder="1" applyAlignment="1">
      <alignment horizontal="right" vertical="center"/>
    </xf>
    <xf numFmtId="176" fontId="9" fillId="0" borderId="16" xfId="0" applyNumberFormat="1" applyFont="1" applyBorder="1" applyAlignment="1">
      <alignment horizontal="right" vertical="center"/>
    </xf>
    <xf numFmtId="0" fontId="6" fillId="0" borderId="13" xfId="0" applyFont="1" applyBorder="1" applyAlignment="1">
      <alignment vertical="center"/>
    </xf>
    <xf numFmtId="0" fontId="6" fillId="0" borderId="15" xfId="0" applyFont="1" applyBorder="1" applyAlignment="1">
      <alignment horizontal="right" vertical="center"/>
    </xf>
    <xf numFmtId="178" fontId="6" fillId="0" borderId="15" xfId="0" applyNumberFormat="1" applyFont="1" applyBorder="1" applyAlignment="1">
      <alignment horizontal="right" vertical="center"/>
    </xf>
    <xf numFmtId="179" fontId="6" fillId="0" borderId="15" xfId="0" applyNumberFormat="1" applyFont="1" applyBorder="1" applyAlignment="1">
      <alignment horizontal="right" vertical="center"/>
    </xf>
    <xf numFmtId="0" fontId="6" fillId="0" borderId="53" xfId="0" applyFont="1" applyBorder="1" applyAlignment="1">
      <alignment vertical="center"/>
    </xf>
    <xf numFmtId="179" fontId="6" fillId="0" borderId="17" xfId="0" applyNumberFormat="1" applyFont="1" applyBorder="1" applyAlignment="1">
      <alignment horizontal="right" vertical="center"/>
    </xf>
    <xf numFmtId="0" fontId="14" fillId="0" borderId="0" xfId="0" applyFont="1" applyFill="1" applyBorder="1" applyAlignment="1">
      <alignment horizontal="right" vertical="center"/>
    </xf>
    <xf numFmtId="177" fontId="9" fillId="0" borderId="28" xfId="0" applyNumberFormat="1" applyFont="1" applyBorder="1" applyAlignment="1">
      <alignment horizontal="right" vertical="center"/>
    </xf>
    <xf numFmtId="0" fontId="9" fillId="0" borderId="9" xfId="0" applyFont="1" applyBorder="1" applyAlignment="1">
      <alignment horizontal="center" vertical="center"/>
    </xf>
    <xf numFmtId="38" fontId="9" fillId="0" borderId="3" xfId="1" applyFont="1" applyBorder="1" applyAlignment="1">
      <alignment horizontal="right" vertical="center"/>
    </xf>
    <xf numFmtId="178" fontId="9" fillId="0" borderId="3" xfId="0" applyNumberFormat="1" applyFont="1" applyBorder="1" applyAlignment="1">
      <alignment horizontal="right" vertical="center"/>
    </xf>
    <xf numFmtId="177" fontId="9" fillId="0" borderId="3" xfId="0" applyNumberFormat="1" applyFont="1" applyBorder="1" applyAlignment="1">
      <alignment horizontal="right" vertical="center"/>
    </xf>
    <xf numFmtId="176" fontId="9" fillId="0" borderId="45" xfId="0" applyNumberFormat="1" applyFont="1" applyBorder="1" applyAlignment="1">
      <alignment horizontal="right" vertical="center"/>
    </xf>
    <xf numFmtId="177" fontId="9" fillId="0" borderId="15" xfId="0" applyNumberFormat="1" applyFont="1" applyBorder="1" applyAlignment="1">
      <alignment horizontal="right" vertical="center"/>
    </xf>
    <xf numFmtId="0" fontId="14" fillId="0" borderId="0" xfId="0" applyFont="1" applyAlignment="1">
      <alignment horizontal="right" vertical="center"/>
    </xf>
    <xf numFmtId="180" fontId="9" fillId="0" borderId="28" xfId="1" applyNumberFormat="1" applyFont="1" applyBorder="1" applyAlignment="1">
      <alignment horizontal="right" vertical="center"/>
    </xf>
    <xf numFmtId="38" fontId="15" fillId="0" borderId="28" xfId="1" applyFont="1" applyBorder="1" applyAlignment="1">
      <alignment horizontal="right" vertical="center"/>
    </xf>
    <xf numFmtId="38" fontId="15" fillId="0" borderId="3" xfId="1" applyFont="1" applyBorder="1" applyAlignment="1">
      <alignment horizontal="right" vertical="center"/>
    </xf>
    <xf numFmtId="180" fontId="9" fillId="0" borderId="3" xfId="1" applyNumberFormat="1" applyFont="1" applyBorder="1" applyAlignment="1">
      <alignment horizontal="right" vertical="center"/>
    </xf>
    <xf numFmtId="180" fontId="9" fillId="0" borderId="15" xfId="1" applyNumberFormat="1" applyFont="1" applyBorder="1" applyAlignment="1">
      <alignment horizontal="right" vertical="center"/>
    </xf>
    <xf numFmtId="38" fontId="15" fillId="0" borderId="15" xfId="1" applyFont="1" applyBorder="1" applyAlignment="1">
      <alignment horizontal="right" vertical="center"/>
    </xf>
    <xf numFmtId="180" fontId="6" fillId="0" borderId="15" xfId="1" applyNumberFormat="1" applyFont="1" applyBorder="1" applyAlignment="1">
      <alignment horizontal="right" vertical="center"/>
    </xf>
    <xf numFmtId="38" fontId="8" fillId="0" borderId="15" xfId="1" applyFont="1" applyBorder="1" applyAlignment="1">
      <alignment horizontal="right" vertical="center"/>
    </xf>
    <xf numFmtId="38" fontId="15" fillId="0" borderId="15" xfId="1" applyNumberFormat="1" applyFont="1" applyBorder="1" applyAlignment="1">
      <alignment horizontal="right" vertical="center"/>
    </xf>
    <xf numFmtId="38" fontId="8" fillId="0" borderId="15" xfId="1" applyNumberFormat="1" applyFont="1" applyBorder="1" applyAlignment="1">
      <alignment horizontal="right" vertical="center"/>
    </xf>
    <xf numFmtId="0" fontId="6" fillId="0" borderId="9" xfId="0" applyFont="1" applyBorder="1" applyAlignment="1">
      <alignment vertical="center"/>
    </xf>
    <xf numFmtId="38" fontId="8" fillId="0" borderId="3" xfId="1" applyFont="1" applyBorder="1" applyAlignment="1">
      <alignment horizontal="right" vertical="center"/>
    </xf>
    <xf numFmtId="180" fontId="6" fillId="0" borderId="55" xfId="1" applyNumberFormat="1" applyFont="1" applyBorder="1" applyAlignment="1">
      <alignment horizontal="right" vertical="center"/>
    </xf>
    <xf numFmtId="38" fontId="8" fillId="0" borderId="55" xfId="1" applyFont="1" applyBorder="1" applyAlignment="1">
      <alignment horizontal="right" vertical="center"/>
    </xf>
    <xf numFmtId="0" fontId="6" fillId="0" borderId="113" xfId="0" applyFont="1" applyBorder="1" applyAlignment="1">
      <alignment horizontal="center" vertical="center" wrapText="1"/>
    </xf>
    <xf numFmtId="0" fontId="6" fillId="0" borderId="24" xfId="0" applyFont="1" applyBorder="1" applyAlignment="1">
      <alignment horizontal="center" vertical="center" wrapText="1"/>
    </xf>
    <xf numFmtId="38" fontId="9" fillId="0" borderId="98" xfId="1" applyFont="1" applyBorder="1" applyAlignment="1">
      <alignment horizontal="right" vertical="center"/>
    </xf>
    <xf numFmtId="38" fontId="9" fillId="0" borderId="29" xfId="1" applyFont="1" applyBorder="1" applyAlignment="1">
      <alignment horizontal="right" vertical="center"/>
    </xf>
    <xf numFmtId="0" fontId="6" fillId="0" borderId="88" xfId="0" applyFont="1" applyBorder="1" applyAlignment="1">
      <alignment vertical="center"/>
    </xf>
    <xf numFmtId="38" fontId="6" fillId="0" borderId="44" xfId="1" applyFont="1" applyBorder="1" applyAlignment="1">
      <alignment horizontal="right" vertical="center"/>
    </xf>
    <xf numFmtId="0" fontId="6" fillId="0" borderId="51" xfId="0" applyFont="1" applyBorder="1" applyAlignment="1">
      <alignment horizontal="right" vertical="center"/>
    </xf>
    <xf numFmtId="180" fontId="9" fillId="0" borderId="98" xfId="1" applyNumberFormat="1" applyFont="1" applyBorder="1" applyAlignment="1">
      <alignment horizontal="right" vertical="center"/>
    </xf>
    <xf numFmtId="178" fontId="9" fillId="0" borderId="29" xfId="0" applyNumberFormat="1" applyFont="1" applyBorder="1" applyAlignment="1">
      <alignment horizontal="right" vertical="center"/>
    </xf>
    <xf numFmtId="180" fontId="6" fillId="0" borderId="44" xfId="1" applyNumberFormat="1" applyFont="1" applyBorder="1" applyAlignment="1">
      <alignment horizontal="right" vertical="center"/>
    </xf>
    <xf numFmtId="178" fontId="6" fillId="0" borderId="51" xfId="0" applyNumberFormat="1" applyFont="1" applyBorder="1" applyAlignment="1">
      <alignment horizontal="right" vertical="center"/>
    </xf>
    <xf numFmtId="180" fontId="6" fillId="0" borderId="82" xfId="1" applyNumberFormat="1" applyFont="1" applyBorder="1" applyAlignment="1">
      <alignment horizontal="right" vertical="center"/>
    </xf>
    <xf numFmtId="178" fontId="6" fillId="0" borderId="23" xfId="0" applyNumberFormat="1" applyFont="1" applyBorder="1" applyAlignment="1">
      <alignment horizontal="right" vertical="center"/>
    </xf>
    <xf numFmtId="0" fontId="6" fillId="0" borderId="88" xfId="0" applyFont="1" applyBorder="1" applyAlignment="1">
      <alignment horizontal="right" vertical="center"/>
    </xf>
    <xf numFmtId="178" fontId="9" fillId="0" borderId="98" xfId="0" applyNumberFormat="1" applyFont="1" applyBorder="1" applyAlignment="1">
      <alignment horizontal="right" vertical="center"/>
    </xf>
    <xf numFmtId="178" fontId="6" fillId="0" borderId="44" xfId="1" applyNumberFormat="1" applyFont="1" applyBorder="1" applyAlignment="1">
      <alignment horizontal="right" vertical="center"/>
    </xf>
    <xf numFmtId="180" fontId="6" fillId="0" borderId="51" xfId="1" applyNumberFormat="1" applyFont="1" applyBorder="1" applyAlignment="1">
      <alignment horizontal="right" vertical="center"/>
    </xf>
    <xf numFmtId="178" fontId="6" fillId="0" borderId="82" xfId="1" applyNumberFormat="1" applyFont="1" applyBorder="1" applyAlignment="1">
      <alignment horizontal="right" vertical="center"/>
    </xf>
    <xf numFmtId="180" fontId="6" fillId="0" borderId="23" xfId="1" applyNumberFormat="1" applyFont="1" applyBorder="1" applyAlignment="1">
      <alignment horizontal="right" vertical="center"/>
    </xf>
    <xf numFmtId="178" fontId="6" fillId="0" borderId="84" xfId="0" applyNumberFormat="1" applyFont="1" applyBorder="1" applyAlignment="1">
      <alignment horizontal="right" vertical="center"/>
    </xf>
    <xf numFmtId="180" fontId="6" fillId="0" borderId="56" xfId="0" applyNumberFormat="1" applyFont="1" applyBorder="1" applyAlignment="1">
      <alignment horizontal="right" vertical="center"/>
    </xf>
    <xf numFmtId="38" fontId="9" fillId="0" borderId="98" xfId="1" applyFont="1" applyBorder="1" applyAlignment="1">
      <alignment horizontal="right" vertical="center" wrapText="1"/>
    </xf>
    <xf numFmtId="180" fontId="9" fillId="0" borderId="29" xfId="1" applyNumberFormat="1" applyFont="1" applyBorder="1" applyAlignment="1">
      <alignment horizontal="right" vertical="center"/>
    </xf>
    <xf numFmtId="38" fontId="6" fillId="0" borderId="44" xfId="1" applyFont="1" applyBorder="1" applyAlignment="1">
      <alignment horizontal="right" vertical="center" wrapText="1"/>
    </xf>
    <xf numFmtId="0" fontId="6" fillId="0" borderId="29" xfId="0" applyFont="1" applyBorder="1" applyAlignment="1">
      <alignment horizontal="right" vertical="center"/>
    </xf>
    <xf numFmtId="180" fontId="9" fillId="0" borderId="98" xfId="1" applyNumberFormat="1" applyFont="1" applyBorder="1" applyAlignment="1">
      <alignment horizontal="right" vertical="center" wrapText="1"/>
    </xf>
    <xf numFmtId="180" fontId="6" fillId="0" borderId="44" xfId="1" applyNumberFormat="1" applyFont="1" applyBorder="1" applyAlignment="1">
      <alignment horizontal="right" vertical="center" wrapText="1"/>
    </xf>
    <xf numFmtId="180" fontId="6" fillId="0" borderId="82" xfId="1" applyNumberFormat="1" applyFont="1" applyBorder="1" applyAlignment="1">
      <alignment horizontal="right" vertical="center" wrapText="1"/>
    </xf>
    <xf numFmtId="0" fontId="6" fillId="0" borderId="44" xfId="0" applyFont="1" applyBorder="1" applyAlignment="1">
      <alignment horizontal="right" vertical="center" wrapText="1"/>
    </xf>
    <xf numFmtId="178" fontId="9" fillId="0" borderId="98" xfId="0" applyNumberFormat="1" applyFont="1" applyBorder="1" applyAlignment="1">
      <alignment horizontal="right" vertical="center" wrapText="1"/>
    </xf>
    <xf numFmtId="178" fontId="6" fillId="0" borderId="44" xfId="1" applyNumberFormat="1" applyFont="1" applyBorder="1" applyAlignment="1">
      <alignment horizontal="right" vertical="center" wrapText="1"/>
    </xf>
    <xf numFmtId="178" fontId="6" fillId="0" borderId="82" xfId="1" applyNumberFormat="1" applyFont="1" applyBorder="1" applyAlignment="1">
      <alignment horizontal="right" vertical="center" wrapText="1"/>
    </xf>
    <xf numFmtId="178" fontId="6" fillId="0" borderId="84" xfId="0" applyNumberFormat="1" applyFont="1" applyBorder="1" applyAlignment="1">
      <alignment horizontal="right" vertical="center" wrapText="1"/>
    </xf>
    <xf numFmtId="0" fontId="6" fillId="0" borderId="88" xfId="0" applyFont="1" applyBorder="1" applyAlignment="1">
      <alignment horizontal="distributed" vertical="center" indent="1"/>
    </xf>
    <xf numFmtId="0" fontId="6" fillId="0" borderId="46" xfId="0" applyFont="1" applyBorder="1" applyAlignment="1">
      <alignment horizontal="distributed" vertical="center" indent="1"/>
    </xf>
    <xf numFmtId="0" fontId="6" fillId="0" borderId="88" xfId="0" applyFont="1" applyFill="1" applyBorder="1" applyAlignment="1">
      <alignment horizontal="distributed" vertical="center" indent="1"/>
    </xf>
    <xf numFmtId="0" fontId="6" fillId="0" borderId="87" xfId="0" applyFont="1" applyBorder="1" applyAlignment="1">
      <alignment horizontal="distributed" vertical="center" indent="1"/>
    </xf>
    <xf numFmtId="0" fontId="9" fillId="0" borderId="50" xfId="0" applyFont="1" applyFill="1" applyBorder="1" applyAlignment="1">
      <alignment horizontal="center" vertical="center"/>
    </xf>
    <xf numFmtId="49" fontId="6" fillId="0" borderId="0" xfId="0" applyNumberFormat="1" applyFont="1" applyFill="1" applyAlignment="1">
      <alignment horizontal="center" vertical="center"/>
    </xf>
    <xf numFmtId="0" fontId="36" fillId="0" borderId="0" xfId="0" applyFont="1" applyFill="1" applyAlignment="1">
      <alignment vertical="center"/>
    </xf>
    <xf numFmtId="0" fontId="6" fillId="0" borderId="0" xfId="0" applyFont="1" applyFill="1" applyAlignment="1">
      <alignment horizontal="center" vertical="center" wrapText="1"/>
    </xf>
    <xf numFmtId="0" fontId="6" fillId="0" borderId="0" xfId="0" applyFont="1" applyFill="1" applyAlignment="1">
      <alignment vertical="center" wrapText="1"/>
    </xf>
    <xf numFmtId="49" fontId="6" fillId="0" borderId="0" xfId="0" applyNumberFormat="1" applyFont="1" applyFill="1" applyAlignment="1">
      <alignment vertical="center"/>
    </xf>
    <xf numFmtId="0" fontId="10" fillId="0" borderId="0" xfId="3" applyFont="1" applyAlignment="1">
      <alignment horizontal="left"/>
    </xf>
    <xf numFmtId="0" fontId="6" fillId="0" borderId="0" xfId="0" applyFont="1" applyFill="1" applyAlignment="1">
      <alignment horizontal="left" vertical="center" wrapText="1"/>
    </xf>
    <xf numFmtId="0" fontId="6" fillId="0" borderId="0" xfId="0" applyFont="1" applyFill="1" applyAlignment="1">
      <alignment horizontal="left" vertical="center"/>
    </xf>
    <xf numFmtId="49" fontId="6" fillId="0" borderId="0" xfId="0" applyNumberFormat="1" applyFont="1" applyFill="1" applyAlignment="1">
      <alignment horizontal="left" vertical="center"/>
    </xf>
    <xf numFmtId="0" fontId="6" fillId="0" borderId="87" xfId="0" applyFont="1" applyBorder="1" applyAlignment="1">
      <alignment horizontal="center" vertical="center"/>
    </xf>
    <xf numFmtId="0" fontId="9" fillId="0" borderId="25" xfId="0" applyFont="1" applyBorder="1" applyAlignment="1">
      <alignment horizontal="center" vertical="center"/>
    </xf>
    <xf numFmtId="0" fontId="33" fillId="0" borderId="0" xfId="0" applyFont="1" applyAlignment="1">
      <alignment vertical="center"/>
    </xf>
    <xf numFmtId="0" fontId="6" fillId="0" borderId="42" xfId="0" applyFont="1" applyBorder="1" applyAlignment="1">
      <alignment horizontal="center" vertical="center"/>
    </xf>
    <xf numFmtId="0" fontId="9" fillId="0" borderId="50" xfId="0" applyFont="1" applyBorder="1" applyAlignment="1">
      <alignment horizontal="center" vertical="center"/>
    </xf>
    <xf numFmtId="0" fontId="6" fillId="0" borderId="47" xfId="0" applyFont="1" applyBorder="1" applyAlignment="1">
      <alignment horizontal="center" vertical="center"/>
    </xf>
    <xf numFmtId="0" fontId="6" fillId="0" borderId="46" xfId="0" applyFont="1" applyBorder="1" applyAlignment="1">
      <alignment horizontal="center" vertical="center"/>
    </xf>
    <xf numFmtId="0" fontId="33" fillId="0" borderId="0" xfId="0" applyFont="1" applyAlignment="1">
      <alignment horizontal="left" vertical="center" wrapText="1"/>
    </xf>
    <xf numFmtId="0" fontId="6" fillId="0" borderId="2" xfId="0" applyFont="1" applyBorder="1" applyAlignment="1">
      <alignment horizontal="center" vertical="center"/>
    </xf>
    <xf numFmtId="0" fontId="6" fillId="0" borderId="0" xfId="0" applyFont="1" applyAlignment="1">
      <alignment horizontal="left" vertical="center"/>
    </xf>
    <xf numFmtId="185" fontId="6" fillId="0" borderId="17" xfId="0" applyNumberFormat="1" applyFont="1" applyBorder="1" applyAlignment="1">
      <alignment horizontal="right" vertical="center"/>
    </xf>
    <xf numFmtId="186" fontId="6" fillId="0" borderId="38" xfId="0" applyNumberFormat="1" applyFont="1" applyBorder="1" applyAlignment="1">
      <alignment horizontal="right" vertical="center"/>
    </xf>
    <xf numFmtId="185" fontId="6" fillId="0" borderId="15" xfId="0" applyNumberFormat="1" applyFont="1" applyBorder="1" applyAlignment="1">
      <alignment horizontal="right" vertical="center"/>
    </xf>
    <xf numFmtId="185" fontId="9" fillId="0" borderId="28" xfId="0" applyNumberFormat="1" applyFont="1" applyBorder="1" applyAlignment="1">
      <alignment horizontal="right" vertical="center"/>
    </xf>
    <xf numFmtId="186" fontId="9" fillId="0" borderId="29" xfId="0" applyNumberFormat="1" applyFont="1" applyBorder="1" applyAlignment="1">
      <alignment horizontal="right" vertical="center"/>
    </xf>
    <xf numFmtId="38" fontId="6" fillId="0" borderId="15" xfId="1" applyFont="1" applyBorder="1" applyAlignment="1">
      <alignment horizontal="right" vertical="center"/>
    </xf>
    <xf numFmtId="38" fontId="6" fillId="0" borderId="23" xfId="1" applyFont="1" applyBorder="1" applyAlignment="1">
      <alignment horizontal="right" vertical="center"/>
    </xf>
    <xf numFmtId="0" fontId="7" fillId="0" borderId="46" xfId="0" applyFont="1" applyBorder="1" applyAlignment="1">
      <alignment horizontal="center" vertical="center"/>
    </xf>
    <xf numFmtId="177" fontId="6" fillId="0" borderId="15" xfId="0" applyNumberFormat="1" applyFont="1" applyBorder="1" applyAlignment="1">
      <alignment horizontal="right" vertical="center"/>
    </xf>
    <xf numFmtId="177" fontId="6" fillId="0" borderId="17" xfId="0" applyNumberFormat="1" applyFont="1" applyBorder="1" applyAlignment="1">
      <alignment horizontal="right" vertical="center"/>
    </xf>
    <xf numFmtId="176" fontId="6" fillId="0" borderId="38" xfId="0" applyNumberFormat="1" applyFont="1" applyBorder="1" applyAlignment="1">
      <alignment horizontal="right" vertical="center"/>
    </xf>
    <xf numFmtId="0" fontId="6" fillId="0" borderId="12" xfId="0" applyFont="1" applyBorder="1" applyAlignment="1">
      <alignment horizontal="center" vertical="center"/>
    </xf>
    <xf numFmtId="0" fontId="6" fillId="0" borderId="10" xfId="0" applyFont="1" applyBorder="1" applyAlignment="1">
      <alignment horizontal="center" vertical="center"/>
    </xf>
    <xf numFmtId="0" fontId="6" fillId="0" borderId="44" xfId="0" applyFont="1" applyBorder="1" applyAlignment="1">
      <alignment horizontal="right" vertical="center"/>
    </xf>
    <xf numFmtId="0" fontId="6" fillId="0" borderId="3" xfId="0" applyFont="1" applyBorder="1" applyAlignment="1">
      <alignment horizontal="right" vertical="center"/>
    </xf>
    <xf numFmtId="0" fontId="6" fillId="0" borderId="0" xfId="0" applyFont="1" applyFill="1" applyAlignment="1">
      <alignment vertical="center" shrinkToFit="1"/>
    </xf>
    <xf numFmtId="0" fontId="6" fillId="0" borderId="12" xfId="0" applyFont="1" applyBorder="1" applyAlignment="1">
      <alignment horizontal="center" vertical="center"/>
    </xf>
    <xf numFmtId="0" fontId="8" fillId="0" borderId="15" xfId="0" applyFont="1" applyFill="1" applyBorder="1" applyAlignment="1">
      <alignment horizontal="center" vertical="center" shrinkToFit="1"/>
    </xf>
    <xf numFmtId="0" fontId="8" fillId="0" borderId="15" xfId="0" quotePrefix="1" applyFont="1" applyFill="1" applyBorder="1" applyAlignment="1">
      <alignment horizontal="center" vertical="center" shrinkToFit="1"/>
    </xf>
    <xf numFmtId="0" fontId="8" fillId="0" borderId="0" xfId="0" applyFont="1" applyAlignment="1">
      <alignment vertical="center"/>
    </xf>
    <xf numFmtId="0" fontId="8" fillId="0" borderId="0" xfId="0" applyFont="1" applyAlignment="1">
      <alignment vertical="top" wrapText="1"/>
    </xf>
    <xf numFmtId="0" fontId="8" fillId="0" borderId="0" xfId="0" applyFont="1"/>
    <xf numFmtId="0" fontId="8" fillId="0" borderId="0" xfId="0" applyFont="1" applyBorder="1" applyAlignment="1">
      <alignment vertical="top"/>
    </xf>
    <xf numFmtId="0" fontId="8" fillId="0" borderId="0" xfId="0" applyFont="1" applyBorder="1" applyAlignment="1">
      <alignment horizontal="left" vertical="top" wrapText="1"/>
    </xf>
    <xf numFmtId="0" fontId="8" fillId="0" borderId="60" xfId="0" applyFont="1" applyBorder="1"/>
    <xf numFmtId="0" fontId="8" fillId="0" borderId="63" xfId="0" applyNumberFormat="1" applyFont="1" applyBorder="1" applyAlignment="1">
      <alignment horizontal="right" vertical="center"/>
    </xf>
    <xf numFmtId="0" fontId="8" fillId="0" borderId="64" xfId="0" applyNumberFormat="1" applyFont="1" applyBorder="1" applyAlignment="1">
      <alignment horizontal="center" vertical="center"/>
    </xf>
    <xf numFmtId="0" fontId="8" fillId="0" borderId="65" xfId="0" applyNumberFormat="1" applyFont="1" applyBorder="1" applyAlignment="1">
      <alignment horizontal="center" vertical="center"/>
    </xf>
    <xf numFmtId="0" fontId="8" fillId="0" borderId="31" xfId="0" applyNumberFormat="1" applyFont="1" applyBorder="1" applyAlignment="1">
      <alignment horizontal="right" vertical="center"/>
    </xf>
    <xf numFmtId="182" fontId="8" fillId="0" borderId="70" xfId="0" applyNumberFormat="1" applyFont="1" applyBorder="1" applyAlignment="1">
      <alignment horizontal="center" vertical="center" wrapText="1"/>
    </xf>
    <xf numFmtId="3" fontId="8" fillId="0" borderId="73" xfId="0" applyNumberFormat="1" applyFont="1" applyFill="1" applyBorder="1" applyAlignment="1" applyProtection="1">
      <alignment horizontal="right" vertical="center"/>
    </xf>
    <xf numFmtId="186" fontId="8" fillId="0" borderId="73" xfId="0" applyNumberFormat="1" applyFont="1" applyBorder="1" applyAlignment="1">
      <alignment vertical="center"/>
    </xf>
    <xf numFmtId="3" fontId="8" fillId="0" borderId="68" xfId="0" applyNumberFormat="1" applyFont="1" applyBorder="1" applyAlignment="1">
      <alignment horizontal="right" vertical="center"/>
    </xf>
    <xf numFmtId="186" fontId="8" fillId="0" borderId="69" xfId="0" applyNumberFormat="1" applyFont="1" applyBorder="1" applyAlignment="1">
      <alignment vertical="center"/>
    </xf>
    <xf numFmtId="3" fontId="8" fillId="0" borderId="0" xfId="0" applyNumberFormat="1" applyFont="1" applyBorder="1" applyAlignment="1">
      <alignment vertical="center"/>
    </xf>
    <xf numFmtId="186" fontId="8" fillId="0" borderId="68" xfId="0" applyNumberFormat="1" applyFont="1" applyBorder="1" applyAlignment="1">
      <alignment vertical="center"/>
    </xf>
    <xf numFmtId="3" fontId="8" fillId="0" borderId="68" xfId="0" applyNumberFormat="1" applyFont="1" applyBorder="1" applyAlignment="1">
      <alignment vertical="center"/>
    </xf>
    <xf numFmtId="187" fontId="8" fillId="0" borderId="69" xfId="1" applyNumberFormat="1" applyFont="1" applyBorder="1" applyAlignment="1">
      <alignment vertical="center"/>
    </xf>
    <xf numFmtId="3" fontId="8" fillId="0" borderId="71" xfId="0" applyNumberFormat="1" applyFont="1" applyFill="1" applyBorder="1" applyAlignment="1">
      <alignment horizontal="right" vertical="center"/>
    </xf>
    <xf numFmtId="186" fontId="8" fillId="0" borderId="71" xfId="0" applyNumberFormat="1" applyFont="1" applyBorder="1" applyAlignment="1">
      <alignment vertical="center"/>
    </xf>
    <xf numFmtId="3" fontId="8" fillId="0" borderId="66" xfId="0" applyNumberFormat="1" applyFont="1" applyBorder="1" applyAlignment="1">
      <alignment horizontal="right" vertical="center"/>
    </xf>
    <xf numFmtId="186" fontId="8" fillId="0" borderId="67" xfId="0" applyNumberFormat="1" applyFont="1" applyBorder="1" applyAlignment="1">
      <alignment vertical="center"/>
    </xf>
    <xf numFmtId="3" fontId="8" fillId="0" borderId="14" xfId="0" applyNumberFormat="1" applyFont="1" applyBorder="1" applyAlignment="1">
      <alignment vertical="center"/>
    </xf>
    <xf numFmtId="186" fontId="8" fillId="0" borderId="66" xfId="0" applyNumberFormat="1" applyFont="1" applyBorder="1" applyAlignment="1">
      <alignment vertical="center"/>
    </xf>
    <xf numFmtId="3" fontId="8" fillId="0" borderId="66" xfId="0" applyNumberFormat="1" applyFont="1" applyBorder="1" applyAlignment="1">
      <alignment vertical="center"/>
    </xf>
    <xf numFmtId="187" fontId="8" fillId="0" borderId="67" xfId="1" applyNumberFormat="1" applyFont="1" applyBorder="1" applyAlignment="1">
      <alignment vertical="center"/>
    </xf>
    <xf numFmtId="182" fontId="8" fillId="0" borderId="72" xfId="0" applyNumberFormat="1" applyFont="1" applyBorder="1" applyAlignment="1">
      <alignment horizontal="center" vertical="center" wrapText="1"/>
    </xf>
    <xf numFmtId="3" fontId="8" fillId="0" borderId="71" xfId="0" applyNumberFormat="1" applyFont="1" applyBorder="1" applyAlignment="1">
      <alignment horizontal="right" vertical="center"/>
    </xf>
    <xf numFmtId="3" fontId="8" fillId="0" borderId="77" xfId="0" applyNumberFormat="1" applyFont="1" applyBorder="1" applyAlignment="1">
      <alignment vertical="center"/>
    </xf>
    <xf numFmtId="3" fontId="8" fillId="0" borderId="71" xfId="0" applyNumberFormat="1" applyFont="1" applyBorder="1" applyAlignment="1">
      <alignment vertical="center"/>
    </xf>
    <xf numFmtId="182" fontId="8" fillId="0" borderId="105" xfId="0" applyNumberFormat="1" applyFont="1" applyBorder="1" applyAlignment="1">
      <alignment horizontal="center" vertical="center" wrapText="1"/>
    </xf>
    <xf numFmtId="3" fontId="8" fillId="0" borderId="75" xfId="0" applyNumberFormat="1" applyFont="1" applyFill="1" applyBorder="1" applyAlignment="1">
      <alignment horizontal="right" vertical="center"/>
    </xf>
    <xf numFmtId="186" fontId="8" fillId="0" borderId="75" xfId="0" applyNumberFormat="1" applyFont="1" applyBorder="1" applyAlignment="1">
      <alignment vertical="center"/>
    </xf>
    <xf numFmtId="3" fontId="8" fillId="0" borderId="75" xfId="0" applyNumberFormat="1" applyFont="1" applyBorder="1" applyAlignment="1">
      <alignment horizontal="right" vertical="center"/>
    </xf>
    <xf numFmtId="3" fontId="8" fillId="0" borderId="76" xfId="0" applyNumberFormat="1" applyFont="1" applyBorder="1" applyAlignment="1">
      <alignment vertical="center"/>
    </xf>
    <xf numFmtId="3" fontId="8" fillId="0" borderId="75" xfId="0" applyNumberFormat="1" applyFont="1" applyBorder="1" applyAlignment="1">
      <alignment vertical="center"/>
    </xf>
    <xf numFmtId="186" fontId="8" fillId="0" borderId="63" xfId="0" applyNumberFormat="1" applyFont="1" applyBorder="1" applyAlignment="1">
      <alignment vertical="center"/>
    </xf>
    <xf numFmtId="182" fontId="37" fillId="0" borderId="70" xfId="0" applyNumberFormat="1" applyFont="1" applyBorder="1" applyAlignment="1">
      <alignment horizontal="center" vertical="center" wrapText="1"/>
    </xf>
    <xf numFmtId="3" fontId="8" fillId="0" borderId="63" xfId="0" applyNumberFormat="1" applyFont="1" applyBorder="1" applyAlignment="1">
      <alignment horizontal="right" vertical="center"/>
    </xf>
    <xf numFmtId="3" fontId="8" fillId="0" borderId="31" xfId="0" applyNumberFormat="1" applyFont="1" applyBorder="1" applyAlignment="1">
      <alignment vertical="center"/>
    </xf>
    <xf numFmtId="3" fontId="8" fillId="0" borderId="63" xfId="0" applyNumberFormat="1" applyFont="1" applyBorder="1" applyAlignment="1">
      <alignment vertical="center"/>
    </xf>
    <xf numFmtId="0" fontId="8" fillId="0" borderId="0" xfId="0" applyFont="1" applyAlignment="1">
      <alignment horizontal="left" vertical="top"/>
    </xf>
    <xf numFmtId="186" fontId="8" fillId="0" borderId="71" xfId="0" applyNumberFormat="1" applyFont="1" applyBorder="1" applyAlignment="1">
      <alignment horizontal="left" vertical="center"/>
    </xf>
    <xf numFmtId="0" fontId="8" fillId="0" borderId="0" xfId="0" applyFont="1" applyFill="1" applyAlignment="1">
      <alignment vertical="center"/>
    </xf>
    <xf numFmtId="0" fontId="8" fillId="0" borderId="0" xfId="0" applyFont="1" applyBorder="1"/>
    <xf numFmtId="182" fontId="8" fillId="0" borderId="0" xfId="0" applyNumberFormat="1" applyFont="1" applyBorder="1" applyAlignment="1">
      <alignment horizontal="left" vertical="center"/>
    </xf>
    <xf numFmtId="0" fontId="8" fillId="0" borderId="0" xfId="0" applyFont="1" applyAlignment="1">
      <alignment horizontal="right"/>
    </xf>
    <xf numFmtId="182" fontId="8" fillId="0" borderId="0" xfId="0" applyNumberFormat="1" applyFont="1" applyFill="1" applyBorder="1" applyAlignment="1">
      <alignment horizontal="left" vertical="center"/>
    </xf>
    <xf numFmtId="0" fontId="6" fillId="0" borderId="0" xfId="0" applyFont="1" applyBorder="1"/>
    <xf numFmtId="0" fontId="6" fillId="0" borderId="11" xfId="0" applyFont="1" applyBorder="1" applyAlignment="1">
      <alignment horizontal="distributed" vertical="center" indent="1"/>
    </xf>
    <xf numFmtId="0" fontId="6" fillId="0" borderId="18" xfId="0" applyFont="1" applyBorder="1" applyAlignment="1">
      <alignment horizontal="distributed" vertical="center" indent="1"/>
    </xf>
    <xf numFmtId="0" fontId="6" fillId="0" borderId="13" xfId="0" applyFont="1" applyBorder="1" applyAlignment="1">
      <alignment horizontal="distributed" vertical="center" indent="1"/>
    </xf>
    <xf numFmtId="0" fontId="6" fillId="2" borderId="18" xfId="0" applyFont="1" applyFill="1" applyBorder="1" applyAlignment="1">
      <alignment horizontal="distributed" vertical="center" indent="1"/>
    </xf>
    <xf numFmtId="185" fontId="9" fillId="0" borderId="15" xfId="0" applyNumberFormat="1" applyFont="1" applyBorder="1" applyAlignment="1">
      <alignment horizontal="right" vertical="center"/>
    </xf>
    <xf numFmtId="186" fontId="9" fillId="0" borderId="81" xfId="0" applyNumberFormat="1" applyFont="1" applyBorder="1" applyAlignment="1">
      <alignment horizontal="right" vertical="center"/>
    </xf>
    <xf numFmtId="186" fontId="9" fillId="0" borderId="45" xfId="0" applyNumberFormat="1" applyFont="1" applyBorder="1" applyAlignment="1">
      <alignment horizontal="right" vertical="center"/>
    </xf>
    <xf numFmtId="186" fontId="9" fillId="0" borderId="16" xfId="0" applyNumberFormat="1" applyFont="1" applyBorder="1" applyAlignment="1">
      <alignment horizontal="right" vertical="center"/>
    </xf>
    <xf numFmtId="186" fontId="6" fillId="0" borderId="16" xfId="0" applyNumberFormat="1" applyFont="1" applyBorder="1" applyAlignment="1">
      <alignment horizontal="right" vertical="center"/>
    </xf>
    <xf numFmtId="186" fontId="6" fillId="0" borderId="19" xfId="0" applyNumberFormat="1" applyFont="1" applyBorder="1" applyAlignment="1">
      <alignment horizontal="right" vertical="center"/>
    </xf>
    <xf numFmtId="186" fontId="9" fillId="0" borderId="96" xfId="0" applyNumberFormat="1" applyFont="1" applyBorder="1" applyAlignment="1">
      <alignment horizontal="right" vertical="center"/>
    </xf>
    <xf numFmtId="185" fontId="9" fillId="0" borderId="95" xfId="0" applyNumberFormat="1" applyFont="1" applyBorder="1" applyAlignment="1">
      <alignment horizontal="right" vertical="center"/>
    </xf>
    <xf numFmtId="0" fontId="14" fillId="0" borderId="0" xfId="0" applyFont="1" applyAlignment="1">
      <alignment horizontal="left" vertical="center"/>
    </xf>
    <xf numFmtId="0" fontId="8" fillId="0" borderId="0" xfId="0" applyFont="1" applyAlignment="1">
      <alignment horizontal="left" vertical="center"/>
    </xf>
    <xf numFmtId="185" fontId="6" fillId="0" borderId="15" xfId="1" applyNumberFormat="1" applyFont="1" applyBorder="1" applyAlignment="1">
      <alignment vertical="center"/>
    </xf>
    <xf numFmtId="185" fontId="6" fillId="0" borderId="17" xfId="1" applyNumberFormat="1" applyFont="1" applyBorder="1" applyAlignment="1">
      <alignment vertical="center"/>
    </xf>
    <xf numFmtId="186" fontId="6" fillId="0" borderId="10" xfId="0" applyNumberFormat="1" applyFont="1" applyBorder="1" applyAlignment="1">
      <alignment vertical="center"/>
    </xf>
    <xf numFmtId="186" fontId="6" fillId="0" borderId="19" xfId="0" applyNumberFormat="1" applyFont="1" applyBorder="1" applyAlignment="1">
      <alignment vertical="center"/>
    </xf>
    <xf numFmtId="186" fontId="6" fillId="0" borderId="16" xfId="0" applyNumberFormat="1" applyFont="1" applyBorder="1" applyAlignment="1">
      <alignment vertical="center"/>
    </xf>
    <xf numFmtId="0" fontId="8" fillId="0" borderId="2" xfId="0" applyFont="1" applyBorder="1" applyAlignment="1">
      <alignment horizontal="center" vertical="center" shrinkToFit="1"/>
    </xf>
    <xf numFmtId="0" fontId="8" fillId="0" borderId="24" xfId="0" applyFont="1" applyFill="1" applyBorder="1" applyAlignment="1">
      <alignment horizontal="center" vertical="center" shrinkToFit="1"/>
    </xf>
    <xf numFmtId="0" fontId="12" fillId="0" borderId="0" xfId="0" applyFont="1" applyFill="1" applyBorder="1" applyAlignment="1">
      <alignment vertical="center"/>
    </xf>
    <xf numFmtId="0" fontId="21" fillId="0" borderId="0" xfId="3" applyFont="1"/>
    <xf numFmtId="0" fontId="35" fillId="0" borderId="0" xfId="0" applyFont="1" applyFill="1" applyAlignment="1">
      <alignment vertical="center"/>
    </xf>
    <xf numFmtId="0" fontId="38" fillId="0" borderId="0" xfId="0" applyFont="1"/>
    <xf numFmtId="0" fontId="38" fillId="0" borderId="0" xfId="0" applyFont="1" applyAlignment="1"/>
    <xf numFmtId="0" fontId="20" fillId="0" borderId="0" xfId="0" applyFont="1"/>
    <xf numFmtId="0" fontId="20" fillId="0" borderId="0" xfId="0" applyFont="1" applyAlignment="1"/>
    <xf numFmtId="0" fontId="39" fillId="0" borderId="0" xfId="0" applyFont="1"/>
    <xf numFmtId="38" fontId="6" fillId="2" borderId="2" xfId="1" applyFont="1" applyFill="1" applyBorder="1" applyAlignment="1">
      <alignment vertical="center"/>
    </xf>
    <xf numFmtId="0" fontId="40" fillId="0" borderId="7" xfId="0" applyFont="1" applyBorder="1"/>
    <xf numFmtId="0" fontId="40" fillId="0" borderId="0" xfId="0" applyFont="1"/>
    <xf numFmtId="0" fontId="40" fillId="0" borderId="0" xfId="0" applyFont="1" applyAlignment="1">
      <alignment vertical="center"/>
    </xf>
    <xf numFmtId="0" fontId="41" fillId="0" borderId="0" xfId="0" applyFont="1" applyAlignment="1">
      <alignment horizontal="left" vertical="center"/>
    </xf>
    <xf numFmtId="0" fontId="6" fillId="0" borderId="45" xfId="0" applyFont="1" applyBorder="1"/>
    <xf numFmtId="0" fontId="9" fillId="0" borderId="27" xfId="0" applyFont="1" applyBorder="1" applyAlignment="1">
      <alignment vertical="center"/>
    </xf>
    <xf numFmtId="0" fontId="6" fillId="0" borderId="111" xfId="0" applyFont="1" applyBorder="1" applyAlignment="1">
      <alignment vertical="center"/>
    </xf>
    <xf numFmtId="0" fontId="6" fillId="0" borderId="1" xfId="0" applyFont="1" applyBorder="1" applyAlignment="1">
      <alignment vertical="center"/>
    </xf>
    <xf numFmtId="0" fontId="6" fillId="0" borderId="54" xfId="0" applyFont="1" applyBorder="1" applyAlignment="1">
      <alignment vertical="center"/>
    </xf>
    <xf numFmtId="182" fontId="8" fillId="0" borderId="104" xfId="0" applyNumberFormat="1" applyFont="1" applyBorder="1" applyAlignment="1">
      <alignment horizontal="center" vertical="center" wrapText="1"/>
    </xf>
    <xf numFmtId="3" fontId="8" fillId="0" borderId="78" xfId="0" applyNumberFormat="1" applyFont="1" applyFill="1" applyBorder="1" applyAlignment="1">
      <alignment horizontal="right" vertical="center"/>
    </xf>
    <xf numFmtId="186" fontId="8" fillId="0" borderId="78" xfId="0" applyNumberFormat="1" applyFont="1" applyBorder="1" applyAlignment="1">
      <alignment vertical="center"/>
    </xf>
    <xf numFmtId="3" fontId="8" fillId="0" borderId="78" xfId="0" applyNumberFormat="1" applyFont="1" applyBorder="1" applyAlignment="1">
      <alignment horizontal="right" vertical="center"/>
    </xf>
    <xf numFmtId="186" fontId="8" fillId="0" borderId="79" xfId="0" applyNumberFormat="1" applyFont="1" applyBorder="1" applyAlignment="1">
      <alignment vertical="center"/>
    </xf>
    <xf numFmtId="3" fontId="8" fillId="0" borderId="80" xfId="0" applyNumberFormat="1" applyFont="1" applyBorder="1" applyAlignment="1">
      <alignment vertical="center"/>
    </xf>
    <xf numFmtId="3" fontId="8" fillId="0" borderId="78" xfId="0" applyNumberFormat="1" applyFont="1" applyBorder="1" applyAlignment="1">
      <alignment vertical="center"/>
    </xf>
    <xf numFmtId="186" fontId="8" fillId="0" borderId="103" xfId="0" applyNumberFormat="1" applyFont="1" applyBorder="1" applyAlignment="1">
      <alignment vertical="center"/>
    </xf>
    <xf numFmtId="187" fontId="8" fillId="0" borderId="79" xfId="1" applyNumberFormat="1" applyFont="1" applyBorder="1" applyAlignment="1">
      <alignment vertical="center"/>
    </xf>
    <xf numFmtId="3" fontId="8" fillId="0" borderId="0" xfId="0" applyNumberFormat="1" applyFont="1" applyFill="1" applyBorder="1" applyAlignment="1">
      <alignment horizontal="right" vertical="center"/>
    </xf>
    <xf numFmtId="186" fontId="8" fillId="0" borderId="0" xfId="0" applyNumberFormat="1" applyFont="1" applyBorder="1" applyAlignment="1">
      <alignment vertical="center"/>
    </xf>
    <xf numFmtId="3" fontId="8" fillId="0" borderId="0" xfId="0" applyNumberFormat="1" applyFont="1" applyBorder="1" applyAlignment="1">
      <alignment horizontal="right" vertical="center"/>
    </xf>
    <xf numFmtId="182" fontId="8" fillId="0" borderId="0" xfId="0" applyNumberFormat="1" applyFont="1" applyBorder="1" applyAlignment="1">
      <alignment horizontal="center" vertical="center" wrapText="1"/>
    </xf>
    <xf numFmtId="187" fontId="8" fillId="0" borderId="0" xfId="1" applyNumberFormat="1" applyFont="1" applyBorder="1" applyAlignment="1">
      <alignment vertical="center"/>
    </xf>
    <xf numFmtId="0" fontId="6" fillId="0" borderId="107" xfId="0" applyFont="1" applyBorder="1" applyAlignment="1">
      <alignment horizontal="right" vertical="center" wrapText="1"/>
    </xf>
    <xf numFmtId="0" fontId="6" fillId="0" borderId="99" xfId="0" applyFont="1" applyBorder="1" applyAlignment="1">
      <alignment horizontal="right" vertical="center" wrapText="1"/>
    </xf>
    <xf numFmtId="0" fontId="6" fillId="0" borderId="9" xfId="0" applyFont="1" applyBorder="1"/>
    <xf numFmtId="0" fontId="15" fillId="0" borderId="98" xfId="0" applyFont="1" applyBorder="1" applyAlignment="1">
      <alignment horizontal="right" vertical="center"/>
    </xf>
    <xf numFmtId="38" fontId="15" fillId="0" borderId="26" xfId="1" applyFont="1" applyBorder="1" applyAlignment="1">
      <alignment horizontal="right" vertical="center"/>
    </xf>
    <xf numFmtId="38" fontId="15" fillId="0" borderId="26" xfId="1" applyFont="1" applyBorder="1" applyAlignment="1">
      <alignment horizontal="right" vertical="center" wrapText="1"/>
    </xf>
    <xf numFmtId="38" fontId="15" fillId="0" borderId="26" xfId="1" applyFont="1" applyBorder="1" applyAlignment="1">
      <alignment vertical="center"/>
    </xf>
    <xf numFmtId="38" fontId="15" fillId="0" borderId="81" xfId="1" applyFont="1" applyBorder="1" applyAlignment="1">
      <alignment horizontal="right" vertical="center"/>
    </xf>
    <xf numFmtId="0" fontId="8" fillId="0" borderId="94" xfId="0" quotePrefix="1" applyFont="1" applyBorder="1" applyAlignment="1">
      <alignment horizontal="right" vertical="center"/>
    </xf>
    <xf numFmtId="0" fontId="8" fillId="0" borderId="111" xfId="0" applyFont="1" applyBorder="1" applyAlignment="1">
      <alignment horizontal="distributed" vertical="center"/>
    </xf>
    <xf numFmtId="0" fontId="8" fillId="0" borderId="115" xfId="0" applyFont="1" applyBorder="1" applyAlignment="1">
      <alignment vertical="center"/>
    </xf>
    <xf numFmtId="38" fontId="8" fillId="0" borderId="110" xfId="1" applyFont="1" applyBorder="1" applyAlignment="1">
      <alignment horizontal="right" vertical="center"/>
    </xf>
    <xf numFmtId="38" fontId="8" fillId="0" borderId="110" xfId="1" applyFont="1" applyBorder="1" applyAlignment="1">
      <alignment vertical="center"/>
    </xf>
    <xf numFmtId="38" fontId="8" fillId="0" borderId="96" xfId="1" applyFont="1" applyBorder="1" applyAlignment="1">
      <alignment horizontal="right" vertical="center"/>
    </xf>
    <xf numFmtId="0" fontId="8" fillId="0" borderId="9" xfId="0" quotePrefix="1" applyFont="1" applyBorder="1" applyAlignment="1">
      <alignment horizontal="right" vertical="center"/>
    </xf>
    <xf numFmtId="0" fontId="8" fillId="0" borderId="1" xfId="0" applyFont="1" applyBorder="1" applyAlignment="1">
      <alignment horizontal="distributed" vertical="center"/>
    </xf>
    <xf numFmtId="0" fontId="8" fillId="0" borderId="44" xfId="0" applyFont="1" applyBorder="1" applyAlignment="1">
      <alignment vertical="center"/>
    </xf>
    <xf numFmtId="38" fontId="8" fillId="0" borderId="0" xfId="1" applyFont="1" applyBorder="1" applyAlignment="1">
      <alignment horizontal="right" vertical="center"/>
    </xf>
    <xf numFmtId="38" fontId="8" fillId="0" borderId="0" xfId="1" applyFont="1" applyBorder="1" applyAlignment="1">
      <alignment vertical="center"/>
    </xf>
    <xf numFmtId="38" fontId="8" fillId="0" borderId="45" xfId="1" applyFont="1" applyBorder="1" applyAlignment="1">
      <alignment horizontal="right" vertical="center"/>
    </xf>
    <xf numFmtId="0" fontId="8" fillId="0" borderId="44" xfId="0" applyFont="1" applyBorder="1" applyAlignment="1">
      <alignment horizontal="right" vertical="center"/>
    </xf>
    <xf numFmtId="38" fontId="8" fillId="0" borderId="45" xfId="1" applyFont="1" applyBorder="1" applyAlignment="1">
      <alignment vertical="center"/>
    </xf>
    <xf numFmtId="0" fontId="8" fillId="0" borderId="53" xfId="0" quotePrefix="1" applyFont="1" applyBorder="1" applyAlignment="1">
      <alignment horizontal="right" vertical="center"/>
    </xf>
    <xf numFmtId="0" fontId="8" fillId="0" borderId="54" xfId="0" applyFont="1" applyBorder="1" applyAlignment="1">
      <alignment horizontal="distributed" vertical="center"/>
    </xf>
    <xf numFmtId="0" fontId="8" fillId="0" borderId="84" xfId="0" applyFont="1" applyBorder="1" applyAlignment="1">
      <alignment vertical="center"/>
    </xf>
    <xf numFmtId="38" fontId="8" fillId="0" borderId="74" xfId="1" applyFont="1" applyBorder="1" applyAlignment="1">
      <alignment vertical="center"/>
    </xf>
    <xf numFmtId="38" fontId="8" fillId="0" borderId="74" xfId="1" applyFont="1" applyBorder="1" applyAlignment="1">
      <alignment horizontal="right" vertical="center"/>
    </xf>
    <xf numFmtId="38" fontId="8" fillId="0" borderId="93" xfId="1" applyFont="1" applyBorder="1" applyAlignment="1">
      <alignment horizontal="right" vertical="center"/>
    </xf>
    <xf numFmtId="38" fontId="6" fillId="0" borderId="0" xfId="1" applyFont="1" applyBorder="1" applyAlignment="1">
      <alignment horizontal="right"/>
    </xf>
    <xf numFmtId="38" fontId="6" fillId="0" borderId="56" xfId="1" applyFont="1" applyBorder="1" applyAlignment="1">
      <alignment horizontal="right" vertical="center"/>
    </xf>
    <xf numFmtId="177" fontId="6" fillId="0" borderId="0" xfId="0" applyNumberFormat="1" applyFont="1" applyBorder="1" applyAlignment="1">
      <alignment horizontal="left" vertical="center"/>
    </xf>
    <xf numFmtId="176" fontId="6" fillId="0" borderId="0" xfId="0" applyNumberFormat="1" applyFont="1" applyBorder="1" applyAlignment="1">
      <alignment horizontal="left" vertical="center"/>
    </xf>
    <xf numFmtId="0" fontId="8" fillId="0" borderId="7" xfId="0" applyFont="1" applyBorder="1" applyAlignment="1">
      <alignment vertical="center"/>
    </xf>
    <xf numFmtId="0" fontId="42" fillId="0" borderId="15" xfId="2" applyFont="1" applyBorder="1" applyAlignment="1">
      <alignment horizontal="center" vertical="center" wrapText="1"/>
    </xf>
    <xf numFmtId="0" fontId="8" fillId="0" borderId="15" xfId="0" applyFont="1" applyFill="1" applyBorder="1" applyAlignment="1">
      <alignment vertical="center" shrinkToFit="1"/>
    </xf>
    <xf numFmtId="0" fontId="8" fillId="0" borderId="0" xfId="0" applyFont="1" applyFill="1" applyBorder="1" applyAlignment="1">
      <alignment vertical="center" shrinkToFit="1"/>
    </xf>
    <xf numFmtId="0" fontId="6" fillId="0" borderId="14" xfId="0" applyFont="1" applyBorder="1" applyAlignment="1">
      <alignment horizontal="center" vertical="center"/>
    </xf>
    <xf numFmtId="38" fontId="6" fillId="0" borderId="37" xfId="1" applyFont="1" applyBorder="1" applyAlignment="1">
      <alignment vertical="center"/>
    </xf>
    <xf numFmtId="0" fontId="6" fillId="0" borderId="0" xfId="0" applyNumberFormat="1" applyFont="1" applyAlignment="1">
      <alignment vertical="center"/>
    </xf>
    <xf numFmtId="0" fontId="6" fillId="0" borderId="37" xfId="0" applyFont="1" applyBorder="1" applyAlignment="1">
      <alignment horizontal="center" vertical="center"/>
    </xf>
    <xf numFmtId="49" fontId="10" fillId="0" borderId="0" xfId="3" applyNumberFormat="1" applyFont="1" applyAlignment="1">
      <alignment horizontal="left" vertical="center"/>
    </xf>
    <xf numFmtId="0" fontId="23" fillId="0" borderId="0" xfId="3" applyFont="1" applyAlignment="1">
      <alignment vertical="center"/>
    </xf>
    <xf numFmtId="0" fontId="25" fillId="0" borderId="0" xfId="3" applyNumberFormat="1" applyFont="1" applyAlignment="1"/>
    <xf numFmtId="0" fontId="15" fillId="0" borderId="26" xfId="0" applyFont="1" applyBorder="1" applyAlignment="1">
      <alignment horizontal="right" vertical="center"/>
    </xf>
    <xf numFmtId="0" fontId="8" fillId="0" borderId="110" xfId="0"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right" vertical="center"/>
    </xf>
    <xf numFmtId="0" fontId="8" fillId="0" borderId="74" xfId="0" applyFont="1" applyBorder="1" applyAlignment="1">
      <alignment vertical="center"/>
    </xf>
    <xf numFmtId="0" fontId="15" fillId="0" borderId="26" xfId="0" applyFont="1" applyBorder="1" applyAlignment="1">
      <alignment vertical="center"/>
    </xf>
    <xf numFmtId="0" fontId="18" fillId="0" borderId="15" xfId="2" applyFont="1" applyBorder="1" applyAlignment="1">
      <alignment horizontal="right" vertical="center" wrapText="1"/>
    </xf>
    <xf numFmtId="0" fontId="40" fillId="0" borderId="0" xfId="0" applyFont="1" applyBorder="1"/>
    <xf numFmtId="0" fontId="33" fillId="0" borderId="0" xfId="0" applyFont="1" applyAlignment="1">
      <alignment vertical="center"/>
    </xf>
    <xf numFmtId="0" fontId="33" fillId="0" borderId="0" xfId="0" applyFont="1" applyAlignment="1">
      <alignment horizontal="left" vertical="center"/>
    </xf>
    <xf numFmtId="0" fontId="6" fillId="0" borderId="0" xfId="0" applyNumberFormat="1" applyFont="1" applyFill="1" applyAlignment="1">
      <alignment vertical="center"/>
    </xf>
    <xf numFmtId="0" fontId="45" fillId="0" borderId="0" xfId="2" applyFont="1">
      <alignment vertical="center"/>
    </xf>
    <xf numFmtId="0" fontId="8" fillId="0" borderId="9" xfId="0" applyFont="1" applyBorder="1" applyAlignment="1">
      <alignment vertical="center"/>
    </xf>
    <xf numFmtId="0" fontId="35" fillId="0" borderId="0" xfId="0" applyFont="1" applyAlignment="1">
      <alignment horizontal="right" vertical="center"/>
    </xf>
    <xf numFmtId="0" fontId="6" fillId="0" borderId="116" xfId="0" applyFont="1" applyBorder="1" applyAlignment="1">
      <alignment horizontal="right" vertical="center" wrapText="1"/>
    </xf>
    <xf numFmtId="0" fontId="22" fillId="0" borderId="0" xfId="3" applyFont="1" applyAlignment="1">
      <alignment horizontal="center"/>
    </xf>
    <xf numFmtId="0" fontId="26" fillId="0" borderId="0" xfId="3" applyNumberFormat="1" applyFont="1" applyAlignment="1">
      <alignment horizontal="center" vertical="center"/>
    </xf>
    <xf numFmtId="0" fontId="43" fillId="0" borderId="0" xfId="3" applyFont="1" applyAlignment="1">
      <alignment horizontal="distributed" vertical="center"/>
    </xf>
    <xf numFmtId="0" fontId="11" fillId="0" borderId="0" xfId="3" applyNumberFormat="1" applyFont="1" applyAlignment="1">
      <alignment horizontal="center"/>
    </xf>
    <xf numFmtId="0" fontId="12" fillId="0" borderId="0" xfId="3" applyNumberFormat="1" applyFont="1" applyAlignment="1">
      <alignment horizontal="center" vertical="center"/>
    </xf>
    <xf numFmtId="0" fontId="10" fillId="0" borderId="0" xfId="3" applyFont="1" applyAlignment="1">
      <alignment horizontal="left"/>
    </xf>
    <xf numFmtId="0" fontId="6" fillId="0" borderId="0" xfId="0" applyFont="1" applyFill="1" applyAlignment="1">
      <alignment horizontal="left" vertical="center"/>
    </xf>
    <xf numFmtId="0" fontId="6" fillId="0" borderId="0" xfId="0" applyFont="1" applyFill="1" applyBorder="1" applyAlignment="1">
      <alignment horizontal="left" vertical="center"/>
    </xf>
    <xf numFmtId="49" fontId="6" fillId="0" borderId="0" xfId="0" applyNumberFormat="1" applyFont="1" applyFill="1" applyAlignment="1">
      <alignment horizontal="left" vertical="center"/>
    </xf>
    <xf numFmtId="0" fontId="6" fillId="0" borderId="0" xfId="0" applyFont="1" applyFill="1" applyAlignment="1">
      <alignment horizontal="left" vertical="center" wrapText="1"/>
    </xf>
    <xf numFmtId="0" fontId="6" fillId="0" borderId="4" xfId="0" applyFont="1" applyBorder="1" applyAlignment="1">
      <alignment horizontal="distributed" vertical="center" indent="3"/>
    </xf>
    <xf numFmtId="0" fontId="6" fillId="0" borderId="5" xfId="0" applyFont="1" applyBorder="1" applyAlignment="1">
      <alignment horizontal="distributed" vertical="center" indent="3"/>
    </xf>
    <xf numFmtId="0" fontId="6" fillId="0" borderId="30" xfId="0" applyFont="1" applyBorder="1" applyAlignment="1">
      <alignment horizontal="distributed" vertical="center" indent="3"/>
    </xf>
    <xf numFmtId="0" fontId="6" fillId="0" borderId="32" xfId="0" applyFont="1" applyBorder="1" applyAlignment="1">
      <alignment horizontal="distributed" vertical="center" indent="3"/>
    </xf>
    <xf numFmtId="0" fontId="6" fillId="0" borderId="6" xfId="0" applyFont="1" applyBorder="1" applyAlignment="1">
      <alignment horizontal="center" vertical="center" wrapText="1"/>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33"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6" fillId="0" borderId="0" xfId="0" applyFont="1" applyAlignment="1">
      <alignment horizontal="center"/>
    </xf>
    <xf numFmtId="0" fontId="6" fillId="0" borderId="74" xfId="0" applyFont="1" applyBorder="1" applyAlignment="1">
      <alignment horizontal="distributed" vertical="center" indent="1"/>
    </xf>
    <xf numFmtId="0" fontId="6" fillId="0" borderId="54" xfId="0" applyFont="1" applyBorder="1" applyAlignment="1">
      <alignment horizontal="distributed" vertical="center" indent="1"/>
    </xf>
    <xf numFmtId="0" fontId="6" fillId="0" borderId="0" xfId="0" quotePrefix="1" applyFont="1" applyBorder="1" applyAlignment="1">
      <alignment horizontal="left"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44" xfId="0" applyFont="1" applyBorder="1" applyAlignment="1">
      <alignment horizontal="center" vertical="center"/>
    </xf>
    <xf numFmtId="0" fontId="6" fillId="0" borderId="1" xfId="0" applyFont="1" applyBorder="1" applyAlignment="1">
      <alignment horizontal="distributed" vertical="center" indent="2"/>
    </xf>
    <xf numFmtId="0" fontId="6" fillId="0" borderId="3" xfId="0" applyFont="1" applyBorder="1" applyAlignment="1">
      <alignment horizontal="distributed" vertical="center" indent="2"/>
    </xf>
    <xf numFmtId="0" fontId="6" fillId="0" borderId="87" xfId="0" applyFont="1" applyBorder="1" applyAlignment="1">
      <alignment horizontal="center" vertical="center"/>
    </xf>
    <xf numFmtId="0" fontId="6" fillId="0" borderId="55"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distributed" vertical="center" indent="1"/>
    </xf>
    <xf numFmtId="0" fontId="6" fillId="0" borderId="1" xfId="0" applyFont="1" applyBorder="1" applyAlignment="1">
      <alignment horizontal="distributed" vertical="center" indent="1"/>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6" fillId="0" borderId="110" xfId="0" applyFont="1" applyBorder="1" applyAlignment="1">
      <alignment horizontal="distributed" vertical="center" indent="1"/>
    </xf>
    <xf numFmtId="0" fontId="6" fillId="0" borderId="111" xfId="0" applyFont="1" applyBorder="1" applyAlignment="1">
      <alignment horizontal="distributed" vertical="center" indent="1"/>
    </xf>
    <xf numFmtId="0" fontId="32" fillId="0" borderId="0" xfId="0" applyFont="1" applyAlignment="1">
      <alignment horizontal="left" vertical="center"/>
    </xf>
    <xf numFmtId="0" fontId="33" fillId="0" borderId="0" xfId="0" applyFont="1" applyAlignment="1">
      <alignment vertical="center" wrapText="1"/>
    </xf>
    <xf numFmtId="0" fontId="33" fillId="0" borderId="0" xfId="0" applyFont="1" applyAlignment="1">
      <alignment vertical="center"/>
    </xf>
    <xf numFmtId="0" fontId="6" fillId="0" borderId="0" xfId="0" quotePrefix="1" applyFont="1" applyAlignment="1">
      <alignment horizontal="lef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41" xfId="0" applyFont="1" applyBorder="1" applyAlignment="1">
      <alignment horizontal="center" vertical="center"/>
    </xf>
    <xf numFmtId="0" fontId="6" fillId="0" borderId="36" xfId="0" applyFont="1" applyBorder="1" applyAlignment="1">
      <alignment horizontal="center" vertical="center"/>
    </xf>
    <xf numFmtId="0" fontId="6" fillId="0" borderId="15"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9" fillId="0" borderId="50" xfId="0" applyFont="1" applyBorder="1" applyAlignment="1">
      <alignment horizontal="center" vertical="center"/>
    </xf>
    <xf numFmtId="0" fontId="9" fillId="0" borderId="28"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6" xfId="0" applyFont="1" applyBorder="1" applyAlignment="1">
      <alignment horizontal="center" vertical="center"/>
    </xf>
    <xf numFmtId="0" fontId="6" fillId="0" borderId="15" xfId="0" applyFont="1" applyBorder="1" applyAlignment="1">
      <alignment horizontal="center" vertical="center"/>
    </xf>
    <xf numFmtId="0" fontId="6" fillId="0" borderId="108" xfId="0" applyFont="1" applyBorder="1" applyAlignment="1">
      <alignment horizontal="center" vertical="center"/>
    </xf>
    <xf numFmtId="0" fontId="6" fillId="0" borderId="109" xfId="0" applyFont="1" applyBorder="1" applyAlignment="1">
      <alignment horizontal="center" vertical="center"/>
    </xf>
    <xf numFmtId="0" fontId="6" fillId="0" borderId="111" xfId="0" applyFont="1" applyBorder="1" applyAlignment="1">
      <alignment horizontal="distributed" vertical="center" indent="2"/>
    </xf>
    <xf numFmtId="0" fontId="6" fillId="0" borderId="95" xfId="0" applyFont="1" applyBorder="1" applyAlignment="1">
      <alignment horizontal="distributed" vertical="center" indent="2"/>
    </xf>
    <xf numFmtId="0" fontId="6" fillId="0" borderId="12" xfId="0" applyFont="1" applyBorder="1" applyAlignment="1">
      <alignment horizontal="center" vertical="center"/>
    </xf>
    <xf numFmtId="0" fontId="6" fillId="0" borderId="82" xfId="0" applyFont="1" applyBorder="1" applyAlignment="1">
      <alignment horizontal="center" vertical="center"/>
    </xf>
    <xf numFmtId="0" fontId="6" fillId="0" borderId="16" xfId="0" applyFont="1" applyBorder="1" applyAlignment="1">
      <alignment horizontal="center" vertical="center"/>
    </xf>
    <xf numFmtId="0" fontId="33" fillId="0" borderId="0" xfId="0" applyFont="1" applyAlignment="1">
      <alignment horizontal="left" vertical="center"/>
    </xf>
    <xf numFmtId="0" fontId="31" fillId="0" borderId="0" xfId="0" applyFont="1" applyAlignment="1">
      <alignment horizontal="left" vertical="center"/>
    </xf>
    <xf numFmtId="0" fontId="33" fillId="0" borderId="0" xfId="0" applyFont="1" applyAlignment="1">
      <alignment horizontal="left" vertical="center" wrapText="1"/>
    </xf>
    <xf numFmtId="0" fontId="6" fillId="0" borderId="9" xfId="0" applyFont="1" applyBorder="1" applyAlignment="1">
      <alignment horizontal="distributed" vertical="center" indent="2"/>
    </xf>
    <xf numFmtId="0" fontId="6" fillId="0" borderId="0" xfId="0" applyFont="1" applyBorder="1" applyAlignment="1">
      <alignment horizontal="distributed" vertical="center" indent="2"/>
    </xf>
    <xf numFmtId="0" fontId="6" fillId="0" borderId="53" xfId="0" applyFont="1" applyBorder="1" applyAlignment="1">
      <alignment horizontal="center" vertical="center"/>
    </xf>
    <xf numFmtId="0" fontId="6" fillId="0" borderId="74" xfId="0" applyFont="1" applyBorder="1" applyAlignment="1">
      <alignment horizontal="center" vertical="center"/>
    </xf>
    <xf numFmtId="0" fontId="6" fillId="0" borderId="54" xfId="0" applyFont="1" applyBorder="1" applyAlignment="1">
      <alignment horizontal="center" vertical="center"/>
    </xf>
    <xf numFmtId="0" fontId="6" fillId="0" borderId="94" xfId="0" applyFont="1" applyBorder="1" applyAlignment="1">
      <alignment horizontal="distributed" vertical="center" indent="2"/>
    </xf>
    <xf numFmtId="0" fontId="6" fillId="0" borderId="110" xfId="0" applyFont="1" applyBorder="1" applyAlignment="1">
      <alignment horizontal="distributed" vertical="center" indent="2"/>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3" xfId="0" applyFont="1" applyBorder="1" applyAlignment="1">
      <alignment horizontal="distributed" vertical="center" indent="1"/>
    </xf>
    <xf numFmtId="0" fontId="6" fillId="0" borderId="95" xfId="0" applyFont="1" applyBorder="1" applyAlignment="1">
      <alignment horizontal="distributed" vertical="center" indent="1"/>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40" xfId="0" applyFont="1" applyBorder="1" applyAlignment="1">
      <alignment horizontal="center" vertical="center"/>
    </xf>
    <xf numFmtId="0" fontId="6" fillId="0" borderId="23" xfId="0" applyFont="1" applyBorder="1" applyAlignment="1">
      <alignment horizontal="center" vertical="center"/>
    </xf>
    <xf numFmtId="0" fontId="6" fillId="0" borderId="49" xfId="0" applyFont="1" applyBorder="1" applyAlignment="1">
      <alignment horizontal="center" vertical="center"/>
    </xf>
    <xf numFmtId="0" fontId="34" fillId="0" borderId="0" xfId="0" applyFont="1" applyAlignment="1">
      <alignment horizontal="left" vertical="center" wrapText="1"/>
    </xf>
    <xf numFmtId="0" fontId="6" fillId="0" borderId="86" xfId="0" applyFont="1" applyBorder="1" applyAlignment="1">
      <alignment horizontal="center" vertical="center"/>
    </xf>
    <xf numFmtId="0" fontId="6" fillId="0" borderId="57" xfId="0" applyFont="1" applyBorder="1" applyAlignment="1">
      <alignment horizontal="center" vertical="center"/>
    </xf>
    <xf numFmtId="0" fontId="6" fillId="0" borderId="17" xfId="0" applyFont="1" applyBorder="1" applyAlignment="1">
      <alignment horizontal="center" vertical="center"/>
    </xf>
    <xf numFmtId="3" fontId="6" fillId="0" borderId="33" xfId="0" applyNumberFormat="1" applyFont="1" applyBorder="1" applyAlignment="1">
      <alignment horizontal="right" vertical="center"/>
    </xf>
    <xf numFmtId="3" fontId="9" fillId="0" borderId="28" xfId="0" applyNumberFormat="1" applyFont="1" applyBorder="1" applyAlignment="1">
      <alignment horizontal="right" vertical="center"/>
    </xf>
    <xf numFmtId="0" fontId="6" fillId="0" borderId="17" xfId="0" applyFont="1" applyBorder="1" applyAlignment="1">
      <alignment horizontal="right" vertical="center"/>
    </xf>
    <xf numFmtId="185" fontId="6" fillId="0" borderId="17" xfId="0" applyNumberFormat="1" applyFont="1" applyBorder="1" applyAlignment="1">
      <alignment horizontal="right" vertical="center"/>
    </xf>
    <xf numFmtId="186" fontId="6" fillId="0" borderId="17" xfId="0" applyNumberFormat="1" applyFont="1" applyBorder="1" applyAlignment="1">
      <alignment horizontal="right" vertical="center"/>
    </xf>
    <xf numFmtId="186" fontId="6" fillId="0" borderId="38" xfId="0" applyNumberFormat="1" applyFont="1" applyBorder="1" applyAlignment="1">
      <alignment horizontal="right" vertical="center"/>
    </xf>
    <xf numFmtId="0" fontId="6" fillId="0" borderId="52" xfId="0" applyFont="1" applyBorder="1" applyAlignment="1">
      <alignment horizontal="center" vertical="center"/>
    </xf>
    <xf numFmtId="185" fontId="6" fillId="0" borderId="33" xfId="0" applyNumberFormat="1" applyFont="1" applyBorder="1" applyAlignment="1">
      <alignment horizontal="right" vertical="center"/>
    </xf>
    <xf numFmtId="186" fontId="6" fillId="0" borderId="33" xfId="0" applyNumberFormat="1" applyFont="1" applyBorder="1" applyAlignment="1">
      <alignment horizontal="right" vertical="center"/>
    </xf>
    <xf numFmtId="186" fontId="6" fillId="0" borderId="34" xfId="0" applyNumberFormat="1" applyFont="1" applyBorder="1" applyAlignment="1">
      <alignment horizontal="right" vertical="center"/>
    </xf>
    <xf numFmtId="3" fontId="6" fillId="0" borderId="15" xfId="0" applyNumberFormat="1" applyFont="1" applyBorder="1" applyAlignment="1">
      <alignment horizontal="right" vertical="center"/>
    </xf>
    <xf numFmtId="185" fontId="6" fillId="0" borderId="15" xfId="0" applyNumberFormat="1" applyFont="1" applyBorder="1" applyAlignment="1">
      <alignment horizontal="right" vertical="center"/>
    </xf>
    <xf numFmtId="186" fontId="6" fillId="0" borderId="15" xfId="0" applyNumberFormat="1" applyFont="1" applyBorder="1" applyAlignment="1">
      <alignment horizontal="right" vertical="center"/>
    </xf>
    <xf numFmtId="186" fontId="6" fillId="0" borderId="23" xfId="0" applyNumberFormat="1" applyFont="1" applyBorder="1" applyAlignment="1">
      <alignment horizontal="right" vertical="center"/>
    </xf>
    <xf numFmtId="186" fontId="6" fillId="0" borderId="109" xfId="0" applyNumberFormat="1" applyFont="1" applyBorder="1" applyAlignment="1">
      <alignment horizontal="center" vertical="center"/>
    </xf>
    <xf numFmtId="186" fontId="6" fillId="0" borderId="113" xfId="0" applyNumberFormat="1" applyFont="1" applyBorder="1" applyAlignment="1">
      <alignment horizontal="center" vertical="center"/>
    </xf>
    <xf numFmtId="185" fontId="9" fillId="0" borderId="28" xfId="0" applyNumberFormat="1" applyFont="1" applyBorder="1" applyAlignment="1">
      <alignment horizontal="right" vertical="center"/>
    </xf>
    <xf numFmtId="186" fontId="9" fillId="0" borderId="28" xfId="0" applyNumberFormat="1" applyFont="1" applyBorder="1" applyAlignment="1">
      <alignment horizontal="right" vertical="center"/>
    </xf>
    <xf numFmtId="186" fontId="9" fillId="0" borderId="29" xfId="0" applyNumberFormat="1" applyFont="1" applyBorder="1" applyAlignment="1">
      <alignment horizontal="right" vertical="center"/>
    </xf>
    <xf numFmtId="183" fontId="9" fillId="0" borderId="57" xfId="0" applyNumberFormat="1" applyFont="1" applyBorder="1" applyAlignment="1">
      <alignment horizontal="right" vertical="center"/>
    </xf>
    <xf numFmtId="183" fontId="9" fillId="0" borderId="17" xfId="0" applyNumberFormat="1" applyFont="1" applyBorder="1" applyAlignment="1">
      <alignment horizontal="right" vertical="center"/>
    </xf>
    <xf numFmtId="183" fontId="9" fillId="0" borderId="17" xfId="0" applyNumberFormat="1" applyFont="1" applyBorder="1" applyAlignment="1">
      <alignment horizontal="center" vertical="center"/>
    </xf>
    <xf numFmtId="0" fontId="9" fillId="0" borderId="17" xfId="0" applyFont="1" applyBorder="1" applyAlignment="1">
      <alignment horizontal="center" vertical="center"/>
    </xf>
    <xf numFmtId="184" fontId="9" fillId="0" borderId="17" xfId="0" applyNumberFormat="1" applyFont="1" applyBorder="1" applyAlignment="1">
      <alignment horizontal="right" vertical="center"/>
    </xf>
    <xf numFmtId="184" fontId="9" fillId="0" borderId="38" xfId="0" applyNumberFormat="1" applyFont="1" applyBorder="1" applyAlignment="1">
      <alignment horizontal="right" vertical="center"/>
    </xf>
    <xf numFmtId="0" fontId="8" fillId="0" borderId="7" xfId="0" applyFont="1" applyBorder="1" applyAlignment="1">
      <alignment horizontal="left" vertical="top" wrapText="1"/>
    </xf>
    <xf numFmtId="0" fontId="8" fillId="0" borderId="0" xfId="0" applyFont="1" applyAlignment="1">
      <alignment horizontal="left" vertical="top" wrapText="1"/>
    </xf>
    <xf numFmtId="0" fontId="5" fillId="0" borderId="4" xfId="0" applyFont="1" applyBorder="1" applyAlignment="1">
      <alignment horizontal="center" vertical="center"/>
    </xf>
    <xf numFmtId="0" fontId="5" fillId="0" borderId="53" xfId="0" applyFont="1" applyBorder="1" applyAlignment="1">
      <alignment horizontal="center" vertical="center"/>
    </xf>
    <xf numFmtId="0" fontId="6" fillId="0" borderId="0" xfId="0" applyFont="1" applyAlignment="1">
      <alignment horizontal="left" vertical="center" textRotation="180"/>
    </xf>
    <xf numFmtId="0" fontId="8" fillId="0" borderId="59" xfId="0" applyNumberFormat="1" applyFont="1" applyBorder="1" applyAlignment="1">
      <alignment horizontal="center" vertical="center"/>
    </xf>
    <xf numFmtId="0" fontId="8" fillId="0" borderId="61" xfId="0" applyNumberFormat="1" applyFont="1" applyBorder="1" applyAlignment="1">
      <alignment horizontal="center" vertical="center"/>
    </xf>
    <xf numFmtId="0" fontId="8" fillId="0" borderId="7" xfId="0" applyNumberFormat="1" applyFont="1" applyBorder="1" applyAlignment="1">
      <alignment horizontal="center" vertical="center"/>
    </xf>
    <xf numFmtId="0" fontId="14" fillId="0" borderId="59" xfId="0" applyNumberFormat="1" applyFont="1" applyBorder="1" applyAlignment="1">
      <alignment horizontal="center" vertical="center"/>
    </xf>
    <xf numFmtId="0" fontId="14" fillId="0" borderId="8" xfId="0" applyNumberFormat="1" applyFont="1" applyBorder="1" applyAlignment="1">
      <alignment horizontal="center" vertical="center"/>
    </xf>
    <xf numFmtId="0" fontId="8" fillId="0" borderId="58" xfId="0" applyNumberFormat="1" applyFont="1" applyBorder="1" applyAlignment="1">
      <alignment horizontal="center" vertical="center"/>
    </xf>
    <xf numFmtId="0" fontId="8" fillId="0" borderId="62" xfId="0" applyNumberFormat="1" applyFont="1" applyBorder="1" applyAlignment="1">
      <alignment horizontal="center" vertical="center"/>
    </xf>
    <xf numFmtId="0" fontId="8" fillId="0" borderId="8" xfId="0" applyNumberFormat="1" applyFont="1" applyBorder="1" applyAlignment="1">
      <alignment horizontal="center" vertical="center"/>
    </xf>
    <xf numFmtId="0" fontId="6" fillId="0" borderId="114" xfId="0" applyFont="1" applyBorder="1" applyAlignment="1">
      <alignment horizontal="center" vertical="center"/>
    </xf>
    <xf numFmtId="0" fontId="6" fillId="0" borderId="101" xfId="0" applyFont="1" applyBorder="1" applyAlignment="1">
      <alignment horizontal="center" vertical="center"/>
    </xf>
    <xf numFmtId="0" fontId="15" fillId="0" borderId="25" xfId="0" applyFont="1" applyBorder="1" applyAlignment="1">
      <alignment horizontal="center" vertical="center"/>
    </xf>
    <xf numFmtId="0" fontId="15" fillId="0" borderId="27" xfId="0" applyFont="1" applyBorder="1" applyAlignment="1">
      <alignment horizontal="center" vertical="center"/>
    </xf>
    <xf numFmtId="0" fontId="6" fillId="0" borderId="4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51" xfId="0" applyFont="1" applyBorder="1" applyAlignment="1">
      <alignment horizontal="center" vertical="center" wrapText="1"/>
    </xf>
    <xf numFmtId="38" fontId="6" fillId="0" borderId="2" xfId="1" applyFont="1" applyBorder="1" applyAlignment="1">
      <alignment horizontal="right" vertical="center"/>
    </xf>
    <xf numFmtId="38" fontId="6" fillId="0" borderId="15" xfId="1" applyFont="1" applyBorder="1" applyAlignment="1">
      <alignment horizontal="right" vertical="center"/>
    </xf>
    <xf numFmtId="38" fontId="6" fillId="0" borderId="23" xfId="1" applyFont="1" applyBorder="1" applyAlignment="1">
      <alignment horizontal="right" vertical="center"/>
    </xf>
    <xf numFmtId="0" fontId="7" fillId="0" borderId="46" xfId="0" applyFont="1" applyBorder="1" applyAlignment="1">
      <alignment horizontal="center" vertical="center"/>
    </xf>
    <xf numFmtId="0" fontId="7" fillId="0" borderId="15" xfId="0" applyFont="1" applyBorder="1" applyAlignment="1">
      <alignment horizontal="center" vertical="center"/>
    </xf>
    <xf numFmtId="0" fontId="7" fillId="0" borderId="13" xfId="0" applyFont="1" applyBorder="1" applyAlignment="1">
      <alignment horizontal="center" vertical="center"/>
    </xf>
    <xf numFmtId="0" fontId="7" fillId="0" borderId="35" xfId="0" applyFont="1" applyBorder="1" applyAlignment="1">
      <alignment horizontal="center" vertical="center"/>
    </xf>
    <xf numFmtId="0" fontId="6" fillId="0" borderId="13" xfId="0" applyFont="1" applyBorder="1" applyAlignment="1">
      <alignment horizontal="center" vertical="center"/>
    </xf>
    <xf numFmtId="0" fontId="6" fillId="0" borderId="35" xfId="0" applyFont="1" applyBorder="1" applyAlignment="1">
      <alignment horizontal="center" vertical="center"/>
    </xf>
    <xf numFmtId="0" fontId="6" fillId="0" borderId="46" xfId="0" applyFont="1" applyBorder="1" applyAlignment="1">
      <alignment horizontal="distributed" vertical="center" indent="1"/>
    </xf>
    <xf numFmtId="0" fontId="6" fillId="0" borderId="82" xfId="0" applyFont="1" applyBorder="1" applyAlignment="1">
      <alignment horizontal="distributed" vertical="center" indent="1"/>
    </xf>
    <xf numFmtId="38" fontId="6" fillId="0" borderId="82" xfId="1" applyFont="1" applyBorder="1" applyAlignment="1">
      <alignment horizontal="right" vertical="center"/>
    </xf>
    <xf numFmtId="38" fontId="6" fillId="0" borderId="35" xfId="1" applyFont="1" applyBorder="1" applyAlignment="1">
      <alignment horizontal="right" vertical="center"/>
    </xf>
    <xf numFmtId="0" fontId="6" fillId="0" borderId="6" xfId="0" applyFont="1" applyBorder="1" applyAlignment="1">
      <alignment horizontal="center" vertical="center" wrapText="1" shrinkToFit="1"/>
    </xf>
    <xf numFmtId="0" fontId="6" fillId="0" borderId="106" xfId="0" applyFont="1" applyBorder="1" applyAlignment="1">
      <alignment horizontal="center" vertical="center" shrinkToFit="1"/>
    </xf>
    <xf numFmtId="0" fontId="6" fillId="0" borderId="30" xfId="0" applyFont="1" applyBorder="1" applyAlignment="1">
      <alignment horizontal="center" vertical="center"/>
    </xf>
    <xf numFmtId="0" fontId="6" fillId="0" borderId="32" xfId="0" applyFont="1" applyBorder="1" applyAlignment="1">
      <alignment horizontal="center" vertical="center"/>
    </xf>
    <xf numFmtId="0" fontId="6" fillId="0" borderId="97" xfId="0" applyFont="1" applyBorder="1" applyAlignment="1">
      <alignment horizontal="center" vertical="center"/>
    </xf>
    <xf numFmtId="0" fontId="6" fillId="0" borderId="57" xfId="0" applyFont="1" applyBorder="1" applyAlignment="1">
      <alignment horizontal="distributed" vertical="center" indent="1"/>
    </xf>
    <xf numFmtId="0" fontId="6" fillId="0" borderId="83" xfId="0" applyFont="1" applyBorder="1" applyAlignment="1">
      <alignment horizontal="distributed" vertical="center" indent="1"/>
    </xf>
    <xf numFmtId="38" fontId="6" fillId="0" borderId="83" xfId="1" applyFont="1" applyBorder="1" applyAlignment="1">
      <alignment horizontal="right" vertical="center"/>
    </xf>
    <xf numFmtId="38" fontId="6" fillId="0" borderId="37" xfId="1" applyFont="1" applyBorder="1" applyAlignment="1">
      <alignment horizontal="right" vertical="center"/>
    </xf>
    <xf numFmtId="0" fontId="6" fillId="0" borderId="86" xfId="0" applyFont="1" applyBorder="1" applyAlignment="1">
      <alignment horizontal="distributed" vertical="center" indent="1"/>
    </xf>
    <xf numFmtId="0" fontId="6" fillId="0" borderId="42" xfId="0" applyFont="1" applyBorder="1" applyAlignment="1">
      <alignment horizontal="distributed" vertical="center" indent="1"/>
    </xf>
    <xf numFmtId="38" fontId="6" fillId="0" borderId="42" xfId="1" applyFont="1" applyBorder="1" applyAlignment="1">
      <alignment horizontal="right" vertical="center"/>
    </xf>
    <xf numFmtId="38" fontId="6" fillId="0" borderId="32" xfId="1" applyFont="1" applyBorder="1" applyAlignment="1">
      <alignment horizontal="right" vertical="center"/>
    </xf>
    <xf numFmtId="186" fontId="6" fillId="0" borderId="83" xfId="0" applyNumberFormat="1" applyFont="1" applyBorder="1" applyAlignment="1">
      <alignment horizontal="right" vertical="center"/>
    </xf>
    <xf numFmtId="186" fontId="6" fillId="0" borderId="19" xfId="0" applyNumberFormat="1" applyFont="1" applyBorder="1" applyAlignment="1">
      <alignment horizontal="right" vertical="center"/>
    </xf>
    <xf numFmtId="0" fontId="6" fillId="0" borderId="7" xfId="0" applyFont="1" applyBorder="1" applyAlignment="1">
      <alignment horizontal="distributed" vertical="center" indent="3"/>
    </xf>
    <xf numFmtId="0" fontId="6" fillId="0" borderId="31" xfId="0" applyFont="1" applyBorder="1" applyAlignment="1">
      <alignment horizontal="distributed" vertical="center" indent="3"/>
    </xf>
    <xf numFmtId="0" fontId="6" fillId="0" borderId="48" xfId="0" applyFont="1" applyBorder="1" applyAlignment="1">
      <alignment horizontal="center" vertical="center" wrapText="1"/>
    </xf>
    <xf numFmtId="38" fontId="6" fillId="0" borderId="55" xfId="1" applyFont="1" applyBorder="1" applyAlignment="1">
      <alignment horizontal="right" vertical="center"/>
    </xf>
    <xf numFmtId="38" fontId="6" fillId="0" borderId="56" xfId="1" applyFont="1" applyBorder="1" applyAlignment="1">
      <alignment horizontal="right" vertical="center"/>
    </xf>
    <xf numFmtId="185" fontId="6" fillId="0" borderId="82" xfId="0" applyNumberFormat="1" applyFont="1" applyBorder="1" applyAlignment="1">
      <alignment horizontal="right" vertical="center"/>
    </xf>
    <xf numFmtId="185" fontId="6" fillId="0" borderId="35" xfId="0" applyNumberFormat="1" applyFont="1" applyBorder="1" applyAlignment="1">
      <alignment horizontal="right" vertical="center"/>
    </xf>
    <xf numFmtId="186" fontId="6" fillId="0" borderId="44" xfId="0" applyNumberFormat="1" applyFont="1" applyBorder="1" applyAlignment="1">
      <alignment horizontal="right" vertical="center"/>
    </xf>
    <xf numFmtId="186" fontId="6" fillId="0" borderId="45" xfId="0" applyNumberFormat="1" applyFont="1" applyBorder="1" applyAlignment="1">
      <alignment horizontal="right" vertical="center"/>
    </xf>
    <xf numFmtId="185" fontId="6" fillId="0" borderId="84" xfId="0" applyNumberFormat="1" applyFont="1" applyBorder="1" applyAlignment="1">
      <alignment horizontal="right" vertical="center"/>
    </xf>
    <xf numFmtId="185" fontId="6" fillId="0" borderId="54" xfId="0" applyNumberFormat="1" applyFont="1" applyBorder="1" applyAlignment="1">
      <alignment horizontal="right" vertical="center"/>
    </xf>
    <xf numFmtId="0" fontId="6" fillId="0" borderId="20" xfId="0" applyFont="1" applyBorder="1" applyAlignment="1">
      <alignment horizontal="distributed" vertical="center"/>
    </xf>
    <xf numFmtId="0" fontId="6" fillId="0" borderId="21" xfId="0" applyFont="1" applyBorder="1" applyAlignment="1">
      <alignment horizontal="distributed" vertical="center"/>
    </xf>
    <xf numFmtId="0" fontId="6" fillId="0" borderId="22" xfId="0" applyFont="1" applyBorder="1" applyAlignment="1">
      <alignment horizontal="distributed" vertical="center"/>
    </xf>
    <xf numFmtId="0" fontId="9" fillId="0" borderId="49" xfId="0" applyFont="1" applyBorder="1" applyAlignment="1">
      <alignment horizontal="center" vertical="center"/>
    </xf>
    <xf numFmtId="0" fontId="9" fillId="0" borderId="88" xfId="0" applyFont="1" applyBorder="1" applyAlignment="1">
      <alignment horizontal="center" vertical="center"/>
    </xf>
    <xf numFmtId="0" fontId="9" fillId="0" borderId="87" xfId="0" applyFont="1" applyBorder="1" applyAlignment="1">
      <alignment horizontal="center" vertical="center"/>
    </xf>
    <xf numFmtId="0" fontId="6" fillId="0" borderId="41" xfId="0" applyFont="1" applyBorder="1" applyAlignment="1">
      <alignment horizontal="left" vertical="center"/>
    </xf>
    <xf numFmtId="0" fontId="6" fillId="0" borderId="36" xfId="0" applyFont="1" applyBorder="1" applyAlignment="1">
      <alignment horizontal="left" vertical="center"/>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6" fillId="0" borderId="89" xfId="0" applyFont="1" applyBorder="1" applyAlignment="1">
      <alignment horizontal="left" vertical="center"/>
    </xf>
    <xf numFmtId="0" fontId="6" fillId="0" borderId="90" xfId="0" applyFont="1" applyBorder="1" applyAlignment="1">
      <alignment horizontal="left" vertical="center"/>
    </xf>
    <xf numFmtId="0" fontId="6" fillId="0" borderId="91" xfId="0" applyFont="1" applyBorder="1" applyAlignment="1">
      <alignment horizontal="left" vertical="center"/>
    </xf>
    <xf numFmtId="0" fontId="6" fillId="0" borderId="92" xfId="0" applyFont="1" applyBorder="1" applyAlignment="1">
      <alignment horizontal="left" vertical="center"/>
    </xf>
    <xf numFmtId="0" fontId="6" fillId="0" borderId="84" xfId="0" applyFont="1" applyBorder="1" applyAlignment="1">
      <alignment horizontal="left" vertical="center"/>
    </xf>
    <xf numFmtId="0" fontId="6" fillId="0" borderId="54" xfId="0" applyFont="1" applyBorder="1" applyAlignment="1">
      <alignment horizontal="left" vertical="center"/>
    </xf>
    <xf numFmtId="0" fontId="6" fillId="0" borderId="74" xfId="0" applyFont="1" applyBorder="1" applyAlignment="1">
      <alignment horizontal="left" vertical="center"/>
    </xf>
    <xf numFmtId="0" fontId="6" fillId="0" borderId="93" xfId="0" applyFont="1" applyBorder="1" applyAlignment="1">
      <alignment horizontal="left" vertical="center"/>
    </xf>
    <xf numFmtId="0" fontId="9" fillId="0" borderId="86" xfId="0" applyFont="1" applyBorder="1" applyAlignment="1">
      <alignment horizontal="center" vertical="center"/>
    </xf>
    <xf numFmtId="0" fontId="6" fillId="0" borderId="0" xfId="0" applyFont="1" applyAlignment="1">
      <alignment horizontal="center" vertical="center" textRotation="255"/>
    </xf>
    <xf numFmtId="0" fontId="6" fillId="0" borderId="42" xfId="0" applyFont="1" applyBorder="1" applyAlignment="1">
      <alignment horizontal="left" vertical="center"/>
    </xf>
    <xf numFmtId="0" fontId="6" fillId="0" borderId="32" xfId="0" applyFont="1" applyBorder="1" applyAlignment="1">
      <alignment horizontal="left" vertical="center"/>
    </xf>
    <xf numFmtId="0" fontId="6" fillId="0" borderId="31" xfId="0" applyFont="1" applyBorder="1" applyAlignment="1">
      <alignment horizontal="left" vertical="center"/>
    </xf>
    <xf numFmtId="0" fontId="6" fillId="0" borderId="43" xfId="0" applyFont="1" applyBorder="1" applyAlignment="1">
      <alignment horizontal="left" vertical="center"/>
    </xf>
    <xf numFmtId="0" fontId="6" fillId="0" borderId="39" xfId="0" applyFont="1" applyBorder="1" applyAlignment="1">
      <alignment horizontal="center" vertical="center"/>
    </xf>
    <xf numFmtId="38" fontId="6" fillId="0" borderId="82" xfId="1" applyFont="1" applyBorder="1" applyAlignment="1">
      <alignment horizontal="right" vertical="center" indent="1"/>
    </xf>
    <xf numFmtId="38" fontId="6" fillId="0" borderId="14" xfId="1" applyFont="1" applyBorder="1" applyAlignment="1">
      <alignment horizontal="right" vertical="center" indent="1"/>
    </xf>
    <xf numFmtId="38" fontId="6" fillId="0" borderId="35" xfId="1" applyFont="1" applyBorder="1" applyAlignment="1">
      <alignment horizontal="right" vertical="center" indent="1"/>
    </xf>
    <xf numFmtId="38" fontId="6" fillId="0" borderId="16" xfId="1" applyFont="1" applyBorder="1" applyAlignment="1">
      <alignment horizontal="right" vertical="center" indent="1"/>
    </xf>
    <xf numFmtId="38" fontId="6" fillId="0" borderId="41" xfId="1" applyFont="1" applyBorder="1" applyAlignment="1">
      <alignment horizontal="right" vertical="center" indent="1"/>
    </xf>
    <xf numFmtId="38" fontId="6" fillId="0" borderId="12" xfId="1" applyFont="1" applyBorder="1" applyAlignment="1">
      <alignment horizontal="right" vertical="center" indent="1"/>
    </xf>
    <xf numFmtId="38" fontId="6" fillId="0" borderId="36" xfId="1" applyFont="1" applyBorder="1" applyAlignment="1">
      <alignment horizontal="right" vertical="center" indent="1"/>
    </xf>
    <xf numFmtId="38" fontId="6" fillId="0" borderId="10" xfId="1" applyFont="1" applyBorder="1" applyAlignment="1">
      <alignment horizontal="right" vertical="center" indent="1"/>
    </xf>
    <xf numFmtId="38" fontId="6" fillId="2" borderId="82" xfId="1" applyFont="1" applyFill="1" applyBorder="1" applyAlignment="1">
      <alignment horizontal="right" vertical="center" indent="1"/>
    </xf>
    <xf numFmtId="38" fontId="6" fillId="2" borderId="14" xfId="1" applyFont="1" applyFill="1" applyBorder="1" applyAlignment="1">
      <alignment horizontal="right" vertical="center" indent="1"/>
    </xf>
    <xf numFmtId="38" fontId="6" fillId="2" borderId="35" xfId="1" applyFont="1" applyFill="1" applyBorder="1" applyAlignment="1">
      <alignment horizontal="right" vertical="center" indent="1"/>
    </xf>
    <xf numFmtId="0" fontId="6" fillId="0" borderId="10" xfId="0" applyFont="1" applyBorder="1" applyAlignment="1">
      <alignment horizontal="center" vertical="center"/>
    </xf>
    <xf numFmtId="0" fontId="6" fillId="0" borderId="74" xfId="0" applyFont="1" applyBorder="1" applyAlignment="1">
      <alignment horizontal="center"/>
    </xf>
    <xf numFmtId="38" fontId="6" fillId="0" borderId="42" xfId="1" applyFont="1" applyBorder="1" applyAlignment="1">
      <alignment horizontal="right" vertical="center" indent="1"/>
    </xf>
    <xf numFmtId="38" fontId="6" fillId="0" borderId="31" xfId="1" applyFont="1" applyBorder="1" applyAlignment="1">
      <alignment horizontal="right" vertical="center" indent="1"/>
    </xf>
    <xf numFmtId="38" fontId="6" fillId="0" borderId="32" xfId="1" applyFont="1" applyBorder="1" applyAlignment="1">
      <alignment horizontal="right" vertical="center" indent="1"/>
    </xf>
    <xf numFmtId="38" fontId="6" fillId="0" borderId="43" xfId="1" applyFont="1" applyBorder="1" applyAlignment="1">
      <alignment horizontal="right" vertical="center" indent="1"/>
    </xf>
    <xf numFmtId="0" fontId="6" fillId="0" borderId="18" xfId="0" applyFont="1" applyBorder="1" applyAlignment="1">
      <alignment horizontal="center" vertical="center"/>
    </xf>
    <xf numFmtId="0" fontId="6" fillId="0" borderId="37" xfId="0" applyFont="1" applyBorder="1" applyAlignment="1">
      <alignment horizontal="center" vertical="center"/>
    </xf>
    <xf numFmtId="38" fontId="6" fillId="0" borderId="84" xfId="1" applyFont="1" applyBorder="1" applyAlignment="1">
      <alignment horizontal="right" vertical="center" indent="1"/>
    </xf>
    <xf numFmtId="38" fontId="6" fillId="0" borderId="74" xfId="1" applyFont="1" applyBorder="1" applyAlignment="1">
      <alignment horizontal="right" vertical="center" indent="1"/>
    </xf>
    <xf numFmtId="38" fontId="6" fillId="0" borderId="54" xfId="1" applyFont="1" applyBorder="1" applyAlignment="1">
      <alignment horizontal="right" vertical="center" indent="1"/>
    </xf>
    <xf numFmtId="38" fontId="6" fillId="0" borderId="93" xfId="1" applyFont="1" applyBorder="1" applyAlignment="1">
      <alignment horizontal="right" vertical="center" indent="1"/>
    </xf>
    <xf numFmtId="38" fontId="6" fillId="0" borderId="14" xfId="1" applyFont="1" applyBorder="1" applyAlignment="1">
      <alignment horizontal="right" vertical="center"/>
    </xf>
    <xf numFmtId="38" fontId="6" fillId="0" borderId="84" xfId="1" applyFont="1" applyBorder="1" applyAlignment="1">
      <alignment horizontal="right" vertical="center"/>
    </xf>
    <xf numFmtId="38" fontId="6" fillId="0" borderId="74" xfId="1" applyFont="1" applyBorder="1" applyAlignment="1">
      <alignment horizontal="right" vertical="center"/>
    </xf>
    <xf numFmtId="38" fontId="6" fillId="0" borderId="54" xfId="1" applyFont="1" applyBorder="1" applyAlignment="1">
      <alignment horizontal="right" vertical="center"/>
    </xf>
    <xf numFmtId="38" fontId="9" fillId="0" borderId="98" xfId="1" applyFont="1" applyBorder="1" applyAlignment="1">
      <alignment horizontal="right" vertical="center"/>
    </xf>
    <xf numFmtId="38" fontId="9" fillId="0" borderId="26" xfId="1" applyFont="1" applyBorder="1" applyAlignment="1">
      <alignment horizontal="right" vertical="center"/>
    </xf>
    <xf numFmtId="38" fontId="9" fillId="0" borderId="27" xfId="1" applyFont="1" applyBorder="1" applyAlignment="1">
      <alignment horizontal="right" vertical="center"/>
    </xf>
    <xf numFmtId="38" fontId="9" fillId="0" borderId="98" xfId="0" applyNumberFormat="1" applyFont="1" applyBorder="1" applyAlignment="1">
      <alignment horizontal="right" vertical="center"/>
    </xf>
    <xf numFmtId="38" fontId="9" fillId="0" borderId="26" xfId="0" applyNumberFormat="1" applyFont="1" applyBorder="1" applyAlignment="1">
      <alignment horizontal="right" vertical="center"/>
    </xf>
    <xf numFmtId="38" fontId="9" fillId="0" borderId="27" xfId="0" applyNumberFormat="1" applyFont="1" applyBorder="1" applyAlignment="1">
      <alignment horizontal="right" vertical="center"/>
    </xf>
    <xf numFmtId="38" fontId="6" fillId="0" borderId="44" xfId="1" applyFont="1" applyBorder="1" applyAlignment="1">
      <alignment horizontal="right" vertical="center"/>
    </xf>
    <xf numFmtId="38" fontId="6" fillId="0" borderId="0" xfId="1" applyFont="1" applyBorder="1" applyAlignment="1">
      <alignment horizontal="right" vertical="center"/>
    </xf>
    <xf numFmtId="38" fontId="6" fillId="0" borderId="1" xfId="1" applyFont="1" applyBorder="1" applyAlignment="1">
      <alignment horizontal="right" vertical="center"/>
    </xf>
    <xf numFmtId="0" fontId="6" fillId="0" borderId="44" xfId="0" applyFont="1" applyBorder="1" applyAlignment="1">
      <alignment horizontal="right" vertical="center"/>
    </xf>
    <xf numFmtId="0" fontId="6" fillId="0" borderId="0" xfId="0" applyFont="1" applyBorder="1" applyAlignment="1">
      <alignment horizontal="right" vertical="center"/>
    </xf>
    <xf numFmtId="0" fontId="6" fillId="0" borderId="1" xfId="0" applyFont="1" applyBorder="1" applyAlignment="1">
      <alignment horizontal="right" vertical="center"/>
    </xf>
    <xf numFmtId="0" fontId="20" fillId="0" borderId="26" xfId="0" applyFont="1" applyBorder="1" applyAlignment="1">
      <alignment horizontal="right" vertical="center"/>
    </xf>
    <xf numFmtId="0" fontId="20" fillId="0" borderId="27" xfId="0" applyFont="1" applyBorder="1" applyAlignment="1">
      <alignment horizontal="right" vertical="center"/>
    </xf>
    <xf numFmtId="0" fontId="20" fillId="0" borderId="26" xfId="0" applyFont="1" applyBorder="1" applyAlignment="1">
      <alignment vertical="center"/>
    </xf>
    <xf numFmtId="0" fontId="20" fillId="0" borderId="27" xfId="0" applyFont="1" applyBorder="1" applyAlignment="1">
      <alignment vertical="center"/>
    </xf>
    <xf numFmtId="0" fontId="6" fillId="0" borderId="98" xfId="0" applyFont="1" applyBorder="1" applyAlignment="1">
      <alignment horizontal="right" vertical="center"/>
    </xf>
    <xf numFmtId="38" fontId="6" fillId="0" borderId="98" xfId="1" applyFont="1" applyBorder="1" applyAlignment="1">
      <alignment horizontal="right" vertical="center"/>
    </xf>
    <xf numFmtId="0" fontId="6" fillId="0" borderId="88" xfId="0" applyFont="1" applyBorder="1" applyAlignment="1">
      <alignment horizontal="center" vertical="center"/>
    </xf>
    <xf numFmtId="0" fontId="20" fillId="0" borderId="7" xfId="0" applyFont="1" applyBorder="1" applyAlignment="1">
      <alignment vertical="center"/>
    </xf>
    <xf numFmtId="0" fontId="20" fillId="0" borderId="8" xfId="0" applyFont="1" applyBorder="1" applyAlignment="1">
      <alignment vertical="center"/>
    </xf>
    <xf numFmtId="0" fontId="6" fillId="0" borderId="99" xfId="0" applyFont="1" applyBorder="1" applyAlignment="1">
      <alignment horizontal="right" vertical="center"/>
    </xf>
    <xf numFmtId="0" fontId="20" fillId="0" borderId="100" xfId="0" applyFont="1" applyBorder="1" applyAlignment="1">
      <alignment vertical="center"/>
    </xf>
    <xf numFmtId="0" fontId="20" fillId="0" borderId="101" xfId="0" applyFont="1" applyBorder="1" applyAlignment="1">
      <alignment vertical="center"/>
    </xf>
    <xf numFmtId="0" fontId="6" fillId="0" borderId="84" xfId="0" applyFont="1" applyBorder="1" applyAlignment="1">
      <alignment horizontal="right" vertical="center"/>
    </xf>
    <xf numFmtId="0" fontId="6" fillId="0" borderId="74" xfId="0" applyFont="1" applyBorder="1" applyAlignment="1">
      <alignment horizontal="right" vertical="center"/>
    </xf>
    <xf numFmtId="0" fontId="6" fillId="0" borderId="54" xfId="0" applyFont="1" applyBorder="1" applyAlignment="1">
      <alignment horizontal="right" vertical="center"/>
    </xf>
    <xf numFmtId="0" fontId="6" fillId="0" borderId="82" xfId="0" applyFont="1" applyBorder="1" applyAlignment="1">
      <alignment horizontal="right" vertical="center"/>
    </xf>
    <xf numFmtId="0" fontId="6" fillId="0" borderId="14" xfId="0" applyFont="1" applyBorder="1" applyAlignment="1">
      <alignment horizontal="right" vertical="center"/>
    </xf>
    <xf numFmtId="0" fontId="6" fillId="0" borderId="35" xfId="0" applyFont="1" applyBorder="1" applyAlignment="1">
      <alignment horizontal="right" vertical="center"/>
    </xf>
    <xf numFmtId="38" fontId="6" fillId="0" borderId="3" xfId="1" applyFont="1" applyBorder="1" applyAlignment="1">
      <alignment horizontal="right" vertical="center"/>
    </xf>
    <xf numFmtId="0" fontId="9" fillId="0" borderId="98" xfId="0" applyFont="1" applyBorder="1" applyAlignment="1">
      <alignment horizontal="right" vertical="center"/>
    </xf>
    <xf numFmtId="0" fontId="9" fillId="0" borderId="26" xfId="0" applyFont="1" applyBorder="1" applyAlignment="1">
      <alignment horizontal="right" vertical="center"/>
    </xf>
    <xf numFmtId="0" fontId="9" fillId="0" borderId="27" xfId="0" applyFont="1" applyBorder="1" applyAlignment="1">
      <alignment horizontal="right" vertical="center"/>
    </xf>
    <xf numFmtId="38" fontId="9" fillId="0" borderId="28" xfId="0" applyNumberFormat="1" applyFont="1" applyBorder="1" applyAlignment="1">
      <alignment horizontal="right" vertical="center"/>
    </xf>
    <xf numFmtId="0" fontId="9" fillId="0" borderId="28" xfId="0" applyFont="1" applyBorder="1" applyAlignment="1">
      <alignment horizontal="right" vertical="center"/>
    </xf>
    <xf numFmtId="0" fontId="6" fillId="0" borderId="3" xfId="0" applyFont="1" applyBorder="1" applyAlignment="1">
      <alignment horizontal="right" vertical="center"/>
    </xf>
    <xf numFmtId="38" fontId="9" fillId="0" borderId="28" xfId="1" applyFont="1" applyBorder="1" applyAlignment="1">
      <alignment horizontal="right" vertical="center"/>
    </xf>
    <xf numFmtId="0" fontId="6" fillId="0" borderId="6" xfId="0" applyFont="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ja-JP" altLang="en-US" sz="1200" baseline="0"/>
              <a:t>図　大田原市の工業の推移（従業者</a:t>
            </a:r>
            <a:r>
              <a:rPr lang="en-US" altLang="ja-JP" sz="1200" baseline="0"/>
              <a:t>4</a:t>
            </a:r>
            <a:r>
              <a:rPr lang="ja-JP" altLang="en-US" sz="1200" baseline="0"/>
              <a:t>人以上の事業所）</a:t>
            </a: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7.1053055868016496E-2"/>
          <c:y val="9.640819897512809E-2"/>
          <c:w val="0.82937288427995015"/>
          <c:h val="0.78528743273845392"/>
        </c:manualLayout>
      </c:layout>
      <c:barChart>
        <c:barDir val="col"/>
        <c:grouping val="clustered"/>
        <c:varyColors val="0"/>
        <c:ser>
          <c:idx val="2"/>
          <c:order val="2"/>
          <c:tx>
            <c:strRef>
              <c:f>'工業の推移（グラフ）'!$M$2</c:f>
              <c:strCache>
                <c:ptCount val="1"/>
                <c:pt idx="0">
                  <c:v>製造品出荷額等(億円)</c:v>
                </c:pt>
              </c:strCache>
            </c:strRef>
          </c:tx>
          <c:spPr>
            <a:solidFill>
              <a:srgbClr val="7030A0"/>
            </a:solidFill>
            <a:ln>
              <a:noFill/>
            </a:ln>
            <a:effectLst/>
          </c:spPr>
          <c:invertIfNegative val="0"/>
          <c:cat>
            <c:strRef>
              <c:f>'工業の推移（グラフ）'!$J$3:$J$7</c:f>
              <c:strCache>
                <c:ptCount val="5"/>
                <c:pt idx="0">
                  <c:v>2014年
（平成26）</c:v>
                </c:pt>
                <c:pt idx="1">
                  <c:v>2016年
(平成28)</c:v>
                </c:pt>
                <c:pt idx="2">
                  <c:v>2017年
(平成29)</c:v>
                </c:pt>
                <c:pt idx="3">
                  <c:v>2018年
(平成30)</c:v>
                </c:pt>
                <c:pt idx="4">
                  <c:v>2019年
(令和元)</c:v>
                </c:pt>
              </c:strCache>
            </c:strRef>
          </c:cat>
          <c:val>
            <c:numRef>
              <c:f>'工業の推移（グラフ）'!$M$3:$M$7</c:f>
              <c:numCache>
                <c:formatCode>#,##0</c:formatCode>
                <c:ptCount val="5"/>
                <c:pt idx="0">
                  <c:v>4930</c:v>
                </c:pt>
                <c:pt idx="1">
                  <c:v>4993</c:v>
                </c:pt>
                <c:pt idx="2">
                  <c:v>5128</c:v>
                </c:pt>
                <c:pt idx="3">
                  <c:v>6221</c:v>
                </c:pt>
                <c:pt idx="4">
                  <c:v>6693</c:v>
                </c:pt>
              </c:numCache>
            </c:numRef>
          </c:val>
          <c:extLst xmlns:c15="http://schemas.microsoft.com/office/drawing/2012/chart">
            <c:ext xmlns:c16="http://schemas.microsoft.com/office/drawing/2014/chart" uri="{C3380CC4-5D6E-409C-BE32-E72D297353CC}">
              <c16:uniqueId val="{0000000B-6F25-4F0F-A77D-8B7BC79F79FD}"/>
            </c:ext>
          </c:extLst>
        </c:ser>
        <c:dLbls>
          <c:showLegendKey val="0"/>
          <c:showVal val="0"/>
          <c:showCatName val="0"/>
          <c:showSerName val="0"/>
          <c:showPercent val="0"/>
          <c:showBubbleSize val="0"/>
        </c:dLbls>
        <c:gapWidth val="269"/>
        <c:axId val="63306368"/>
        <c:axId val="63304832"/>
      </c:barChart>
      <c:lineChart>
        <c:grouping val="standard"/>
        <c:varyColors val="0"/>
        <c:ser>
          <c:idx val="0"/>
          <c:order val="0"/>
          <c:tx>
            <c:strRef>
              <c:f>'工業の推移（グラフ）'!$K$2</c:f>
              <c:strCache>
                <c:ptCount val="1"/>
                <c:pt idx="0">
                  <c:v>事業所数(所)</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0"/>
              <c:layout>
                <c:manualLayout>
                  <c:x val="-1.9925277594156104E-2"/>
                  <c:y val="3.06513409961685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F25-4F0F-A77D-8B7BC79F79FD}"/>
                </c:ext>
              </c:extLst>
            </c:dLbl>
            <c:dLbl>
              <c:idx val="1"/>
              <c:layout>
                <c:manualLayout>
                  <c:x val="-1.4943958195617097E-2"/>
                  <c:y val="2.80970625798212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F25-4F0F-A77D-8B7BC79F79FD}"/>
                </c:ext>
              </c:extLst>
            </c:dLbl>
            <c:dLbl>
              <c:idx val="2"/>
              <c:layout>
                <c:manualLayout>
                  <c:x val="-1.4943958195617066E-2"/>
                  <c:y val="2.5542784163473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F25-4F0F-A77D-8B7BC79F79FD}"/>
                </c:ext>
              </c:extLst>
            </c:dLbl>
            <c:dLbl>
              <c:idx val="3"/>
              <c:layout>
                <c:manualLayout>
                  <c:x val="-1.3283518396104059E-2"/>
                  <c:y val="3.32056194125159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F25-4F0F-A77D-8B7BC79F79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'工業の推移（グラフ）'!$J$3:$J$7</c:f>
              <c:strCache>
                <c:ptCount val="5"/>
                <c:pt idx="0">
                  <c:v>2014年
（平成26）</c:v>
                </c:pt>
                <c:pt idx="1">
                  <c:v>2016年
(平成28)</c:v>
                </c:pt>
                <c:pt idx="2">
                  <c:v>2017年
(平成29)</c:v>
                </c:pt>
                <c:pt idx="3">
                  <c:v>2018年
(平成30)</c:v>
                </c:pt>
                <c:pt idx="4">
                  <c:v>2019年
(令和元)</c:v>
                </c:pt>
              </c:strCache>
            </c:strRef>
          </c:cat>
          <c:val>
            <c:numRef>
              <c:f>'工業の推移（グラフ）'!$K$3:$K$7</c:f>
              <c:numCache>
                <c:formatCode>General</c:formatCode>
                <c:ptCount val="5"/>
                <c:pt idx="0">
                  <c:v>161</c:v>
                </c:pt>
                <c:pt idx="1">
                  <c:v>171</c:v>
                </c:pt>
                <c:pt idx="2">
                  <c:v>160</c:v>
                </c:pt>
                <c:pt idx="3">
                  <c:v>155</c:v>
                </c:pt>
                <c:pt idx="4">
                  <c:v>157</c:v>
                </c:pt>
              </c:numCache>
            </c:numRef>
          </c:val>
          <c:smooth val="0"/>
          <c:extLst>
            <c:ext xmlns:c16="http://schemas.microsoft.com/office/drawing/2014/chart" uri="{C3380CC4-5D6E-409C-BE32-E72D297353CC}">
              <c16:uniqueId val="{00000005-6F25-4F0F-A77D-8B7BC79F79FD}"/>
            </c:ext>
          </c:extLst>
        </c:ser>
        <c:dLbls>
          <c:showLegendKey val="0"/>
          <c:showVal val="0"/>
          <c:showCatName val="0"/>
          <c:showSerName val="0"/>
          <c:showPercent val="0"/>
          <c:showBubbleSize val="0"/>
        </c:dLbls>
        <c:marker val="1"/>
        <c:smooth val="0"/>
        <c:axId val="63281024"/>
        <c:axId val="63282560"/>
        <c:extLst/>
      </c:lineChart>
      <c:lineChart>
        <c:grouping val="standard"/>
        <c:varyColors val="0"/>
        <c:ser>
          <c:idx val="1"/>
          <c:order val="1"/>
          <c:tx>
            <c:strRef>
              <c:f>'工業の推移（グラフ）'!$L$2</c:f>
              <c:strCache>
                <c:ptCount val="1"/>
                <c:pt idx="0">
                  <c:v>従業者数(人)</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dLbl>
              <c:idx val="0"/>
              <c:layout>
                <c:manualLayout>
                  <c:x val="-1.4943958195617082E-2"/>
                  <c:y val="-3.83141762452107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F25-4F0F-A77D-8B7BC79F79FD}"/>
                </c:ext>
              </c:extLst>
            </c:dLbl>
            <c:dLbl>
              <c:idx val="1"/>
              <c:layout>
                <c:manualLayout>
                  <c:x val="-1.0055304172951232E-2"/>
                  <c:y val="-3.8394425909888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F25-4F0F-A77D-8B7BC79F79FD}"/>
                </c:ext>
              </c:extLst>
            </c:dLbl>
            <c:dLbl>
              <c:idx val="2"/>
              <c:layout>
                <c:manualLayout>
                  <c:x val="-8.3021989975650377E-3"/>
                  <c:y val="-4.85312899106002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F25-4F0F-A77D-8B7BC79F79FD}"/>
                </c:ext>
              </c:extLst>
            </c:dLbl>
            <c:dLbl>
              <c:idx val="3"/>
              <c:layout>
                <c:manualLayout>
                  <c:x val="-3.154835619074714E-2"/>
                  <c:y val="-3.32056194125159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F25-4F0F-A77D-8B7BC79F79F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'工業の推移（グラフ）'!$J$3:$J$7</c:f>
              <c:strCache>
                <c:ptCount val="5"/>
                <c:pt idx="0">
                  <c:v>2014年
（平成26）</c:v>
                </c:pt>
                <c:pt idx="1">
                  <c:v>2016年
(平成28)</c:v>
                </c:pt>
                <c:pt idx="2">
                  <c:v>2017年
(平成29)</c:v>
                </c:pt>
                <c:pt idx="3">
                  <c:v>2018年
(平成30)</c:v>
                </c:pt>
                <c:pt idx="4">
                  <c:v>2019年
(令和元)</c:v>
                </c:pt>
              </c:strCache>
            </c:strRef>
          </c:cat>
          <c:val>
            <c:numRef>
              <c:f>'工業の推移（グラフ）'!$L$3:$L$7</c:f>
              <c:numCache>
                <c:formatCode>#,##0</c:formatCode>
                <c:ptCount val="5"/>
                <c:pt idx="0">
                  <c:v>10893</c:v>
                </c:pt>
                <c:pt idx="1">
                  <c:v>11200</c:v>
                </c:pt>
                <c:pt idx="2">
                  <c:v>11454</c:v>
                </c:pt>
                <c:pt idx="3">
                  <c:v>11888</c:v>
                </c:pt>
                <c:pt idx="4">
                  <c:v>12495</c:v>
                </c:pt>
              </c:numCache>
            </c:numRef>
          </c:val>
          <c:smooth val="0"/>
          <c:extLst>
            <c:ext xmlns:c16="http://schemas.microsoft.com/office/drawing/2014/chart" uri="{C3380CC4-5D6E-409C-BE32-E72D297353CC}">
              <c16:uniqueId val="{0000000A-6F25-4F0F-A77D-8B7BC79F79FD}"/>
            </c:ext>
          </c:extLst>
        </c:ser>
        <c:dLbls>
          <c:showLegendKey val="0"/>
          <c:showVal val="0"/>
          <c:showCatName val="0"/>
          <c:showSerName val="0"/>
          <c:showPercent val="0"/>
          <c:showBubbleSize val="0"/>
        </c:dLbls>
        <c:marker val="1"/>
        <c:smooth val="0"/>
        <c:axId val="63306368"/>
        <c:axId val="63304832"/>
      </c:lineChart>
      <c:catAx>
        <c:axId val="63281024"/>
        <c:scaling>
          <c:orientation val="minMax"/>
        </c:scaling>
        <c:delete val="0"/>
        <c:axPos val="b"/>
        <c:numFmt formatCode="General" sourceLinked="0"/>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3282560"/>
        <c:crosses val="autoZero"/>
        <c:auto val="1"/>
        <c:lblAlgn val="ctr"/>
        <c:lblOffset val="100"/>
        <c:noMultiLvlLbl val="0"/>
      </c:catAx>
      <c:valAx>
        <c:axId val="63282560"/>
        <c:scaling>
          <c:orientation val="minMax"/>
          <c:max val="25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3281024"/>
        <c:crosses val="autoZero"/>
        <c:crossBetween val="between"/>
        <c:majorUnit val="50"/>
      </c:valAx>
      <c:valAx>
        <c:axId val="63304832"/>
        <c:scaling>
          <c:orientation val="minMax"/>
          <c:max val="14000"/>
          <c:min val="4000"/>
        </c:scaling>
        <c:delete val="0"/>
        <c:axPos val="r"/>
        <c:majorGridlines>
          <c:spPr>
            <a:ln w="9525" cap="flat" cmpd="sng" algn="ctr">
              <a:noFill/>
              <a:round/>
            </a:ln>
            <a:effectLst/>
          </c:spPr>
        </c:majorGridlines>
        <c:numFmt formatCode="#,##0" sourceLinked="1"/>
        <c:majorTickMark val="out"/>
        <c:minorTickMark val="none"/>
        <c:tickLblPos val="nextTo"/>
        <c:spPr>
          <a:noFill/>
          <a:ln>
            <a:solidFill>
              <a:schemeClr val="tx1">
                <a:lumMod val="50000"/>
                <a:lumOff val="50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3306368"/>
        <c:crosses val="max"/>
        <c:crossBetween val="between"/>
        <c:majorUnit val="1000"/>
      </c:valAx>
      <c:catAx>
        <c:axId val="63306368"/>
        <c:scaling>
          <c:orientation val="minMax"/>
        </c:scaling>
        <c:delete val="1"/>
        <c:axPos val="b"/>
        <c:numFmt formatCode="General" sourceLinked="1"/>
        <c:majorTickMark val="none"/>
        <c:minorTickMark val="none"/>
        <c:tickLblPos val="nextTo"/>
        <c:crossAx val="63304832"/>
        <c:crosses val="autoZero"/>
        <c:auto val="1"/>
        <c:lblAlgn val="ctr"/>
        <c:lblOffset val="100"/>
        <c:noMultiLvlLbl val="0"/>
      </c:catAx>
      <c:spPr>
        <a:solidFill>
          <a:schemeClr val="bg1"/>
        </a:solidFill>
        <a:ln>
          <a:solidFill>
            <a:schemeClr val="tx1">
              <a:lumMod val="50000"/>
              <a:lumOff val="50000"/>
            </a:schemeClr>
          </a:solidFill>
        </a:ln>
        <a:effectLst/>
      </c:spPr>
    </c:plotArea>
    <c:legend>
      <c:legendPos val="l"/>
      <c:layout>
        <c:manualLayout>
          <c:xMode val="edge"/>
          <c:yMode val="edge"/>
          <c:x val="8.5714285714285715E-2"/>
          <c:y val="0.50186251718535191"/>
          <c:w val="0.27124091671324763"/>
          <c:h val="0.174042059717782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220980</xdr:colOff>
      <xdr:row>1</xdr:row>
      <xdr:rowOff>0</xdr:rowOff>
    </xdr:from>
    <xdr:to>
      <xdr:col>7</xdr:col>
      <xdr:colOff>701040</xdr:colOff>
      <xdr:row>17</xdr:row>
      <xdr:rowOff>160020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0.01411</cdr:x>
      <cdr:y>0.93022</cdr:y>
    </cdr:from>
    <cdr:to>
      <cdr:x>0.08114</cdr:x>
      <cdr:y>0.98314</cdr:y>
    </cdr:to>
    <cdr:sp macro="" textlink="">
      <cdr:nvSpPr>
        <cdr:cNvPr id="3" name="テキスト ボックス 2"/>
        <cdr:cNvSpPr txBox="1"/>
      </cdr:nvSpPr>
      <cdr:spPr>
        <a:xfrm xmlns:a="http://schemas.openxmlformats.org/drawingml/2006/main">
          <a:off x="76201" y="3181350"/>
          <a:ext cx="36195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outlinePr summaryBelow="0" summaryRight="0"/>
    <pageSetUpPr autoPageBreaks="0"/>
  </sheetPr>
  <dimension ref="A1:H26"/>
  <sheetViews>
    <sheetView tabSelected="1" view="pageBreakPreview" zoomScaleNormal="100" zoomScaleSheetLayoutView="100" workbookViewId="0">
      <selection activeCell="B10" sqref="B10"/>
    </sheetView>
  </sheetViews>
  <sheetFormatPr defaultColWidth="11" defaultRowHeight="13.5" x14ac:dyDescent="0.15"/>
  <cols>
    <col min="1" max="16384" width="11" style="397"/>
  </cols>
  <sheetData>
    <row r="1" spans="1:8" ht="26.45" customHeight="1" x14ac:dyDescent="0.15"/>
    <row r="2" spans="1:8" ht="26.45" customHeight="1" x14ac:dyDescent="0.15"/>
    <row r="3" spans="1:8" ht="26.45" customHeight="1" x14ac:dyDescent="0.15"/>
    <row r="4" spans="1:8" ht="26.45" customHeight="1" x14ac:dyDescent="0.15"/>
    <row r="5" spans="1:8" s="28" customFormat="1" ht="26.45" customHeight="1" x14ac:dyDescent="0.3">
      <c r="A5" s="486"/>
      <c r="B5" s="486"/>
      <c r="C5" s="486"/>
      <c r="D5" s="486"/>
      <c r="E5" s="486"/>
      <c r="F5" s="486"/>
      <c r="G5" s="486"/>
      <c r="H5" s="486"/>
    </row>
    <row r="6" spans="1:8" ht="26.45" customHeight="1" x14ac:dyDescent="0.15"/>
    <row r="7" spans="1:8" ht="54.95" customHeight="1" x14ac:dyDescent="0.15">
      <c r="B7" s="488" t="s">
        <v>175</v>
      </c>
      <c r="C7" s="488"/>
      <c r="D7" s="488"/>
      <c r="E7" s="488"/>
      <c r="F7" s="488"/>
      <c r="G7" s="488"/>
      <c r="H7" s="469"/>
    </row>
    <row r="8" spans="1:8" ht="21" customHeight="1" x14ac:dyDescent="0.15"/>
    <row r="9" spans="1:8" s="29" customFormat="1" ht="21" x14ac:dyDescent="0.2">
      <c r="B9" s="489" t="s">
        <v>461</v>
      </c>
      <c r="C9" s="489"/>
      <c r="D9" s="489"/>
      <c r="E9" s="489"/>
      <c r="F9" s="489"/>
      <c r="G9" s="489"/>
      <c r="H9" s="470"/>
    </row>
    <row r="10" spans="1:8" ht="26.45" customHeight="1" x14ac:dyDescent="0.15"/>
    <row r="11" spans="1:8" ht="26.45" customHeight="1" x14ac:dyDescent="0.15"/>
    <row r="12" spans="1:8" ht="26.45" customHeight="1" x14ac:dyDescent="0.15"/>
    <row r="13" spans="1:8" ht="26.45" customHeight="1" x14ac:dyDescent="0.15"/>
    <row r="14" spans="1:8" ht="26.45" customHeight="1" x14ac:dyDescent="0.15"/>
    <row r="15" spans="1:8" ht="26.45" customHeight="1" x14ac:dyDescent="0.15"/>
    <row r="16" spans="1:8" ht="26.45" customHeight="1" x14ac:dyDescent="0.15"/>
    <row r="17" spans="1:8" ht="26.45" customHeight="1" x14ac:dyDescent="0.15"/>
    <row r="18" spans="1:8" ht="26.45" customHeight="1" x14ac:dyDescent="0.15"/>
    <row r="19" spans="1:8" ht="26.45" customHeight="1" x14ac:dyDescent="0.15"/>
    <row r="20" spans="1:8" ht="26.45" customHeight="1" x14ac:dyDescent="0.15"/>
    <row r="21" spans="1:8" ht="26.45" customHeight="1" x14ac:dyDescent="0.15"/>
    <row r="22" spans="1:8" ht="26.45" customHeight="1" x14ac:dyDescent="0.15"/>
    <row r="23" spans="1:8" ht="26.45" customHeight="1" x14ac:dyDescent="0.15"/>
    <row r="25" spans="1:8" ht="26.25" x14ac:dyDescent="0.15">
      <c r="A25" s="487" t="s">
        <v>176</v>
      </c>
      <c r="B25" s="487"/>
      <c r="C25" s="487"/>
      <c r="D25" s="487"/>
      <c r="E25" s="487"/>
      <c r="F25" s="487"/>
      <c r="G25" s="487"/>
      <c r="H25" s="487"/>
    </row>
    <row r="26" spans="1:8" ht="18.600000000000001" customHeight="1" x14ac:dyDescent="0.15"/>
  </sheetData>
  <mergeCells count="4">
    <mergeCell ref="A5:H5"/>
    <mergeCell ref="A25:H25"/>
    <mergeCell ref="B7:G7"/>
    <mergeCell ref="B9:G9"/>
  </mergeCells>
  <phoneticPr fontId="4"/>
  <pageMargins left="0.70866141732283472" right="0.27559055118110237" top="0.74803149606299213" bottom="0.74803149606299213" header="0.31496062992125984" footer="0.31496062992125984"/>
  <pageSetup paperSize="9" fitToWidth="0" fitToHeight="0" orientation="portrait" r:id="rId1"/>
  <headerFooter>
    <oddFooter xml:space="preserve">&amp;C&amp;"ＭＳ 明朝,標準"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8"/>
  <sheetViews>
    <sheetView view="pageBreakPreview" zoomScaleNormal="100" zoomScaleSheetLayoutView="100" workbookViewId="0">
      <selection activeCell="B38" sqref="B38:D40"/>
    </sheetView>
  </sheetViews>
  <sheetFormatPr defaultColWidth="9" defaultRowHeight="13.5" x14ac:dyDescent="0.15"/>
  <cols>
    <col min="1" max="1" width="2" style="5" customWidth="1"/>
    <col min="2" max="2" width="3.625" style="5" customWidth="1"/>
    <col min="3" max="4" width="8.25" style="5" customWidth="1"/>
    <col min="5" max="5" width="13.375" style="5" customWidth="1"/>
    <col min="6" max="6" width="10.5" style="5" customWidth="1"/>
    <col min="7" max="7" width="13.375" style="5" customWidth="1"/>
    <col min="8" max="8" width="10.5" style="5" customWidth="1"/>
    <col min="9" max="9" width="13.875" style="5" customWidth="1"/>
    <col min="10" max="10" width="10.5" style="5" customWidth="1"/>
    <col min="11" max="16384" width="9" style="5"/>
  </cols>
  <sheetData>
    <row r="1" spans="1:10" s="42" customFormat="1" ht="18" customHeight="1" x14ac:dyDescent="0.15">
      <c r="A1" s="526" t="s">
        <v>348</v>
      </c>
      <c r="B1" s="526"/>
      <c r="C1" s="526"/>
      <c r="D1" s="526"/>
      <c r="E1" s="526"/>
      <c r="F1" s="526"/>
      <c r="G1" s="526"/>
      <c r="H1" s="526"/>
      <c r="I1" s="526"/>
      <c r="J1" s="526"/>
    </row>
    <row r="2" spans="1:10" ht="9.9499999999999993" customHeight="1" x14ac:dyDescent="0.15"/>
    <row r="3" spans="1:10" s="298" customFormat="1" ht="16.899999999999999" customHeight="1" x14ac:dyDescent="0.15">
      <c r="A3" s="552" t="s">
        <v>428</v>
      </c>
      <c r="B3" s="552"/>
      <c r="C3" s="552"/>
      <c r="D3" s="552"/>
      <c r="E3" s="552"/>
      <c r="F3" s="552"/>
      <c r="G3" s="552"/>
      <c r="H3" s="552"/>
      <c r="I3" s="552"/>
      <c r="J3" s="552"/>
    </row>
    <row r="4" spans="1:10" ht="9.6" customHeight="1" x14ac:dyDescent="0.15"/>
    <row r="5" spans="1:10" ht="16.899999999999999" customHeight="1" x14ac:dyDescent="0.15">
      <c r="A5" s="529" t="s">
        <v>5</v>
      </c>
      <c r="B5" s="529"/>
      <c r="C5" s="529"/>
      <c r="D5" s="529"/>
      <c r="E5" s="529"/>
      <c r="F5" s="529"/>
      <c r="G5" s="529"/>
      <c r="H5" s="529"/>
      <c r="I5" s="529"/>
      <c r="J5" s="529"/>
    </row>
    <row r="6" spans="1:10" ht="16.899999999999999" customHeight="1" thickBot="1" x14ac:dyDescent="0.2">
      <c r="A6" s="5" t="s">
        <v>481</v>
      </c>
    </row>
    <row r="7" spans="1:10" ht="16.899999999999999" customHeight="1" x14ac:dyDescent="0.15">
      <c r="B7" s="541" t="s">
        <v>436</v>
      </c>
      <c r="C7" s="542"/>
      <c r="D7" s="542"/>
      <c r="E7" s="505" t="s">
        <v>349</v>
      </c>
      <c r="F7" s="518"/>
      <c r="G7" s="518"/>
      <c r="H7" s="518"/>
      <c r="I7" s="518"/>
      <c r="J7" s="506"/>
    </row>
    <row r="8" spans="1:10" ht="16.899999999999999" customHeight="1" x14ac:dyDescent="0.15">
      <c r="B8" s="543"/>
      <c r="C8" s="544"/>
      <c r="D8" s="544"/>
      <c r="E8" s="566" t="s">
        <v>269</v>
      </c>
      <c r="F8" s="544"/>
      <c r="G8" s="566" t="s">
        <v>253</v>
      </c>
      <c r="H8" s="544"/>
      <c r="I8" s="544" t="s">
        <v>330</v>
      </c>
      <c r="J8" s="569"/>
    </row>
    <row r="9" spans="1:10" ht="16.899999999999999" customHeight="1" thickBot="1" x14ac:dyDescent="0.2">
      <c r="B9" s="570"/>
      <c r="C9" s="566"/>
      <c r="D9" s="566"/>
      <c r="E9" s="7"/>
      <c r="F9" s="77" t="s">
        <v>345</v>
      </c>
      <c r="G9" s="7"/>
      <c r="H9" s="77" t="s">
        <v>345</v>
      </c>
      <c r="I9" s="304" t="s">
        <v>69</v>
      </c>
      <c r="J9" s="119" t="s">
        <v>94</v>
      </c>
    </row>
    <row r="10" spans="1:10" ht="16.899999999999999" customHeight="1" thickTop="1" thickBot="1" x14ac:dyDescent="0.2">
      <c r="B10" s="539" t="s">
        <v>87</v>
      </c>
      <c r="C10" s="540"/>
      <c r="D10" s="540"/>
      <c r="E10" s="154">
        <v>1361873</v>
      </c>
      <c r="F10" s="123">
        <v>100</v>
      </c>
      <c r="G10" s="154">
        <v>1524617</v>
      </c>
      <c r="H10" s="123">
        <v>100</v>
      </c>
      <c r="I10" s="147">
        <f>E10-G10</f>
        <v>-162744</v>
      </c>
      <c r="J10" s="125">
        <f>I10/G10*100</f>
        <v>-10.674418558890528</v>
      </c>
    </row>
    <row r="11" spans="1:10" ht="16.899999999999999" customHeight="1" thickTop="1" x14ac:dyDescent="0.15">
      <c r="B11" s="109" t="s">
        <v>9</v>
      </c>
      <c r="C11" s="525" t="s">
        <v>10</v>
      </c>
      <c r="D11" s="565"/>
      <c r="E11" s="158">
        <v>13619</v>
      </c>
      <c r="F11" s="126">
        <f>E11/E10*100</f>
        <v>1.0000198256371924</v>
      </c>
      <c r="G11" s="158">
        <v>896</v>
      </c>
      <c r="H11" s="126">
        <f>G11/G10*100</f>
        <v>5.876885801483258E-2</v>
      </c>
      <c r="I11" s="128">
        <f>E11-G11</f>
        <v>12723</v>
      </c>
      <c r="J11" s="129">
        <f>I11/G11*100</f>
        <v>1419.9776785714287</v>
      </c>
    </row>
    <row r="12" spans="1:10" ht="16.899999999999999" customHeight="1" x14ac:dyDescent="0.15">
      <c r="B12" s="104" t="s">
        <v>11</v>
      </c>
      <c r="C12" s="520" t="s">
        <v>12</v>
      </c>
      <c r="D12" s="564"/>
      <c r="E12" s="134" t="s">
        <v>34</v>
      </c>
      <c r="F12" s="134" t="s">
        <v>34</v>
      </c>
      <c r="G12" s="134" t="s">
        <v>173</v>
      </c>
      <c r="H12" s="134" t="s">
        <v>34</v>
      </c>
      <c r="I12" s="132" t="s">
        <v>34</v>
      </c>
      <c r="J12" s="133" t="s">
        <v>34</v>
      </c>
    </row>
    <row r="13" spans="1:10" ht="16.899999999999999" customHeight="1" x14ac:dyDescent="0.15">
      <c r="B13" s="104" t="s">
        <v>13</v>
      </c>
      <c r="C13" s="520" t="s">
        <v>14</v>
      </c>
      <c r="D13" s="564"/>
      <c r="E13" s="134" t="s">
        <v>71</v>
      </c>
      <c r="F13" s="134" t="s">
        <v>71</v>
      </c>
      <c r="G13" s="134" t="s">
        <v>71</v>
      </c>
      <c r="H13" s="134" t="s">
        <v>71</v>
      </c>
      <c r="I13" s="132" t="s">
        <v>71</v>
      </c>
      <c r="J13" s="133" t="s">
        <v>71</v>
      </c>
    </row>
    <row r="14" spans="1:10" ht="16.899999999999999" customHeight="1" x14ac:dyDescent="0.15">
      <c r="B14" s="104" t="s">
        <v>15</v>
      </c>
      <c r="C14" s="520" t="s">
        <v>16</v>
      </c>
      <c r="D14" s="564"/>
      <c r="E14" s="134" t="s">
        <v>71</v>
      </c>
      <c r="F14" s="134" t="s">
        <v>71</v>
      </c>
      <c r="G14" s="134" t="s">
        <v>71</v>
      </c>
      <c r="H14" s="134" t="s">
        <v>71</v>
      </c>
      <c r="I14" s="132" t="s">
        <v>71</v>
      </c>
      <c r="J14" s="133" t="s">
        <v>71</v>
      </c>
    </row>
    <row r="15" spans="1:10" ht="16.899999999999999" customHeight="1" x14ac:dyDescent="0.15">
      <c r="B15" s="104" t="s">
        <v>17</v>
      </c>
      <c r="C15" s="520" t="s">
        <v>18</v>
      </c>
      <c r="D15" s="564"/>
      <c r="E15" s="134" t="s">
        <v>34</v>
      </c>
      <c r="F15" s="134" t="s">
        <v>34</v>
      </c>
      <c r="G15" s="134" t="s">
        <v>173</v>
      </c>
      <c r="H15" s="134" t="s">
        <v>34</v>
      </c>
      <c r="I15" s="132" t="s">
        <v>36</v>
      </c>
      <c r="J15" s="133" t="s">
        <v>35</v>
      </c>
    </row>
    <row r="16" spans="1:10" ht="16.899999999999999" customHeight="1" x14ac:dyDescent="0.15">
      <c r="B16" s="104" t="s">
        <v>19</v>
      </c>
      <c r="C16" s="520" t="s">
        <v>20</v>
      </c>
      <c r="D16" s="564"/>
      <c r="E16" s="134" t="s">
        <v>70</v>
      </c>
      <c r="F16" s="134" t="s">
        <v>70</v>
      </c>
      <c r="G16" s="134" t="s">
        <v>71</v>
      </c>
      <c r="H16" s="134" t="s">
        <v>71</v>
      </c>
      <c r="I16" s="132" t="s">
        <v>71</v>
      </c>
      <c r="J16" s="133" t="s">
        <v>71</v>
      </c>
    </row>
    <row r="17" spans="2:10" ht="16.899999999999999" customHeight="1" x14ac:dyDescent="0.15">
      <c r="B17" s="104" t="s">
        <v>21</v>
      </c>
      <c r="C17" s="520" t="s">
        <v>22</v>
      </c>
      <c r="D17" s="564"/>
      <c r="E17" s="134" t="s">
        <v>34</v>
      </c>
      <c r="F17" s="134" t="s">
        <v>34</v>
      </c>
      <c r="G17" s="134" t="s">
        <v>173</v>
      </c>
      <c r="H17" s="134" t="s">
        <v>34</v>
      </c>
      <c r="I17" s="132" t="s">
        <v>35</v>
      </c>
      <c r="J17" s="133" t="s">
        <v>36</v>
      </c>
    </row>
    <row r="18" spans="2:10" ht="16.899999999999999" customHeight="1" x14ac:dyDescent="0.15">
      <c r="B18" s="104" t="s">
        <v>23</v>
      </c>
      <c r="C18" s="520" t="s">
        <v>24</v>
      </c>
      <c r="D18" s="564"/>
      <c r="E18" s="134">
        <v>271597</v>
      </c>
      <c r="F18" s="130">
        <f>E18/E10*100</f>
        <v>19.942902164886153</v>
      </c>
      <c r="G18" s="134">
        <v>219029</v>
      </c>
      <c r="H18" s="130">
        <f>G18/G10*100</f>
        <v>14.3661654041638</v>
      </c>
      <c r="I18" s="132">
        <f>E18-G18</f>
        <v>52568</v>
      </c>
      <c r="J18" s="133">
        <f>I18/G18*100</f>
        <v>24.000474822968648</v>
      </c>
    </row>
    <row r="19" spans="2:10" ht="16.899999999999999" customHeight="1" x14ac:dyDescent="0.15">
      <c r="B19" s="104" t="s">
        <v>25</v>
      </c>
      <c r="C19" s="520" t="s">
        <v>26</v>
      </c>
      <c r="D19" s="564"/>
      <c r="E19" s="134" t="s">
        <v>34</v>
      </c>
      <c r="F19" s="134" t="s">
        <v>34</v>
      </c>
      <c r="G19" s="134" t="s">
        <v>173</v>
      </c>
      <c r="H19" s="134" t="s">
        <v>34</v>
      </c>
      <c r="I19" s="132" t="s">
        <v>71</v>
      </c>
      <c r="J19" s="133" t="s">
        <v>71</v>
      </c>
    </row>
    <row r="20" spans="2:10" ht="16.899999999999999" customHeight="1" x14ac:dyDescent="0.15">
      <c r="B20" s="104" t="s">
        <v>27</v>
      </c>
      <c r="C20" s="520" t="s">
        <v>64</v>
      </c>
      <c r="D20" s="564"/>
      <c r="E20" s="134">
        <v>27869</v>
      </c>
      <c r="F20" s="174">
        <f>E20/E10*100</f>
        <v>2.0463728996756676</v>
      </c>
      <c r="G20" s="134">
        <v>5307</v>
      </c>
      <c r="H20" s="174">
        <f>G20/G10*100</f>
        <v>0.34808742129990683</v>
      </c>
      <c r="I20" s="132">
        <f>E20-G20</f>
        <v>22562</v>
      </c>
      <c r="J20" s="133">
        <f>I20/G20*100</f>
        <v>425.1366120218579</v>
      </c>
    </row>
    <row r="21" spans="2:10" ht="16.899999999999999" customHeight="1" x14ac:dyDescent="0.15">
      <c r="B21" s="104" t="s">
        <v>29</v>
      </c>
      <c r="C21" s="520" t="s">
        <v>30</v>
      </c>
      <c r="D21" s="564"/>
      <c r="E21" s="134" t="s">
        <v>70</v>
      </c>
      <c r="F21" s="134" t="s">
        <v>71</v>
      </c>
      <c r="G21" s="134" t="s">
        <v>71</v>
      </c>
      <c r="H21" s="134" t="s">
        <v>71</v>
      </c>
      <c r="I21" s="132" t="s">
        <v>71</v>
      </c>
      <c r="J21" s="133" t="s">
        <v>71</v>
      </c>
    </row>
    <row r="22" spans="2:10" ht="16.899999999999999" customHeight="1" x14ac:dyDescent="0.15">
      <c r="B22" s="104" t="s">
        <v>32</v>
      </c>
      <c r="C22" s="520" t="s">
        <v>33</v>
      </c>
      <c r="D22" s="564"/>
      <c r="E22" s="134" t="s">
        <v>34</v>
      </c>
      <c r="F22" s="134" t="s">
        <v>34</v>
      </c>
      <c r="G22" s="134" t="s">
        <v>173</v>
      </c>
      <c r="H22" s="134" t="s">
        <v>34</v>
      </c>
      <c r="I22" s="132" t="s">
        <v>36</v>
      </c>
      <c r="J22" s="133" t="s">
        <v>34</v>
      </c>
    </row>
    <row r="23" spans="2:10" ht="16.899999999999999" customHeight="1" x14ac:dyDescent="0.15">
      <c r="B23" s="104" t="s">
        <v>37</v>
      </c>
      <c r="C23" s="520" t="s">
        <v>38</v>
      </c>
      <c r="D23" s="564"/>
      <c r="E23" s="134" t="s">
        <v>70</v>
      </c>
      <c r="F23" s="134" t="s">
        <v>70</v>
      </c>
      <c r="G23" s="134" t="s">
        <v>71</v>
      </c>
      <c r="H23" s="134" t="s">
        <v>71</v>
      </c>
      <c r="I23" s="132" t="s">
        <v>71</v>
      </c>
      <c r="J23" s="133" t="s">
        <v>71</v>
      </c>
    </row>
    <row r="24" spans="2:10" ht="16.899999999999999" customHeight="1" x14ac:dyDescent="0.15">
      <c r="B24" s="104" t="s">
        <v>39</v>
      </c>
      <c r="C24" s="520" t="s">
        <v>40</v>
      </c>
      <c r="D24" s="564"/>
      <c r="E24" s="134" t="s">
        <v>70</v>
      </c>
      <c r="F24" s="134" t="s">
        <v>71</v>
      </c>
      <c r="G24" s="134" t="s">
        <v>71</v>
      </c>
      <c r="H24" s="134" t="s">
        <v>71</v>
      </c>
      <c r="I24" s="132" t="s">
        <v>71</v>
      </c>
      <c r="J24" s="133" t="s">
        <v>71</v>
      </c>
    </row>
    <row r="25" spans="2:10" ht="16.899999999999999" customHeight="1" x14ac:dyDescent="0.15">
      <c r="B25" s="104" t="s">
        <v>41</v>
      </c>
      <c r="C25" s="520" t="s">
        <v>42</v>
      </c>
      <c r="D25" s="564"/>
      <c r="E25" s="134" t="s">
        <v>70</v>
      </c>
      <c r="F25" s="134" t="s">
        <v>71</v>
      </c>
      <c r="G25" s="134" t="s">
        <v>71</v>
      </c>
      <c r="H25" s="134" t="s">
        <v>71</v>
      </c>
      <c r="I25" s="132" t="s">
        <v>71</v>
      </c>
      <c r="J25" s="133" t="s">
        <v>71</v>
      </c>
    </row>
    <row r="26" spans="2:10" ht="16.899999999999999" customHeight="1" x14ac:dyDescent="0.15">
      <c r="B26" s="104" t="s">
        <v>43</v>
      </c>
      <c r="C26" s="520" t="s">
        <v>44</v>
      </c>
      <c r="D26" s="564"/>
      <c r="E26" s="134">
        <v>56042</v>
      </c>
      <c r="F26" s="174">
        <f>E26/E10*100</f>
        <v>4.1150679982641556</v>
      </c>
      <c r="G26" s="134">
        <v>93393</v>
      </c>
      <c r="H26" s="174">
        <f>G26/G10*100</f>
        <v>6.1256695943964941</v>
      </c>
      <c r="I26" s="132">
        <f>E26-G26</f>
        <v>-37351</v>
      </c>
      <c r="J26" s="133">
        <f>I26/G26*100</f>
        <v>-39.993361386827708</v>
      </c>
    </row>
    <row r="27" spans="2:10" ht="16.899999999999999" customHeight="1" x14ac:dyDescent="0.15">
      <c r="B27" s="104" t="s">
        <v>45</v>
      </c>
      <c r="C27" s="520" t="s">
        <v>46</v>
      </c>
      <c r="D27" s="564"/>
      <c r="E27" s="134" t="s">
        <v>71</v>
      </c>
      <c r="F27" s="134" t="s">
        <v>71</v>
      </c>
      <c r="G27" s="134" t="s">
        <v>71</v>
      </c>
      <c r="H27" s="134" t="s">
        <v>71</v>
      </c>
      <c r="I27" s="132" t="s">
        <v>71</v>
      </c>
      <c r="J27" s="133" t="s">
        <v>71</v>
      </c>
    </row>
    <row r="28" spans="2:10" ht="16.899999999999999" customHeight="1" x14ac:dyDescent="0.15">
      <c r="B28" s="104" t="s">
        <v>47</v>
      </c>
      <c r="C28" s="520" t="s">
        <v>48</v>
      </c>
      <c r="D28" s="564"/>
      <c r="E28" s="134">
        <v>54462</v>
      </c>
      <c r="F28" s="174">
        <f>E28/E10*100</f>
        <v>3.999051306546205</v>
      </c>
      <c r="G28" s="134">
        <v>399743</v>
      </c>
      <c r="H28" s="174">
        <f>G28/G10*100</f>
        <v>26.219240635516989</v>
      </c>
      <c r="I28" s="132">
        <f>E28-G28</f>
        <v>-345281</v>
      </c>
      <c r="J28" s="133">
        <f>I28/G28*100</f>
        <v>-86.375746417072975</v>
      </c>
    </row>
    <row r="29" spans="2:10" ht="16.899999999999999" customHeight="1" x14ac:dyDescent="0.15">
      <c r="B29" s="104" t="s">
        <v>49</v>
      </c>
      <c r="C29" s="520" t="s">
        <v>50</v>
      </c>
      <c r="D29" s="564"/>
      <c r="E29" s="131">
        <v>154583</v>
      </c>
      <c r="F29" s="130">
        <f>E29/E10*100</f>
        <v>11.350764718883479</v>
      </c>
      <c r="G29" s="131">
        <v>58219</v>
      </c>
      <c r="H29" s="130">
        <f>G29/G10*100</f>
        <v>3.8185983758543949</v>
      </c>
      <c r="I29" s="132">
        <f>E29-G29</f>
        <v>96364</v>
      </c>
      <c r="J29" s="133">
        <f>I29/G29*100</f>
        <v>165.51984747247462</v>
      </c>
    </row>
    <row r="30" spans="2:10" ht="16.899999999999999" customHeight="1" x14ac:dyDescent="0.15">
      <c r="B30" s="104" t="s">
        <v>51</v>
      </c>
      <c r="C30" s="520" t="s">
        <v>52</v>
      </c>
      <c r="D30" s="564"/>
      <c r="E30" s="134">
        <v>222152</v>
      </c>
      <c r="F30" s="130">
        <f>E30/E10*100</f>
        <v>16.31224056868739</v>
      </c>
      <c r="G30" s="134">
        <v>146937</v>
      </c>
      <c r="H30" s="130">
        <f>G30/G10*100</f>
        <v>9.6376335827293023</v>
      </c>
      <c r="I30" s="132">
        <f>E30-G30</f>
        <v>75215</v>
      </c>
      <c r="J30" s="133">
        <f>I30/G30*100</f>
        <v>51.188604640083845</v>
      </c>
    </row>
    <row r="31" spans="2:10" ht="16.899999999999999" customHeight="1" x14ac:dyDescent="0.15">
      <c r="B31" s="104" t="s">
        <v>53</v>
      </c>
      <c r="C31" s="520" t="s">
        <v>54</v>
      </c>
      <c r="D31" s="564"/>
      <c r="E31" s="134">
        <v>421241</v>
      </c>
      <c r="F31" s="130">
        <f>E31/E10*100</f>
        <v>30.931004579722192</v>
      </c>
      <c r="G31" s="134">
        <v>472808</v>
      </c>
      <c r="H31" s="130">
        <f>G31/G10*100</f>
        <v>31.011591763701968</v>
      </c>
      <c r="I31" s="132">
        <f>E31-G31</f>
        <v>-51567</v>
      </c>
      <c r="J31" s="133">
        <f>I31/G31*100</f>
        <v>-10.906541344478097</v>
      </c>
    </row>
    <row r="32" spans="2:10" ht="16.899999999999999" customHeight="1" x14ac:dyDescent="0.15">
      <c r="B32" s="104" t="s">
        <v>55</v>
      </c>
      <c r="C32" s="520" t="s">
        <v>56</v>
      </c>
      <c r="D32" s="564"/>
      <c r="E32" s="134" t="s">
        <v>70</v>
      </c>
      <c r="F32" s="135" t="s">
        <v>70</v>
      </c>
      <c r="G32" s="134" t="s">
        <v>71</v>
      </c>
      <c r="H32" s="134" t="s">
        <v>71</v>
      </c>
      <c r="I32" s="132" t="s">
        <v>78</v>
      </c>
      <c r="J32" s="133" t="s">
        <v>81</v>
      </c>
    </row>
    <row r="33" spans="1:10" ht="16.899999999999999" customHeight="1" x14ac:dyDescent="0.15">
      <c r="B33" s="104" t="s">
        <v>57</v>
      </c>
      <c r="C33" s="519" t="s">
        <v>58</v>
      </c>
      <c r="D33" s="520"/>
      <c r="E33" s="134" t="s">
        <v>70</v>
      </c>
      <c r="F33" s="134" t="s">
        <v>70</v>
      </c>
      <c r="G33" s="134" t="s">
        <v>71</v>
      </c>
      <c r="H33" s="134" t="s">
        <v>70</v>
      </c>
      <c r="I33" s="132" t="s">
        <v>72</v>
      </c>
      <c r="J33" s="133" t="s">
        <v>78</v>
      </c>
    </row>
    <row r="34" spans="1:10" ht="16.899999999999999" customHeight="1" thickBot="1" x14ac:dyDescent="0.2">
      <c r="B34" s="108" t="s">
        <v>59</v>
      </c>
      <c r="C34" s="508" t="s">
        <v>60</v>
      </c>
      <c r="D34" s="509"/>
      <c r="E34" s="142" t="s">
        <v>70</v>
      </c>
      <c r="F34" s="142" t="s">
        <v>71</v>
      </c>
      <c r="G34" s="142" t="s">
        <v>71</v>
      </c>
      <c r="H34" s="142" t="s">
        <v>71</v>
      </c>
      <c r="I34" s="139" t="s">
        <v>71</v>
      </c>
      <c r="J34" s="140" t="s">
        <v>71</v>
      </c>
    </row>
    <row r="35" spans="1:10" s="48" customFormat="1" ht="18" customHeight="1" x14ac:dyDescent="0.15">
      <c r="B35" s="52"/>
      <c r="C35" s="46"/>
      <c r="D35" s="47"/>
      <c r="H35" s="47"/>
      <c r="I35" s="49"/>
      <c r="J35" s="50"/>
    </row>
    <row r="36" spans="1:10" ht="16.899999999999999" customHeight="1" x14ac:dyDescent="0.15">
      <c r="A36" s="529" t="s">
        <v>61</v>
      </c>
      <c r="B36" s="529"/>
      <c r="C36" s="529"/>
      <c r="D36" s="529"/>
      <c r="E36" s="529"/>
      <c r="F36" s="529"/>
      <c r="G36" s="529"/>
      <c r="H36" s="529"/>
      <c r="I36" s="529"/>
      <c r="J36" s="529"/>
    </row>
    <row r="37" spans="1:10" ht="16.899999999999999" customHeight="1" thickBot="1" x14ac:dyDescent="0.2">
      <c r="A37" s="5" t="s">
        <v>464</v>
      </c>
    </row>
    <row r="38" spans="1:10" ht="16.899999999999999" customHeight="1" x14ac:dyDescent="0.15">
      <c r="B38" s="530" t="s">
        <v>62</v>
      </c>
      <c r="C38" s="502"/>
      <c r="D38" s="531"/>
      <c r="E38" s="505" t="s">
        <v>349</v>
      </c>
      <c r="F38" s="518"/>
      <c r="G38" s="518"/>
      <c r="H38" s="518"/>
      <c r="I38" s="518"/>
      <c r="J38" s="506"/>
    </row>
    <row r="39" spans="1:10" ht="16.899999999999999" customHeight="1" x14ac:dyDescent="0.15">
      <c r="B39" s="532"/>
      <c r="C39" s="511"/>
      <c r="D39" s="512"/>
      <c r="E39" s="566" t="s">
        <v>269</v>
      </c>
      <c r="F39" s="544"/>
      <c r="G39" s="566" t="s">
        <v>253</v>
      </c>
      <c r="H39" s="544"/>
      <c r="I39" s="544" t="s">
        <v>330</v>
      </c>
      <c r="J39" s="569"/>
    </row>
    <row r="40" spans="1:10" ht="16.899999999999999" customHeight="1" thickBot="1" x14ac:dyDescent="0.2">
      <c r="B40" s="532"/>
      <c r="C40" s="511"/>
      <c r="D40" s="512"/>
      <c r="E40" s="7"/>
      <c r="F40" s="77" t="s">
        <v>345</v>
      </c>
      <c r="G40" s="7"/>
      <c r="H40" s="77" t="s">
        <v>345</v>
      </c>
      <c r="I40" s="304" t="s">
        <v>69</v>
      </c>
      <c r="J40" s="119" t="s">
        <v>94</v>
      </c>
    </row>
    <row r="41" spans="1:10" ht="16.899999999999999" customHeight="1" thickTop="1" thickBot="1" x14ac:dyDescent="0.2">
      <c r="B41" s="521" t="s">
        <v>87</v>
      </c>
      <c r="C41" s="522"/>
      <c r="D41" s="523"/>
      <c r="E41" s="124">
        <v>1361873</v>
      </c>
      <c r="F41" s="99">
        <v>100</v>
      </c>
      <c r="G41" s="124">
        <v>1524617</v>
      </c>
      <c r="H41" s="99">
        <v>100</v>
      </c>
      <c r="I41" s="309">
        <f>E41-G41</f>
        <v>-162744</v>
      </c>
      <c r="J41" s="310">
        <f>I41/G41*100</f>
        <v>-10.674418558890528</v>
      </c>
    </row>
    <row r="42" spans="1:10" ht="16.899999999999999" customHeight="1" thickTop="1" x14ac:dyDescent="0.15">
      <c r="B42" s="560" t="s">
        <v>350</v>
      </c>
      <c r="C42" s="561"/>
      <c r="D42" s="547"/>
      <c r="E42" s="158" t="s">
        <v>34</v>
      </c>
      <c r="F42" s="175" t="s">
        <v>34</v>
      </c>
      <c r="G42" s="158" t="s">
        <v>173</v>
      </c>
      <c r="H42" s="175" t="s">
        <v>34</v>
      </c>
      <c r="I42" s="110" t="s">
        <v>82</v>
      </c>
      <c r="J42" s="113" t="s">
        <v>82</v>
      </c>
    </row>
    <row r="43" spans="1:10" ht="16.899999999999999" customHeight="1" x14ac:dyDescent="0.15">
      <c r="B43" s="555" t="s">
        <v>323</v>
      </c>
      <c r="C43" s="556"/>
      <c r="D43" s="514"/>
      <c r="E43" s="134" t="s">
        <v>34</v>
      </c>
      <c r="F43" s="105" t="s">
        <v>34</v>
      </c>
      <c r="G43" s="134" t="s">
        <v>173</v>
      </c>
      <c r="H43" s="105" t="s">
        <v>34</v>
      </c>
      <c r="I43" s="111" t="s">
        <v>82</v>
      </c>
      <c r="J43" s="114" t="s">
        <v>36</v>
      </c>
    </row>
    <row r="44" spans="1:10" ht="16.899999999999999" customHeight="1" x14ac:dyDescent="0.15">
      <c r="B44" s="555" t="s">
        <v>324</v>
      </c>
      <c r="C44" s="556"/>
      <c r="D44" s="514"/>
      <c r="E44" s="134" t="s">
        <v>34</v>
      </c>
      <c r="F44" s="105" t="s">
        <v>34</v>
      </c>
      <c r="G44" s="134" t="s">
        <v>173</v>
      </c>
      <c r="H44" s="105" t="s">
        <v>34</v>
      </c>
      <c r="I44" s="111" t="s">
        <v>82</v>
      </c>
      <c r="J44" s="114" t="s">
        <v>36</v>
      </c>
    </row>
    <row r="45" spans="1:10" ht="16.899999999999999" customHeight="1" x14ac:dyDescent="0.15">
      <c r="B45" s="555" t="s">
        <v>325</v>
      </c>
      <c r="C45" s="556"/>
      <c r="D45" s="514"/>
      <c r="E45" s="134">
        <v>146517</v>
      </c>
      <c r="F45" s="105">
        <f>E45/E41*100</f>
        <v>10.758492164834752</v>
      </c>
      <c r="G45" s="134">
        <v>144349</v>
      </c>
      <c r="H45" s="105">
        <f>G45/G41*100</f>
        <v>9.467886033016816</v>
      </c>
      <c r="I45" s="111">
        <f>E45-G45</f>
        <v>2168</v>
      </c>
      <c r="J45" s="114">
        <f>I45/G45*100</f>
        <v>1.50191549647036</v>
      </c>
    </row>
    <row r="46" spans="1:10" ht="16.899999999999999" customHeight="1" x14ac:dyDescent="0.15">
      <c r="B46" s="555" t="s">
        <v>326</v>
      </c>
      <c r="C46" s="556"/>
      <c r="D46" s="514"/>
      <c r="E46" s="134">
        <v>295986</v>
      </c>
      <c r="F46" s="105">
        <f>E46/E41*100</f>
        <v>21.733744629638739</v>
      </c>
      <c r="G46" s="134">
        <v>170336</v>
      </c>
      <c r="H46" s="105">
        <f>G46/G41*100</f>
        <v>11.172379686176921</v>
      </c>
      <c r="I46" s="111">
        <f>E46-G46</f>
        <v>125650</v>
      </c>
      <c r="J46" s="114">
        <f>I46/G46*100</f>
        <v>73.765968438850265</v>
      </c>
    </row>
    <row r="47" spans="1:10" ht="16.899999999999999" customHeight="1" x14ac:dyDescent="0.15">
      <c r="B47" s="555" t="s">
        <v>327</v>
      </c>
      <c r="C47" s="556"/>
      <c r="D47" s="514"/>
      <c r="E47" s="134">
        <v>113162</v>
      </c>
      <c r="F47" s="105">
        <f>E47/E41*100</f>
        <v>8.3092916887257484</v>
      </c>
      <c r="G47" s="134">
        <v>187530</v>
      </c>
      <c r="H47" s="105">
        <f>G47/G41*100</f>
        <v>12.300138329823163</v>
      </c>
      <c r="I47" s="111">
        <f t="shared" ref="I47:I48" si="0">E47-G47</f>
        <v>-74368</v>
      </c>
      <c r="J47" s="114">
        <f t="shared" ref="J47:J48" si="1">I47/G47*100</f>
        <v>-39.656588279208663</v>
      </c>
    </row>
    <row r="48" spans="1:10" ht="16.899999999999999" customHeight="1" thickBot="1" x14ac:dyDescent="0.2">
      <c r="B48" s="557" t="s">
        <v>328</v>
      </c>
      <c r="C48" s="558"/>
      <c r="D48" s="559"/>
      <c r="E48" s="142">
        <v>806208</v>
      </c>
      <c r="F48" s="176">
        <f>E48/E41*100</f>
        <v>59.198471516800751</v>
      </c>
      <c r="G48" s="142">
        <v>1022402</v>
      </c>
      <c r="H48" s="176">
        <f>G48/G41*100</f>
        <v>67.059595950983095</v>
      </c>
      <c r="I48" s="112">
        <f t="shared" si="0"/>
        <v>-216194</v>
      </c>
      <c r="J48" s="115">
        <f t="shared" si="1"/>
        <v>-21.145694159440222</v>
      </c>
    </row>
  </sheetData>
  <mergeCells count="47">
    <mergeCell ref="A1:J1"/>
    <mergeCell ref="A3:J3"/>
    <mergeCell ref="A5:J5"/>
    <mergeCell ref="B7:D9"/>
    <mergeCell ref="E7:J7"/>
    <mergeCell ref="E8:F8"/>
    <mergeCell ref="G8:H8"/>
    <mergeCell ref="I8:J8"/>
    <mergeCell ref="C21:D21"/>
    <mergeCell ref="B10:D10"/>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28:D28"/>
    <mergeCell ref="C29:D29"/>
    <mergeCell ref="C30:D30"/>
    <mergeCell ref="C31:D31"/>
    <mergeCell ref="C32:D32"/>
    <mergeCell ref="C34:D34"/>
    <mergeCell ref="A36:J36"/>
    <mergeCell ref="B38:D40"/>
    <mergeCell ref="E39:F39"/>
    <mergeCell ref="G39:H39"/>
    <mergeCell ref="E38:J38"/>
    <mergeCell ref="I39:J39"/>
    <mergeCell ref="B47:D47"/>
    <mergeCell ref="B48:D48"/>
    <mergeCell ref="B41:D41"/>
    <mergeCell ref="B42:D42"/>
    <mergeCell ref="B43:D43"/>
    <mergeCell ref="B44:D44"/>
    <mergeCell ref="B45:D45"/>
    <mergeCell ref="B46:D46"/>
  </mergeCells>
  <phoneticPr fontId="4"/>
  <pageMargins left="0.70866141732283472" right="0.27559055118110237" top="0.74803149606299213" bottom="0.74803149606299213" header="0.31496062992125984" footer="0.31496062992125984"/>
  <pageSetup paperSize="9" firstPageNumber="10" orientation="portrait" useFirstPageNumber="1" r:id="rId1"/>
  <headerFooter>
    <oddFooter>&amp;C&amp;"ＭＳ 明朝,標準"&amp;P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E57"/>
  <sheetViews>
    <sheetView showWhiteSpace="0" view="pageBreakPreview" zoomScaleNormal="100" zoomScaleSheetLayoutView="100" workbookViewId="0">
      <selection sqref="A1:BB1"/>
    </sheetView>
  </sheetViews>
  <sheetFormatPr defaultColWidth="9" defaultRowHeight="13.5" x14ac:dyDescent="0.15"/>
  <cols>
    <col min="1" max="56" width="1.625" style="3" customWidth="1"/>
    <col min="57" max="62" width="1.625" style="1" customWidth="1"/>
    <col min="63" max="16384" width="9" style="1"/>
  </cols>
  <sheetData>
    <row r="1" spans="1:57" s="2" customFormat="1" ht="18" customHeight="1" x14ac:dyDescent="0.15">
      <c r="A1" s="526" t="s">
        <v>352</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6"/>
      <c r="AH1" s="526"/>
      <c r="AI1" s="526"/>
      <c r="AJ1" s="526"/>
      <c r="AK1" s="526"/>
      <c r="AL1" s="526"/>
      <c r="AM1" s="526"/>
      <c r="AN1" s="526"/>
      <c r="AO1" s="526"/>
      <c r="AP1" s="526"/>
      <c r="AQ1" s="526"/>
      <c r="AR1" s="526"/>
      <c r="AS1" s="526"/>
      <c r="AT1" s="526"/>
      <c r="AU1" s="526"/>
      <c r="AV1" s="526"/>
      <c r="AW1" s="526"/>
      <c r="AX1" s="526"/>
      <c r="AY1" s="526"/>
      <c r="AZ1" s="526"/>
      <c r="BA1" s="526"/>
      <c r="BB1" s="526"/>
      <c r="BC1" s="5"/>
      <c r="BD1" s="5"/>
    </row>
    <row r="2" spans="1:57" s="2" customFormat="1" ht="9.9499999999999993" customHeight="1" x14ac:dyDescent="0.1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4"/>
      <c r="AG2" s="5"/>
      <c r="AH2" s="5"/>
      <c r="AI2" s="5"/>
      <c r="AJ2" s="5"/>
      <c r="AK2" s="5"/>
      <c r="AL2" s="5"/>
      <c r="AM2" s="5"/>
      <c r="AN2" s="5"/>
      <c r="AO2" s="5"/>
      <c r="AP2" s="5"/>
      <c r="AQ2" s="5"/>
      <c r="AR2" s="5"/>
      <c r="AS2" s="5"/>
      <c r="AT2" s="5"/>
      <c r="AU2" s="5"/>
      <c r="AV2" s="5"/>
      <c r="AW2" s="5"/>
      <c r="AX2" s="5"/>
      <c r="AY2" s="5"/>
      <c r="AZ2" s="5"/>
      <c r="BA2" s="5"/>
      <c r="BB2" s="5"/>
      <c r="BC2" s="5"/>
      <c r="BD2" s="5"/>
    </row>
    <row r="3" spans="1:57" s="2" customFormat="1" ht="16.899999999999999" customHeight="1" x14ac:dyDescent="0.15">
      <c r="A3" s="5" t="s">
        <v>319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4"/>
      <c r="AG3" s="5"/>
      <c r="AH3" s="5"/>
      <c r="AI3" s="5"/>
      <c r="AJ3" s="5"/>
      <c r="AK3" s="5"/>
      <c r="AL3" s="5"/>
      <c r="AM3" s="5"/>
      <c r="AN3" s="5"/>
      <c r="AO3" s="5"/>
      <c r="AP3" s="5"/>
      <c r="AQ3" s="5"/>
      <c r="AR3" s="5"/>
      <c r="AS3" s="5"/>
      <c r="AT3" s="5"/>
      <c r="AU3" s="5"/>
      <c r="AV3" s="5"/>
      <c r="AW3" s="5"/>
      <c r="AX3" s="5"/>
      <c r="AY3" s="5"/>
      <c r="AZ3" s="5"/>
      <c r="BA3" s="5"/>
      <c r="BB3" s="5"/>
      <c r="BC3" s="5"/>
      <c r="BD3" s="5"/>
    </row>
    <row r="4" spans="1:57" s="2" customFormat="1" ht="9.6"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4"/>
      <c r="AG4" s="5"/>
      <c r="AH4" s="5"/>
      <c r="AI4" s="5"/>
      <c r="AJ4" s="5"/>
      <c r="AK4" s="5"/>
      <c r="AL4" s="5"/>
      <c r="AM4" s="5"/>
      <c r="AN4" s="5"/>
      <c r="AO4" s="5"/>
      <c r="AP4" s="5"/>
      <c r="AQ4" s="5"/>
      <c r="AR4" s="5"/>
      <c r="AS4" s="5"/>
      <c r="AT4" s="5"/>
      <c r="AU4" s="5"/>
      <c r="AV4" s="5"/>
      <c r="AW4" s="5"/>
      <c r="AX4" s="5"/>
      <c r="AY4" s="5"/>
      <c r="AZ4" s="5"/>
      <c r="BA4" s="5"/>
      <c r="BB4" s="5"/>
      <c r="BC4" s="5"/>
      <c r="BD4" s="5"/>
    </row>
    <row r="5" spans="1:57" s="152" customFormat="1" ht="16.899999999999999" customHeight="1" x14ac:dyDescent="0.15">
      <c r="A5" s="116"/>
      <c r="B5" s="116"/>
      <c r="C5" s="571" t="s">
        <v>429</v>
      </c>
      <c r="D5" s="571"/>
      <c r="E5" s="571"/>
      <c r="F5" s="571"/>
      <c r="G5" s="571"/>
      <c r="H5" s="571"/>
      <c r="I5" s="571"/>
      <c r="J5" s="571"/>
      <c r="K5" s="571"/>
      <c r="L5" s="571"/>
      <c r="M5" s="571"/>
      <c r="N5" s="571"/>
      <c r="O5" s="571"/>
      <c r="P5" s="571"/>
      <c r="Q5" s="571"/>
      <c r="R5" s="571"/>
      <c r="S5" s="571"/>
      <c r="T5" s="571"/>
      <c r="U5" s="571"/>
      <c r="V5" s="571"/>
      <c r="W5" s="571"/>
      <c r="X5" s="571"/>
      <c r="Y5" s="571"/>
      <c r="Z5" s="571"/>
      <c r="AA5" s="571"/>
      <c r="AB5" s="571"/>
      <c r="AC5" s="571"/>
      <c r="AD5" s="571"/>
      <c r="AE5" s="571"/>
      <c r="AF5" s="571"/>
      <c r="AG5" s="571"/>
      <c r="AH5" s="571"/>
      <c r="AI5" s="571"/>
      <c r="AJ5" s="571"/>
      <c r="AK5" s="571"/>
      <c r="AL5" s="571"/>
      <c r="AM5" s="571"/>
      <c r="AN5" s="571"/>
      <c r="AO5" s="571"/>
      <c r="AP5" s="571"/>
      <c r="AQ5" s="571"/>
      <c r="AR5" s="571"/>
      <c r="AS5" s="571"/>
      <c r="AT5" s="571"/>
      <c r="AU5" s="571"/>
      <c r="AV5" s="571"/>
      <c r="AW5" s="571"/>
      <c r="AX5" s="571"/>
      <c r="AY5" s="571"/>
      <c r="AZ5" s="571"/>
      <c r="BA5" s="571"/>
      <c r="BB5" s="571"/>
      <c r="BC5" s="571"/>
      <c r="BD5" s="571"/>
      <c r="BE5" s="571"/>
    </row>
    <row r="6" spans="1:57" s="2" customFormat="1" ht="9.6" customHeight="1" x14ac:dyDescent="0.15">
      <c r="A6" s="5"/>
      <c r="B6" s="5"/>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5"/>
      <c r="BD6" s="5"/>
    </row>
    <row r="7" spans="1:57" s="2" customFormat="1" ht="20.100000000000001" customHeight="1" thickBot="1" x14ac:dyDescent="0.2">
      <c r="A7" s="5"/>
      <c r="C7" s="94"/>
      <c r="D7" s="94"/>
      <c r="E7" s="94"/>
      <c r="G7" s="5" t="s">
        <v>309</v>
      </c>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5"/>
      <c r="BD7" s="5"/>
    </row>
    <row r="8" spans="1:57" s="2" customFormat="1" ht="16.899999999999999" customHeight="1" x14ac:dyDescent="0.15">
      <c r="A8" s="5"/>
      <c r="B8" s="5"/>
      <c r="C8" s="5"/>
      <c r="D8" s="5"/>
      <c r="E8" s="5"/>
      <c r="F8" s="95"/>
      <c r="G8" s="95"/>
      <c r="H8" s="541" t="s">
        <v>351</v>
      </c>
      <c r="I8" s="542"/>
      <c r="J8" s="542"/>
      <c r="K8" s="542"/>
      <c r="L8" s="542"/>
      <c r="M8" s="542"/>
      <c r="N8" s="542"/>
      <c r="O8" s="542"/>
      <c r="P8" s="542"/>
      <c r="Q8" s="542"/>
      <c r="R8" s="542"/>
      <c r="S8" s="542"/>
      <c r="T8" s="542"/>
      <c r="U8" s="542"/>
      <c r="V8" s="542"/>
      <c r="W8" s="542"/>
      <c r="X8" s="542"/>
      <c r="Y8" s="542"/>
      <c r="Z8" s="542"/>
      <c r="AA8" s="542"/>
      <c r="AB8" s="542"/>
      <c r="AC8" s="542"/>
      <c r="AD8" s="542"/>
      <c r="AE8" s="542"/>
      <c r="AF8" s="542"/>
      <c r="AG8" s="542"/>
      <c r="AH8" s="542"/>
      <c r="AI8" s="542"/>
      <c r="AJ8" s="542"/>
      <c r="AK8" s="542"/>
      <c r="AL8" s="542"/>
      <c r="AM8" s="542"/>
      <c r="AN8" s="542"/>
      <c r="AO8" s="542"/>
      <c r="AP8" s="542"/>
      <c r="AQ8" s="542"/>
      <c r="AR8" s="542"/>
      <c r="AS8" s="581"/>
      <c r="AT8" s="5"/>
      <c r="AU8" s="5"/>
      <c r="AV8" s="5"/>
      <c r="AW8" s="5"/>
      <c r="AX8" s="5"/>
      <c r="AY8" s="5"/>
      <c r="AZ8" s="5"/>
      <c r="BA8" s="5"/>
      <c r="BB8" s="5"/>
      <c r="BC8" s="5"/>
      <c r="BD8" s="5"/>
    </row>
    <row r="9" spans="1:57" s="2" customFormat="1" ht="16.899999999999999" customHeight="1" x14ac:dyDescent="0.15">
      <c r="A9" s="5"/>
      <c r="B9" s="5"/>
      <c r="C9" s="5"/>
      <c r="D9" s="5"/>
      <c r="E9" s="5"/>
      <c r="F9" s="5"/>
      <c r="G9" s="5"/>
      <c r="H9" s="543" t="s">
        <v>307</v>
      </c>
      <c r="I9" s="544"/>
      <c r="J9" s="544"/>
      <c r="K9" s="544"/>
      <c r="L9" s="544"/>
      <c r="M9" s="544"/>
      <c r="N9" s="544"/>
      <c r="O9" s="544"/>
      <c r="P9" s="544"/>
      <c r="Q9" s="544"/>
      <c r="R9" s="544"/>
      <c r="S9" s="544" t="s">
        <v>277</v>
      </c>
      <c r="T9" s="544"/>
      <c r="U9" s="544"/>
      <c r="V9" s="544"/>
      <c r="W9" s="544"/>
      <c r="X9" s="544"/>
      <c r="Y9" s="544"/>
      <c r="Z9" s="544"/>
      <c r="AA9" s="544"/>
      <c r="AB9" s="544"/>
      <c r="AC9" s="544"/>
      <c r="AD9" s="544" t="s">
        <v>306</v>
      </c>
      <c r="AE9" s="544"/>
      <c r="AF9" s="544"/>
      <c r="AG9" s="544"/>
      <c r="AH9" s="544"/>
      <c r="AI9" s="544"/>
      <c r="AJ9" s="544"/>
      <c r="AK9" s="544"/>
      <c r="AL9" s="544" t="s">
        <v>94</v>
      </c>
      <c r="AM9" s="544"/>
      <c r="AN9" s="544"/>
      <c r="AO9" s="544"/>
      <c r="AP9" s="544"/>
      <c r="AQ9" s="544"/>
      <c r="AR9" s="544"/>
      <c r="AS9" s="569"/>
      <c r="AT9" s="5"/>
      <c r="AU9" s="5"/>
      <c r="AV9" s="5"/>
      <c r="AW9" s="5"/>
      <c r="AX9" s="5"/>
      <c r="AY9" s="5"/>
      <c r="AZ9" s="5"/>
      <c r="BA9" s="5"/>
      <c r="BB9" s="5"/>
      <c r="BC9" s="5"/>
      <c r="BD9" s="5"/>
    </row>
    <row r="10" spans="1:57" s="2" customFormat="1" ht="16.899999999999999" customHeight="1" thickBot="1" x14ac:dyDescent="0.2">
      <c r="A10" s="5"/>
      <c r="B10" s="5"/>
      <c r="C10" s="5"/>
      <c r="D10" s="5"/>
      <c r="E10" s="5"/>
      <c r="F10" s="5"/>
      <c r="G10" s="5"/>
      <c r="H10" s="594">
        <v>3176177</v>
      </c>
      <c r="I10" s="595"/>
      <c r="J10" s="595"/>
      <c r="K10" s="595"/>
      <c r="L10" s="595"/>
      <c r="M10" s="595"/>
      <c r="N10" s="595"/>
      <c r="O10" s="595"/>
      <c r="P10" s="595"/>
      <c r="Q10" s="595"/>
      <c r="R10" s="595"/>
      <c r="S10" s="595">
        <v>2792033</v>
      </c>
      <c r="T10" s="595"/>
      <c r="U10" s="595"/>
      <c r="V10" s="595"/>
      <c r="W10" s="595"/>
      <c r="X10" s="595"/>
      <c r="Y10" s="595"/>
      <c r="Z10" s="595"/>
      <c r="AA10" s="595"/>
      <c r="AB10" s="595"/>
      <c r="AC10" s="595"/>
      <c r="AD10" s="596">
        <f>H10-S10</f>
        <v>384144</v>
      </c>
      <c r="AE10" s="597"/>
      <c r="AF10" s="597"/>
      <c r="AG10" s="597"/>
      <c r="AH10" s="597"/>
      <c r="AI10" s="597"/>
      <c r="AJ10" s="597"/>
      <c r="AK10" s="597"/>
      <c r="AL10" s="598">
        <f>AD10/S10*100</f>
        <v>13.758576635734606</v>
      </c>
      <c r="AM10" s="598"/>
      <c r="AN10" s="598"/>
      <c r="AO10" s="598"/>
      <c r="AP10" s="598"/>
      <c r="AQ10" s="598"/>
      <c r="AR10" s="598"/>
      <c r="AS10" s="599"/>
      <c r="AT10" s="5"/>
      <c r="AU10" s="5"/>
      <c r="AV10" s="5"/>
      <c r="AW10" s="5"/>
      <c r="AX10" s="5"/>
      <c r="AY10" s="5"/>
      <c r="AZ10" s="5"/>
      <c r="BA10" s="5"/>
      <c r="BB10" s="5"/>
      <c r="BC10" s="5"/>
      <c r="BD10" s="5"/>
    </row>
    <row r="11" spans="1:57" s="2" customFormat="1" ht="20.100000000000001" customHeight="1" x14ac:dyDescent="0.15">
      <c r="A11" s="5"/>
      <c r="B11" s="5"/>
      <c r="C11" s="5"/>
      <c r="D11" s="5"/>
      <c r="E11" s="5"/>
      <c r="F11" s="5"/>
      <c r="G11" s="5"/>
      <c r="H11" s="95"/>
      <c r="I11" s="95"/>
      <c r="J11" s="95"/>
      <c r="K11" s="95"/>
      <c r="L11" s="95"/>
      <c r="M11" s="95"/>
      <c r="N11" s="95"/>
      <c r="O11" s="95"/>
      <c r="P11" s="95"/>
      <c r="Q11" s="95"/>
      <c r="R11" s="95"/>
      <c r="S11" s="95"/>
      <c r="T11" s="95"/>
      <c r="U11" s="95"/>
      <c r="V11" s="95"/>
      <c r="W11" s="95"/>
      <c r="X11" s="95"/>
      <c r="Y11" s="95"/>
      <c r="Z11" s="95"/>
      <c r="AA11" s="95"/>
      <c r="AB11" s="95"/>
      <c r="AC11" s="95"/>
      <c r="AD11" s="96"/>
      <c r="AE11" s="90"/>
      <c r="AF11" s="90"/>
      <c r="AG11" s="90"/>
      <c r="AH11" s="90"/>
      <c r="AI11" s="90"/>
      <c r="AJ11" s="90"/>
      <c r="AK11" s="90"/>
      <c r="AL11" s="97"/>
      <c r="AM11" s="97"/>
      <c r="AN11" s="97"/>
      <c r="AO11" s="97"/>
      <c r="AP11" s="97"/>
      <c r="AQ11" s="97"/>
      <c r="AR11" s="97"/>
      <c r="AS11" s="97"/>
      <c r="AT11" s="5"/>
      <c r="AU11" s="5"/>
      <c r="AV11" s="5"/>
      <c r="AW11" s="5"/>
      <c r="AX11" s="5"/>
      <c r="AY11" s="5"/>
      <c r="AZ11" s="5"/>
      <c r="BA11" s="5"/>
      <c r="BB11" s="5"/>
      <c r="BC11" s="5"/>
      <c r="BD11" s="5"/>
    </row>
    <row r="12" spans="1:57" ht="16.899999999999999" customHeight="1" x14ac:dyDescent="0.15">
      <c r="A12" s="5" t="s">
        <v>356</v>
      </c>
    </row>
    <row r="13" spans="1:57" ht="9.9499999999999993" customHeight="1" x14ac:dyDescent="0.15"/>
    <row r="14" spans="1:57" s="2" customFormat="1" ht="16.899999999999999" customHeight="1" x14ac:dyDescent="0.15">
      <c r="A14" s="5"/>
      <c r="B14" s="5"/>
      <c r="C14" s="571" t="s">
        <v>430</v>
      </c>
      <c r="D14" s="571"/>
      <c r="E14" s="571"/>
      <c r="F14" s="571"/>
      <c r="G14" s="571"/>
      <c r="H14" s="571"/>
      <c r="I14" s="571"/>
      <c r="J14" s="571"/>
      <c r="K14" s="571"/>
      <c r="L14" s="571"/>
      <c r="M14" s="571"/>
      <c r="N14" s="571"/>
      <c r="O14" s="571"/>
      <c r="P14" s="571"/>
      <c r="Q14" s="571"/>
      <c r="R14" s="571"/>
      <c r="S14" s="571"/>
      <c r="T14" s="571"/>
      <c r="U14" s="571"/>
      <c r="V14" s="571"/>
      <c r="W14" s="571"/>
      <c r="X14" s="571"/>
      <c r="Y14" s="571"/>
      <c r="Z14" s="571"/>
      <c r="AA14" s="571"/>
      <c r="AB14" s="571"/>
      <c r="AC14" s="571"/>
      <c r="AD14" s="571"/>
      <c r="AE14" s="571"/>
      <c r="AF14" s="571"/>
      <c r="AG14" s="571"/>
      <c r="AH14" s="571"/>
      <c r="AI14" s="571"/>
      <c r="AJ14" s="571"/>
      <c r="AK14" s="571"/>
      <c r="AL14" s="571"/>
      <c r="AM14" s="571"/>
      <c r="AN14" s="571"/>
      <c r="AO14" s="571"/>
      <c r="AP14" s="571"/>
      <c r="AQ14" s="571"/>
      <c r="AR14" s="571"/>
      <c r="AS14" s="571"/>
      <c r="AT14" s="571"/>
      <c r="AU14" s="571"/>
      <c r="AV14" s="571"/>
      <c r="AW14" s="571"/>
      <c r="AX14" s="571"/>
      <c r="AY14" s="571"/>
      <c r="AZ14" s="571"/>
      <c r="BA14" s="571"/>
      <c r="BB14" s="571"/>
      <c r="BC14" s="571"/>
      <c r="BD14" s="571"/>
      <c r="BE14" s="571"/>
    </row>
    <row r="15" spans="1:57" ht="16.899999999999999" customHeight="1" x14ac:dyDescent="0.15">
      <c r="D15" s="5" t="s">
        <v>318</v>
      </c>
    </row>
    <row r="16" spans="1:57" ht="9.6" customHeight="1" x14ac:dyDescent="0.15">
      <c r="D16" s="5"/>
    </row>
    <row r="17" spans="1:56" s="2" customFormat="1" ht="16.899999999999999" customHeight="1" thickBot="1" x14ac:dyDescent="0.2">
      <c r="A17" s="5"/>
      <c r="C17" s="178"/>
      <c r="D17" s="178"/>
      <c r="E17" s="5" t="s">
        <v>308</v>
      </c>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V17" s="178"/>
      <c r="AW17" s="178"/>
      <c r="AX17" s="178"/>
      <c r="AY17" s="178"/>
      <c r="AZ17" s="178"/>
      <c r="BA17" s="178"/>
      <c r="BB17" s="178"/>
      <c r="BC17" s="5"/>
      <c r="BD17" s="5"/>
    </row>
    <row r="18" spans="1:56" ht="16.899999999999999" customHeight="1" x14ac:dyDescent="0.15">
      <c r="F18" s="541" t="s">
        <v>310</v>
      </c>
      <c r="G18" s="542"/>
      <c r="H18" s="542"/>
      <c r="I18" s="542"/>
      <c r="J18" s="542"/>
      <c r="K18" s="542"/>
      <c r="L18" s="542"/>
      <c r="M18" s="542"/>
      <c r="N18" s="542"/>
      <c r="O18" s="542" t="s">
        <v>353</v>
      </c>
      <c r="P18" s="542"/>
      <c r="Q18" s="542"/>
      <c r="R18" s="542"/>
      <c r="S18" s="542"/>
      <c r="T18" s="542"/>
      <c r="U18" s="542"/>
      <c r="V18" s="542"/>
      <c r="W18" s="542"/>
      <c r="X18" s="542"/>
      <c r="Y18" s="542"/>
      <c r="Z18" s="542"/>
      <c r="AA18" s="542"/>
      <c r="AB18" s="542"/>
      <c r="AC18" s="542"/>
      <c r="AD18" s="542"/>
      <c r="AE18" s="542"/>
      <c r="AF18" s="542"/>
      <c r="AG18" s="542"/>
      <c r="AH18" s="542"/>
      <c r="AI18" s="542"/>
      <c r="AJ18" s="542"/>
      <c r="AK18" s="542"/>
      <c r="AL18" s="542"/>
      <c r="AM18" s="542"/>
      <c r="AN18" s="542"/>
      <c r="AO18" s="542"/>
      <c r="AP18" s="542"/>
      <c r="AQ18" s="542"/>
      <c r="AR18" s="542"/>
      <c r="AS18" s="542"/>
      <c r="AT18" s="542"/>
      <c r="AU18" s="581"/>
      <c r="BB18" s="37"/>
    </row>
    <row r="19" spans="1:56" ht="16.899999999999999" customHeight="1" thickBot="1" x14ac:dyDescent="0.2">
      <c r="F19" s="545"/>
      <c r="G19" s="546"/>
      <c r="H19" s="546"/>
      <c r="I19" s="546"/>
      <c r="J19" s="546"/>
      <c r="K19" s="546"/>
      <c r="L19" s="546"/>
      <c r="M19" s="546"/>
      <c r="N19" s="546"/>
      <c r="O19" s="546" t="s">
        <v>277</v>
      </c>
      <c r="P19" s="546"/>
      <c r="Q19" s="546"/>
      <c r="R19" s="546"/>
      <c r="S19" s="546"/>
      <c r="T19" s="546"/>
      <c r="U19" s="546"/>
      <c r="V19" s="546"/>
      <c r="W19" s="546"/>
      <c r="X19" s="546"/>
      <c r="Y19" s="546" t="s">
        <v>314</v>
      </c>
      <c r="Z19" s="546"/>
      <c r="AA19" s="546"/>
      <c r="AB19" s="546"/>
      <c r="AC19" s="546"/>
      <c r="AD19" s="546"/>
      <c r="AE19" s="546"/>
      <c r="AF19" s="546"/>
      <c r="AG19" s="546"/>
      <c r="AH19" s="546"/>
      <c r="AI19" s="546" t="s">
        <v>315</v>
      </c>
      <c r="AJ19" s="546"/>
      <c r="AK19" s="546"/>
      <c r="AL19" s="546"/>
      <c r="AM19" s="546"/>
      <c r="AN19" s="546"/>
      <c r="AO19" s="589" t="s">
        <v>94</v>
      </c>
      <c r="AP19" s="589"/>
      <c r="AQ19" s="589"/>
      <c r="AR19" s="589"/>
      <c r="AS19" s="589"/>
      <c r="AT19" s="589"/>
      <c r="AU19" s="590"/>
      <c r="BB19" s="37"/>
    </row>
    <row r="20" spans="1:56" ht="16.899999999999999" customHeight="1" thickTop="1" thickBot="1" x14ac:dyDescent="0.2">
      <c r="F20" s="539" t="s">
        <v>317</v>
      </c>
      <c r="G20" s="540"/>
      <c r="H20" s="540"/>
      <c r="I20" s="540"/>
      <c r="J20" s="540"/>
      <c r="K20" s="540"/>
      <c r="L20" s="540"/>
      <c r="M20" s="540"/>
      <c r="N20" s="540"/>
      <c r="O20" s="576">
        <v>10458</v>
      </c>
      <c r="P20" s="576"/>
      <c r="Q20" s="576"/>
      <c r="R20" s="576"/>
      <c r="S20" s="576"/>
      <c r="T20" s="576"/>
      <c r="U20" s="576"/>
      <c r="V20" s="576"/>
      <c r="W20" s="576"/>
      <c r="X20" s="576"/>
      <c r="Y20" s="576">
        <v>8564</v>
      </c>
      <c r="Z20" s="576"/>
      <c r="AA20" s="576"/>
      <c r="AB20" s="576"/>
      <c r="AC20" s="576"/>
      <c r="AD20" s="576"/>
      <c r="AE20" s="576"/>
      <c r="AF20" s="576"/>
      <c r="AG20" s="576"/>
      <c r="AH20" s="576"/>
      <c r="AI20" s="591">
        <f>O20-Y20</f>
        <v>1894</v>
      </c>
      <c r="AJ20" s="591"/>
      <c r="AK20" s="591"/>
      <c r="AL20" s="591"/>
      <c r="AM20" s="591"/>
      <c r="AN20" s="591"/>
      <c r="AO20" s="592">
        <f>AI20/Y20*100</f>
        <v>22.115833722559554</v>
      </c>
      <c r="AP20" s="592"/>
      <c r="AQ20" s="592"/>
      <c r="AR20" s="592"/>
      <c r="AS20" s="592"/>
      <c r="AT20" s="592"/>
      <c r="AU20" s="593"/>
      <c r="BB20" s="37"/>
    </row>
    <row r="21" spans="1:56" ht="16.899999999999999" customHeight="1" thickTop="1" x14ac:dyDescent="0.15">
      <c r="F21" s="572" t="s">
        <v>311</v>
      </c>
      <c r="G21" s="504"/>
      <c r="H21" s="504"/>
      <c r="I21" s="504"/>
      <c r="J21" s="504"/>
      <c r="K21" s="504"/>
      <c r="L21" s="504"/>
      <c r="M21" s="504"/>
      <c r="N21" s="504"/>
      <c r="O21" s="575">
        <v>1093</v>
      </c>
      <c r="P21" s="575"/>
      <c r="Q21" s="575"/>
      <c r="R21" s="575"/>
      <c r="S21" s="575"/>
      <c r="T21" s="575"/>
      <c r="U21" s="575"/>
      <c r="V21" s="575"/>
      <c r="W21" s="575"/>
      <c r="X21" s="575"/>
      <c r="Y21" s="575">
        <v>1115</v>
      </c>
      <c r="Z21" s="575"/>
      <c r="AA21" s="575"/>
      <c r="AB21" s="575"/>
      <c r="AC21" s="575"/>
      <c r="AD21" s="575"/>
      <c r="AE21" s="575"/>
      <c r="AF21" s="575"/>
      <c r="AG21" s="575"/>
      <c r="AH21" s="575"/>
      <c r="AI21" s="582">
        <f t="shared" ref="AI21:AI22" si="0">O21-Y21</f>
        <v>-22</v>
      </c>
      <c r="AJ21" s="582"/>
      <c r="AK21" s="582"/>
      <c r="AL21" s="582"/>
      <c r="AM21" s="582"/>
      <c r="AN21" s="582"/>
      <c r="AO21" s="583">
        <f t="shared" ref="AO21:AO22" si="1">AI21/Y21*100</f>
        <v>-1.9730941704035874</v>
      </c>
      <c r="AP21" s="583"/>
      <c r="AQ21" s="583"/>
      <c r="AR21" s="583"/>
      <c r="AS21" s="583"/>
      <c r="AT21" s="583"/>
      <c r="AU21" s="584"/>
      <c r="BB21" s="37"/>
    </row>
    <row r="22" spans="1:56" ht="16.899999999999999" customHeight="1" x14ac:dyDescent="0.15">
      <c r="F22" s="543" t="s">
        <v>312</v>
      </c>
      <c r="G22" s="544"/>
      <c r="H22" s="544"/>
      <c r="I22" s="544"/>
      <c r="J22" s="544"/>
      <c r="K22" s="544"/>
      <c r="L22" s="544"/>
      <c r="M22" s="544"/>
      <c r="N22" s="544"/>
      <c r="O22" s="585">
        <v>9365</v>
      </c>
      <c r="P22" s="585"/>
      <c r="Q22" s="585"/>
      <c r="R22" s="585"/>
      <c r="S22" s="585"/>
      <c r="T22" s="585"/>
      <c r="U22" s="585"/>
      <c r="V22" s="585"/>
      <c r="W22" s="585"/>
      <c r="X22" s="585"/>
      <c r="Y22" s="585">
        <v>7449</v>
      </c>
      <c r="Z22" s="585"/>
      <c r="AA22" s="585"/>
      <c r="AB22" s="585"/>
      <c r="AC22" s="585"/>
      <c r="AD22" s="585"/>
      <c r="AE22" s="585"/>
      <c r="AF22" s="585"/>
      <c r="AG22" s="585"/>
      <c r="AH22" s="585"/>
      <c r="AI22" s="586">
        <f t="shared" si="0"/>
        <v>1916</v>
      </c>
      <c r="AJ22" s="586"/>
      <c r="AK22" s="586"/>
      <c r="AL22" s="586"/>
      <c r="AM22" s="586"/>
      <c r="AN22" s="586"/>
      <c r="AO22" s="587">
        <f t="shared" si="1"/>
        <v>25.721573365552423</v>
      </c>
      <c r="AP22" s="587"/>
      <c r="AQ22" s="587"/>
      <c r="AR22" s="587"/>
      <c r="AS22" s="587"/>
      <c r="AT22" s="587"/>
      <c r="AU22" s="588"/>
      <c r="BB22" s="37"/>
    </row>
    <row r="23" spans="1:56" ht="16.899999999999999" customHeight="1" thickBot="1" x14ac:dyDescent="0.2">
      <c r="F23" s="573" t="s">
        <v>313</v>
      </c>
      <c r="G23" s="574"/>
      <c r="H23" s="574"/>
      <c r="I23" s="574"/>
      <c r="J23" s="574"/>
      <c r="K23" s="574"/>
      <c r="L23" s="574"/>
      <c r="M23" s="574"/>
      <c r="N23" s="574"/>
      <c r="O23" s="577" t="s">
        <v>316</v>
      </c>
      <c r="P23" s="577"/>
      <c r="Q23" s="577"/>
      <c r="R23" s="577"/>
      <c r="S23" s="577"/>
      <c r="T23" s="577"/>
      <c r="U23" s="577"/>
      <c r="V23" s="577"/>
      <c r="W23" s="577"/>
      <c r="X23" s="577"/>
      <c r="Y23" s="577" t="s">
        <v>316</v>
      </c>
      <c r="Z23" s="577"/>
      <c r="AA23" s="577"/>
      <c r="AB23" s="577"/>
      <c r="AC23" s="577"/>
      <c r="AD23" s="577"/>
      <c r="AE23" s="577"/>
      <c r="AF23" s="577"/>
      <c r="AG23" s="577"/>
      <c r="AH23" s="577"/>
      <c r="AI23" s="578" t="s">
        <v>316</v>
      </c>
      <c r="AJ23" s="578"/>
      <c r="AK23" s="578"/>
      <c r="AL23" s="578"/>
      <c r="AM23" s="578"/>
      <c r="AN23" s="578"/>
      <c r="AO23" s="579" t="s">
        <v>316</v>
      </c>
      <c r="AP23" s="579"/>
      <c r="AQ23" s="579"/>
      <c r="AR23" s="579"/>
      <c r="AS23" s="579"/>
      <c r="AT23" s="579"/>
      <c r="AU23" s="580"/>
      <c r="BB23" s="37"/>
    </row>
    <row r="24" spans="1:56" ht="20.100000000000001" customHeight="1" x14ac:dyDescent="0.15"/>
    <row r="25" spans="1:56" ht="20.100000000000001" customHeight="1" x14ac:dyDescent="0.15"/>
    <row r="26" spans="1:56" ht="13.5" customHeight="1" x14ac:dyDescent="0.15"/>
    <row r="27" spans="1:56" ht="13.5" customHeight="1" x14ac:dyDescent="0.15"/>
    <row r="28" spans="1:56" ht="13.5" customHeight="1" x14ac:dyDescent="0.15"/>
    <row r="29" spans="1:56" ht="13.5" customHeight="1" x14ac:dyDescent="0.15"/>
    <row r="30" spans="1:56" ht="13.5" customHeight="1" x14ac:dyDescent="0.15"/>
    <row r="31" spans="1:56" ht="13.5" customHeight="1" x14ac:dyDescent="0.15"/>
    <row r="32" spans="1:56"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4" ht="24.95" customHeight="1" x14ac:dyDescent="0.15"/>
    <row r="55" ht="39.75" customHeight="1" x14ac:dyDescent="0.15"/>
    <row r="56" ht="6.75" customHeight="1" x14ac:dyDescent="0.15"/>
    <row r="57" ht="39" customHeight="1" x14ac:dyDescent="0.15"/>
  </sheetData>
  <mergeCells count="38">
    <mergeCell ref="H8:AS8"/>
    <mergeCell ref="H9:R9"/>
    <mergeCell ref="S9:AC9"/>
    <mergeCell ref="AD9:AK9"/>
    <mergeCell ref="AL9:AS9"/>
    <mergeCell ref="H10:R10"/>
    <mergeCell ref="S10:AC10"/>
    <mergeCell ref="AD10:AK10"/>
    <mergeCell ref="AL10:AS10"/>
    <mergeCell ref="C14:BE14"/>
    <mergeCell ref="AO23:AU23"/>
    <mergeCell ref="O18:AU18"/>
    <mergeCell ref="AI21:AN21"/>
    <mergeCell ref="AO21:AU21"/>
    <mergeCell ref="O22:X22"/>
    <mergeCell ref="Y22:AH22"/>
    <mergeCell ref="AI22:AN22"/>
    <mergeCell ref="AO22:AU22"/>
    <mergeCell ref="AI19:AN19"/>
    <mergeCell ref="AO19:AU19"/>
    <mergeCell ref="AI20:AN20"/>
    <mergeCell ref="AO20:AU20"/>
    <mergeCell ref="A1:BB1"/>
    <mergeCell ref="C5:BE5"/>
    <mergeCell ref="F21:N21"/>
    <mergeCell ref="F22:N22"/>
    <mergeCell ref="F23:N23"/>
    <mergeCell ref="O19:X19"/>
    <mergeCell ref="Y19:AH19"/>
    <mergeCell ref="O21:X21"/>
    <mergeCell ref="Y21:AH21"/>
    <mergeCell ref="O20:X20"/>
    <mergeCell ref="Y20:AH20"/>
    <mergeCell ref="O23:X23"/>
    <mergeCell ref="Y23:AH23"/>
    <mergeCell ref="F20:N20"/>
    <mergeCell ref="F18:N19"/>
    <mergeCell ref="AI23:AN23"/>
  </mergeCells>
  <phoneticPr fontId="4"/>
  <pageMargins left="0.70866141732283472" right="0.27559055118110237" top="0.74803149606299213" bottom="0.74803149606299213" header="0.31496062992125984" footer="0.31496062992125984"/>
  <pageSetup paperSize="9" firstPageNumber="11" orientation="portrait" useFirstPageNumber="1" r:id="rId1"/>
  <headerFooter>
    <oddFooter xml:space="preserve">&amp;C&amp;"ＭＳ 明朝,標準"&amp;P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37"/>
  <sheetViews>
    <sheetView view="pageBreakPreview" zoomScaleNormal="100" zoomScaleSheetLayoutView="100" workbookViewId="0">
      <selection activeCell="K10" sqref="K10"/>
    </sheetView>
  </sheetViews>
  <sheetFormatPr defaultColWidth="9" defaultRowHeight="13.5" x14ac:dyDescent="0.15"/>
  <cols>
    <col min="1" max="1" width="2" style="3" customWidth="1"/>
    <col min="2" max="2" width="16.625" style="3" customWidth="1"/>
    <col min="3" max="3" width="9.5" style="3" bestFit="1" customWidth="1"/>
    <col min="4" max="4" width="8.875" style="3" customWidth="1"/>
    <col min="5" max="7" width="13" style="3" customWidth="1"/>
    <col min="8" max="8" width="13" style="59" customWidth="1"/>
    <col min="9" max="16384" width="9" style="3"/>
  </cols>
  <sheetData>
    <row r="1" spans="1:10" s="42" customFormat="1" ht="20.100000000000001" customHeight="1" x14ac:dyDescent="0.15">
      <c r="A1" s="179" t="s">
        <v>354</v>
      </c>
      <c r="B1" s="179"/>
      <c r="C1" s="179"/>
      <c r="D1" s="179"/>
      <c r="E1" s="179"/>
      <c r="F1" s="179"/>
      <c r="G1" s="179"/>
      <c r="H1" s="179"/>
    </row>
    <row r="2" spans="1:10" s="5" customFormat="1" ht="9.9499999999999993" customHeight="1" x14ac:dyDescent="0.15">
      <c r="H2" s="32"/>
    </row>
    <row r="3" spans="1:10" s="116" customFormat="1" ht="16.899999999999999" customHeight="1" x14ac:dyDescent="0.15">
      <c r="A3" s="552" t="s">
        <v>518</v>
      </c>
      <c r="B3" s="552"/>
      <c r="C3" s="552"/>
      <c r="D3" s="552"/>
      <c r="E3" s="552"/>
      <c r="F3" s="552"/>
      <c r="G3" s="552"/>
      <c r="H3" s="552"/>
      <c r="I3" s="552"/>
      <c r="J3" s="552"/>
    </row>
    <row r="4" spans="1:10" s="116" customFormat="1" ht="16.899999999999999" customHeight="1" x14ac:dyDescent="0.15">
      <c r="A4" s="552" t="s">
        <v>519</v>
      </c>
      <c r="B4" s="552"/>
      <c r="C4" s="552"/>
      <c r="D4" s="552"/>
      <c r="E4" s="552"/>
      <c r="F4" s="552"/>
      <c r="G4" s="552"/>
      <c r="H4" s="552"/>
      <c r="I4" s="552"/>
      <c r="J4" s="552"/>
    </row>
    <row r="5" spans="1:10" s="116" customFormat="1" ht="16.899999999999999" customHeight="1" x14ac:dyDescent="0.15">
      <c r="A5" s="552" t="s">
        <v>520</v>
      </c>
      <c r="B5" s="552"/>
      <c r="C5" s="552"/>
      <c r="D5" s="552"/>
      <c r="E5" s="552"/>
      <c r="F5" s="552"/>
      <c r="G5" s="552"/>
      <c r="H5" s="552"/>
      <c r="I5" s="552"/>
      <c r="J5" s="552"/>
    </row>
    <row r="6" spans="1:10" s="479" customFormat="1" ht="16.899999999999999" customHeight="1" x14ac:dyDescent="0.15">
      <c r="A6" s="480"/>
      <c r="B6" s="5" t="s">
        <v>517</v>
      </c>
      <c r="C6" s="480"/>
      <c r="D6" s="480"/>
      <c r="E6" s="480"/>
      <c r="F6" s="480"/>
      <c r="G6" s="480"/>
      <c r="H6" s="480"/>
      <c r="I6" s="480"/>
      <c r="J6" s="480"/>
    </row>
    <row r="7" spans="1:10" s="5" customFormat="1" ht="21" customHeight="1" x14ac:dyDescent="0.15">
      <c r="H7" s="32"/>
    </row>
    <row r="8" spans="1:10" s="5" customFormat="1" ht="20.100000000000001" customHeight="1" thickBot="1" x14ac:dyDescent="0.2">
      <c r="A8" s="5" t="s">
        <v>305</v>
      </c>
      <c r="C8" s="42"/>
      <c r="D8" s="42"/>
      <c r="E8" s="42"/>
      <c r="F8" s="42"/>
      <c r="G8" s="42"/>
      <c r="H8" s="42"/>
    </row>
    <row r="9" spans="1:10" ht="45" customHeight="1" x14ac:dyDescent="0.15">
      <c r="A9" s="54"/>
      <c r="B9" s="602" t="s">
        <v>506</v>
      </c>
      <c r="C9" s="191" t="s">
        <v>6</v>
      </c>
      <c r="D9" s="191" t="s">
        <v>66</v>
      </c>
      <c r="E9" s="191" t="s">
        <v>383</v>
      </c>
      <c r="F9" s="191" t="s">
        <v>378</v>
      </c>
      <c r="G9" s="191" t="s">
        <v>2</v>
      </c>
      <c r="H9" s="190" t="s">
        <v>4</v>
      </c>
    </row>
    <row r="10" spans="1:10" ht="19.149999999999999" customHeight="1" thickBot="1" x14ac:dyDescent="0.2">
      <c r="A10" s="54"/>
      <c r="B10" s="603"/>
      <c r="C10" s="195" t="s">
        <v>379</v>
      </c>
      <c r="D10" s="196" t="s">
        <v>380</v>
      </c>
      <c r="E10" s="197" t="s">
        <v>381</v>
      </c>
      <c r="F10" s="195" t="s">
        <v>381</v>
      </c>
      <c r="G10" s="195" t="s">
        <v>381</v>
      </c>
      <c r="H10" s="198" t="s">
        <v>381</v>
      </c>
    </row>
    <row r="11" spans="1:10" s="5" customFormat="1" ht="21.95" customHeight="1" x14ac:dyDescent="0.15">
      <c r="B11" s="184" t="s">
        <v>231</v>
      </c>
      <c r="C11" s="192">
        <v>50</v>
      </c>
      <c r="D11" s="193">
        <v>7344</v>
      </c>
      <c r="E11" s="192">
        <v>3909846</v>
      </c>
      <c r="F11" s="192">
        <v>73161286</v>
      </c>
      <c r="G11" s="192">
        <v>29344403</v>
      </c>
      <c r="H11" s="194">
        <v>859827</v>
      </c>
    </row>
    <row r="12" spans="1:10" s="5" customFormat="1" ht="21.95" customHeight="1" x14ac:dyDescent="0.15">
      <c r="B12" s="91" t="s">
        <v>233</v>
      </c>
      <c r="C12" s="8">
        <v>39</v>
      </c>
      <c r="D12" s="88">
        <v>7334</v>
      </c>
      <c r="E12" s="8">
        <v>4185331</v>
      </c>
      <c r="F12" s="8">
        <v>75368659</v>
      </c>
      <c r="G12" s="8">
        <v>29692587</v>
      </c>
      <c r="H12" s="55">
        <v>1419825</v>
      </c>
    </row>
    <row r="13" spans="1:10" s="5" customFormat="1" ht="21.95" customHeight="1" x14ac:dyDescent="0.15">
      <c r="B13" s="91" t="s">
        <v>235</v>
      </c>
      <c r="C13" s="8">
        <v>39</v>
      </c>
      <c r="D13" s="88">
        <v>7468</v>
      </c>
      <c r="E13" s="8">
        <v>4215578</v>
      </c>
      <c r="F13" s="8">
        <v>78268889</v>
      </c>
      <c r="G13" s="8">
        <v>28965986</v>
      </c>
      <c r="H13" s="55">
        <v>1208379</v>
      </c>
    </row>
    <row r="14" spans="1:10" s="5" customFormat="1" ht="21.95" customHeight="1" x14ac:dyDescent="0.15">
      <c r="B14" s="91" t="s">
        <v>237</v>
      </c>
      <c r="C14" s="8">
        <v>38</v>
      </c>
      <c r="D14" s="88">
        <v>7169</v>
      </c>
      <c r="E14" s="8">
        <v>3888745</v>
      </c>
      <c r="F14" s="8">
        <v>64859653</v>
      </c>
      <c r="G14" s="8">
        <v>15125706</v>
      </c>
      <c r="H14" s="55">
        <v>1513959</v>
      </c>
    </row>
    <row r="15" spans="1:10" s="5" customFormat="1" ht="21.95" customHeight="1" x14ac:dyDescent="0.15">
      <c r="B15" s="91" t="s">
        <v>239</v>
      </c>
      <c r="C15" s="8">
        <v>37</v>
      </c>
      <c r="D15" s="88">
        <v>7067</v>
      </c>
      <c r="E15" s="8">
        <v>3778241</v>
      </c>
      <c r="F15" s="8">
        <v>43692889</v>
      </c>
      <c r="G15" s="8">
        <v>10520976</v>
      </c>
      <c r="H15" s="55">
        <v>1034588</v>
      </c>
    </row>
    <row r="16" spans="1:10" s="5" customFormat="1" ht="21.95" customHeight="1" x14ac:dyDescent="0.15">
      <c r="B16" s="91" t="s">
        <v>241</v>
      </c>
      <c r="C16" s="8">
        <v>37</v>
      </c>
      <c r="D16" s="88">
        <v>7198</v>
      </c>
      <c r="E16" s="8">
        <v>4171901</v>
      </c>
      <c r="F16" s="8">
        <v>45290164</v>
      </c>
      <c r="G16" s="8">
        <v>13145235</v>
      </c>
      <c r="H16" s="55">
        <v>766230</v>
      </c>
    </row>
    <row r="17" spans="1:8" s="5" customFormat="1" ht="21.95" customHeight="1" x14ac:dyDescent="0.15">
      <c r="B17" s="92" t="s">
        <v>303</v>
      </c>
      <c r="C17" s="56" t="s">
        <v>77</v>
      </c>
      <c r="D17" s="87" t="s">
        <v>83</v>
      </c>
      <c r="E17" s="56" t="s">
        <v>84</v>
      </c>
      <c r="F17" s="56" t="s">
        <v>34</v>
      </c>
      <c r="G17" s="56" t="s">
        <v>84</v>
      </c>
      <c r="H17" s="35" t="s">
        <v>34</v>
      </c>
    </row>
    <row r="18" spans="1:8" s="5" customFormat="1" ht="21.95" customHeight="1" x14ac:dyDescent="0.15">
      <c r="B18" s="91" t="s">
        <v>243</v>
      </c>
      <c r="C18" s="8">
        <v>38</v>
      </c>
      <c r="D18" s="88">
        <v>7987</v>
      </c>
      <c r="E18" s="8">
        <v>4212415</v>
      </c>
      <c r="F18" s="8">
        <v>61643846</v>
      </c>
      <c r="G18" s="8">
        <v>14068233</v>
      </c>
      <c r="H18" s="55">
        <v>1114068</v>
      </c>
    </row>
    <row r="19" spans="1:8" s="5" customFormat="1" ht="21.95" customHeight="1" x14ac:dyDescent="0.15">
      <c r="B19" s="91" t="s">
        <v>246</v>
      </c>
      <c r="C19" s="8">
        <v>37</v>
      </c>
      <c r="D19" s="88">
        <v>7653</v>
      </c>
      <c r="E19" s="8">
        <v>4319918</v>
      </c>
      <c r="F19" s="8">
        <v>58495493</v>
      </c>
      <c r="G19" s="8">
        <v>14435200</v>
      </c>
      <c r="H19" s="55">
        <v>971220</v>
      </c>
    </row>
    <row r="20" spans="1:8" s="5" customFormat="1" ht="21.95" customHeight="1" x14ac:dyDescent="0.15">
      <c r="B20" s="91" t="s">
        <v>248</v>
      </c>
      <c r="C20" s="8">
        <v>39</v>
      </c>
      <c r="D20" s="88">
        <v>8204</v>
      </c>
      <c r="E20" s="8">
        <v>4792363</v>
      </c>
      <c r="F20" s="8">
        <v>46737125</v>
      </c>
      <c r="G20" s="8">
        <v>14630799</v>
      </c>
      <c r="H20" s="55">
        <v>941955</v>
      </c>
    </row>
    <row r="21" spans="1:8" s="5" customFormat="1" ht="21.95" customHeight="1" x14ac:dyDescent="0.15">
      <c r="B21" s="92" t="s">
        <v>304</v>
      </c>
      <c r="C21" s="9" t="s">
        <v>85</v>
      </c>
      <c r="D21" s="86" t="s">
        <v>84</v>
      </c>
      <c r="E21" s="9" t="s">
        <v>34</v>
      </c>
      <c r="F21" s="9" t="s">
        <v>77</v>
      </c>
      <c r="G21" s="9" t="s">
        <v>83</v>
      </c>
      <c r="H21" s="35" t="s">
        <v>83</v>
      </c>
    </row>
    <row r="22" spans="1:8" s="5" customFormat="1" ht="21.95" customHeight="1" x14ac:dyDescent="0.15">
      <c r="B22" s="91" t="s">
        <v>250</v>
      </c>
      <c r="C22" s="9">
        <v>46</v>
      </c>
      <c r="D22" s="89">
        <v>8734</v>
      </c>
      <c r="E22" s="9">
        <v>5313048</v>
      </c>
      <c r="F22" s="9">
        <v>48490098</v>
      </c>
      <c r="G22" s="9">
        <v>13188626</v>
      </c>
      <c r="H22" s="35">
        <v>2633499</v>
      </c>
    </row>
    <row r="23" spans="1:8" s="5" customFormat="1" ht="21.95" customHeight="1" x14ac:dyDescent="0.15">
      <c r="B23" s="91" t="s">
        <v>272</v>
      </c>
      <c r="C23" s="9">
        <v>44</v>
      </c>
      <c r="D23" s="89">
        <v>8730</v>
      </c>
      <c r="E23" s="9">
        <v>5050871</v>
      </c>
      <c r="F23" s="9">
        <v>59055063</v>
      </c>
      <c r="G23" s="9">
        <v>22182863</v>
      </c>
      <c r="H23" s="35">
        <v>1450053</v>
      </c>
    </row>
    <row r="24" spans="1:8" s="5" customFormat="1" ht="21.95" customHeight="1" thickBot="1" x14ac:dyDescent="0.2">
      <c r="B24" s="180" t="s">
        <v>254</v>
      </c>
      <c r="C24" s="182">
        <v>45</v>
      </c>
      <c r="D24" s="181">
        <v>9400</v>
      </c>
      <c r="E24" s="182">
        <v>5646597</v>
      </c>
      <c r="F24" s="182">
        <v>63814908</v>
      </c>
      <c r="G24" s="182">
        <v>23906037</v>
      </c>
      <c r="H24" s="183">
        <v>1308590</v>
      </c>
    </row>
    <row r="25" spans="1:8" s="327" customFormat="1" ht="12.75" customHeight="1" x14ac:dyDescent="0.15">
      <c r="A25" s="326"/>
      <c r="B25" s="600" t="s">
        <v>302</v>
      </c>
      <c r="C25" s="600"/>
      <c r="D25" s="600"/>
      <c r="E25" s="600"/>
      <c r="F25" s="600"/>
      <c r="G25" s="600"/>
      <c r="H25" s="600"/>
    </row>
    <row r="26" spans="1:8" s="327" customFormat="1" ht="12.75" customHeight="1" x14ac:dyDescent="0.15">
      <c r="A26" s="326"/>
      <c r="B26" s="328" t="s">
        <v>355</v>
      </c>
      <c r="C26" s="329"/>
      <c r="D26" s="329"/>
      <c r="E26" s="329"/>
      <c r="F26" s="329"/>
      <c r="G26" s="329"/>
      <c r="H26" s="329"/>
    </row>
    <row r="27" spans="1:8" s="327" customFormat="1" ht="13.5" customHeight="1" x14ac:dyDescent="0.15">
      <c r="A27" s="326"/>
      <c r="B27" s="601" t="s">
        <v>416</v>
      </c>
      <c r="C27" s="601"/>
      <c r="D27" s="601"/>
      <c r="E27" s="601"/>
      <c r="F27" s="601"/>
      <c r="G27" s="601"/>
      <c r="H27" s="601"/>
    </row>
    <row r="28" spans="1:8" x14ac:dyDescent="0.15">
      <c r="A28" s="11"/>
      <c r="B28" s="11"/>
      <c r="C28" s="11"/>
      <c r="D28" s="11"/>
      <c r="E28" s="11"/>
      <c r="F28" s="11"/>
      <c r="G28" s="11"/>
      <c r="H28" s="57"/>
    </row>
    <row r="29" spans="1:8" x14ac:dyDescent="0.15">
      <c r="A29" s="11"/>
      <c r="B29" s="11"/>
      <c r="C29" s="11"/>
      <c r="D29" s="11"/>
      <c r="E29" s="11"/>
      <c r="F29" s="11"/>
      <c r="G29" s="11"/>
      <c r="H29" s="57"/>
    </row>
    <row r="30" spans="1:8" x14ac:dyDescent="0.15">
      <c r="A30" s="11"/>
      <c r="B30" s="11"/>
      <c r="C30" s="11"/>
      <c r="D30" s="11"/>
      <c r="E30" s="58"/>
      <c r="F30" s="11"/>
      <c r="G30" s="11"/>
      <c r="H30" s="57"/>
    </row>
    <row r="31" spans="1:8" x14ac:dyDescent="0.15">
      <c r="A31" s="11"/>
      <c r="B31" s="11"/>
      <c r="C31" s="11"/>
      <c r="D31" s="11"/>
      <c r="E31" s="58"/>
      <c r="F31" s="11"/>
      <c r="G31" s="11"/>
      <c r="H31" s="57"/>
    </row>
    <row r="32" spans="1:8" x14ac:dyDescent="0.15">
      <c r="A32" s="11"/>
      <c r="B32" s="11"/>
      <c r="C32" s="11"/>
      <c r="D32" s="11"/>
      <c r="E32" s="11"/>
      <c r="F32" s="11"/>
      <c r="G32" s="11"/>
      <c r="H32" s="57"/>
    </row>
    <row r="33" spans="1:8" x14ac:dyDescent="0.15">
      <c r="A33" s="11"/>
      <c r="B33" s="11"/>
      <c r="C33" s="11"/>
      <c r="D33" s="11"/>
      <c r="E33" s="11"/>
      <c r="F33" s="11"/>
      <c r="G33" s="11"/>
      <c r="H33" s="57"/>
    </row>
    <row r="34" spans="1:8" x14ac:dyDescent="0.15">
      <c r="A34" s="11"/>
      <c r="B34" s="11"/>
      <c r="C34" s="11"/>
      <c r="D34" s="11"/>
      <c r="E34" s="11"/>
      <c r="F34" s="11"/>
      <c r="G34" s="11"/>
      <c r="H34" s="57"/>
    </row>
    <row r="35" spans="1:8" x14ac:dyDescent="0.15">
      <c r="A35" s="11"/>
      <c r="B35" s="11"/>
      <c r="C35" s="11"/>
      <c r="D35" s="11"/>
      <c r="E35" s="11"/>
      <c r="F35" s="11"/>
      <c r="G35" s="11"/>
      <c r="H35" s="57"/>
    </row>
    <row r="36" spans="1:8" x14ac:dyDescent="0.15">
      <c r="A36" s="11"/>
      <c r="B36" s="11"/>
      <c r="C36" s="11"/>
      <c r="D36" s="11"/>
      <c r="E36" s="11"/>
      <c r="F36" s="11"/>
      <c r="G36" s="11"/>
      <c r="H36" s="57"/>
    </row>
    <row r="37" spans="1:8" x14ac:dyDescent="0.15">
      <c r="A37" s="11"/>
      <c r="B37" s="11"/>
      <c r="C37" s="11"/>
      <c r="D37" s="11"/>
      <c r="E37" s="11"/>
      <c r="F37" s="11"/>
      <c r="G37" s="11"/>
      <c r="H37" s="57"/>
    </row>
  </sheetData>
  <mergeCells count="6">
    <mergeCell ref="A3:J3"/>
    <mergeCell ref="A4:J4"/>
    <mergeCell ref="A5:J5"/>
    <mergeCell ref="B25:H25"/>
    <mergeCell ref="B27:H27"/>
    <mergeCell ref="B9:B10"/>
  </mergeCells>
  <phoneticPr fontId="4"/>
  <pageMargins left="0.70866141732283472" right="0.70866141732283472" top="0.74803149606299213" bottom="0.74803149606299213" header="0.31496062992125984" footer="0.31496062992125984"/>
  <pageSetup paperSize="9" firstPageNumber="12" fitToHeight="0" orientation="portrait" useFirstPageNumber="1" r:id="rId1"/>
  <headerFooter>
    <oddFooter xml:space="preserve">&amp;C&amp;"ＭＳ 明朝,標準"&amp;P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R34"/>
  <sheetViews>
    <sheetView view="pageBreakPreview" zoomScaleNormal="100" zoomScaleSheetLayoutView="100" workbookViewId="0">
      <selection activeCell="E11" sqref="E11"/>
    </sheetView>
  </sheetViews>
  <sheetFormatPr defaultColWidth="9" defaultRowHeight="13.5" x14ac:dyDescent="0.15"/>
  <cols>
    <col min="1" max="1" width="3.375" style="3" customWidth="1"/>
    <col min="2" max="2" width="15" style="3" customWidth="1"/>
    <col min="3" max="3" width="5.5" style="37" bestFit="1" customWidth="1"/>
    <col min="4" max="4" width="6.625" style="3" customWidth="1"/>
    <col min="5" max="5" width="8.375" style="37" customWidth="1"/>
    <col min="6" max="6" width="6.625" style="3" customWidth="1"/>
    <col min="7" max="7" width="3.125" style="3" customWidth="1"/>
    <col min="8" max="8" width="15" style="3" customWidth="1"/>
    <col min="9" max="9" width="11.75" style="3" customWidth="1"/>
    <col min="10" max="10" width="6.625" style="3" customWidth="1"/>
    <col min="11" max="11" width="11.75" style="3" customWidth="1"/>
    <col min="12" max="12" width="6.625" style="3" customWidth="1"/>
    <col min="13" max="13" width="11.75" style="3" customWidth="1"/>
    <col min="14" max="14" width="6.625" style="3" customWidth="1"/>
    <col min="15" max="15" width="11.75" style="3" customWidth="1"/>
    <col min="16" max="16" width="6.625" style="3" customWidth="1"/>
    <col min="17" max="17" width="1.75" style="3" customWidth="1"/>
    <col min="18" max="18" width="0.625" style="3" hidden="1" customWidth="1"/>
    <col min="19" max="16384" width="9" style="3"/>
  </cols>
  <sheetData>
    <row r="1" spans="1:17" s="12" customFormat="1" ht="21" x14ac:dyDescent="0.15">
      <c r="A1" s="604">
        <v>13</v>
      </c>
      <c r="B1" s="189" t="s">
        <v>357</v>
      </c>
      <c r="C1" s="187"/>
      <c r="E1" s="187"/>
    </row>
    <row r="2" spans="1:17" ht="9.9499999999999993" customHeight="1" x14ac:dyDescent="0.15">
      <c r="A2" s="604"/>
    </row>
    <row r="3" spans="1:17" ht="20.100000000000001" customHeight="1" x14ac:dyDescent="0.15">
      <c r="A3" s="604"/>
      <c r="B3" s="466" t="s">
        <v>447</v>
      </c>
      <c r="C3" s="188"/>
      <c r="D3" s="14"/>
      <c r="F3" s="14"/>
      <c r="H3" s="13"/>
      <c r="I3" s="14"/>
      <c r="J3" s="14"/>
      <c r="K3" s="14"/>
      <c r="L3" s="14"/>
      <c r="M3" s="14"/>
      <c r="N3" s="14"/>
      <c r="O3" s="14"/>
      <c r="P3" s="14"/>
    </row>
    <row r="4" spans="1:17" ht="14.25" thickBot="1" x14ac:dyDescent="0.2">
      <c r="A4" s="604"/>
      <c r="B4" s="15" t="s">
        <v>88</v>
      </c>
      <c r="C4" s="188"/>
      <c r="D4" s="14"/>
      <c r="F4" s="14"/>
      <c r="H4" s="15" t="s">
        <v>89</v>
      </c>
      <c r="I4" s="14"/>
      <c r="J4" s="14"/>
      <c r="K4" s="14"/>
      <c r="L4" s="14"/>
      <c r="M4" s="16"/>
      <c r="N4" s="16"/>
      <c r="O4" s="16"/>
      <c r="P4" s="17" t="s">
        <v>377</v>
      </c>
    </row>
    <row r="5" spans="1:17" s="327" customFormat="1" ht="14.1" customHeight="1" x14ac:dyDescent="0.15">
      <c r="A5" s="604"/>
      <c r="B5" s="610" t="s">
        <v>505</v>
      </c>
      <c r="C5" s="605" t="s">
        <v>364</v>
      </c>
      <c r="D5" s="607"/>
      <c r="E5" s="605" t="s">
        <v>363</v>
      </c>
      <c r="F5" s="612"/>
      <c r="G5" s="330"/>
      <c r="H5" s="610" t="s">
        <v>505</v>
      </c>
      <c r="I5" s="607" t="s">
        <v>365</v>
      </c>
      <c r="J5" s="606"/>
      <c r="K5" s="605" t="s">
        <v>90</v>
      </c>
      <c r="L5" s="606"/>
      <c r="M5" s="605" t="s">
        <v>366</v>
      </c>
      <c r="N5" s="607"/>
      <c r="O5" s="608" t="s">
        <v>367</v>
      </c>
      <c r="P5" s="609"/>
    </row>
    <row r="6" spans="1:17" s="327" customFormat="1" ht="14.1" customHeight="1" x14ac:dyDescent="0.15">
      <c r="A6" s="604"/>
      <c r="B6" s="611"/>
      <c r="C6" s="331" t="s">
        <v>362</v>
      </c>
      <c r="D6" s="332" t="s">
        <v>358</v>
      </c>
      <c r="E6" s="331" t="s">
        <v>361</v>
      </c>
      <c r="F6" s="333" t="s">
        <v>358</v>
      </c>
      <c r="G6" s="330"/>
      <c r="H6" s="611"/>
      <c r="I6" s="334" t="s">
        <v>359</v>
      </c>
      <c r="J6" s="332" t="s">
        <v>358</v>
      </c>
      <c r="K6" s="331" t="s">
        <v>360</v>
      </c>
      <c r="L6" s="332" t="s">
        <v>358</v>
      </c>
      <c r="M6" s="331" t="s">
        <v>360</v>
      </c>
      <c r="N6" s="332" t="s">
        <v>358</v>
      </c>
      <c r="O6" s="331" t="s">
        <v>359</v>
      </c>
      <c r="P6" s="333" t="s">
        <v>358</v>
      </c>
    </row>
    <row r="7" spans="1:17" s="327" customFormat="1" ht="19.149999999999999" customHeight="1" x14ac:dyDescent="0.15">
      <c r="A7" s="604"/>
      <c r="B7" s="335" t="s">
        <v>232</v>
      </c>
      <c r="C7" s="336">
        <v>201</v>
      </c>
      <c r="D7" s="337">
        <v>100</v>
      </c>
      <c r="E7" s="338">
        <v>10927</v>
      </c>
      <c r="F7" s="339">
        <v>100</v>
      </c>
      <c r="G7" s="330"/>
      <c r="H7" s="335" t="s">
        <v>232</v>
      </c>
      <c r="I7" s="340">
        <v>5146430</v>
      </c>
      <c r="J7" s="341">
        <v>100</v>
      </c>
      <c r="K7" s="342">
        <v>80960029</v>
      </c>
      <c r="L7" s="341">
        <v>100</v>
      </c>
      <c r="M7" s="342">
        <v>32369745</v>
      </c>
      <c r="N7" s="341">
        <v>100</v>
      </c>
      <c r="O7" s="342">
        <v>940196</v>
      </c>
      <c r="P7" s="343">
        <v>100</v>
      </c>
    </row>
    <row r="8" spans="1:17" s="327" customFormat="1" ht="19.149999999999999" customHeight="1" x14ac:dyDescent="0.15">
      <c r="A8" s="604"/>
      <c r="B8" s="335" t="s">
        <v>370</v>
      </c>
      <c r="C8" s="344">
        <v>194</v>
      </c>
      <c r="D8" s="345">
        <f>C8/C7*100</f>
        <v>96.517412935323392</v>
      </c>
      <c r="E8" s="346">
        <v>11258</v>
      </c>
      <c r="F8" s="347">
        <f>E8/E7*100</f>
        <v>103.02919374027637</v>
      </c>
      <c r="G8" s="330"/>
      <c r="H8" s="335" t="s">
        <v>370</v>
      </c>
      <c r="I8" s="348">
        <v>5492891</v>
      </c>
      <c r="J8" s="349">
        <f>I8/I7*100</f>
        <v>106.73206475168224</v>
      </c>
      <c r="K8" s="350">
        <v>83101586</v>
      </c>
      <c r="L8" s="349">
        <f>K8/K7*100</f>
        <v>102.64520285683199</v>
      </c>
      <c r="M8" s="350">
        <v>32383831</v>
      </c>
      <c r="N8" s="349">
        <f>M8/M7*100</f>
        <v>100.04351594366901</v>
      </c>
      <c r="O8" s="350">
        <v>1515407</v>
      </c>
      <c r="P8" s="351">
        <f>O8/O7*100</f>
        <v>161.1799029138605</v>
      </c>
    </row>
    <row r="9" spans="1:17" s="327" customFormat="1" ht="19.149999999999999" customHeight="1" x14ac:dyDescent="0.15">
      <c r="A9" s="604"/>
      <c r="B9" s="335" t="s">
        <v>371</v>
      </c>
      <c r="C9" s="344">
        <v>195</v>
      </c>
      <c r="D9" s="345">
        <f>C9/C7*100</f>
        <v>97.014925373134332</v>
      </c>
      <c r="E9" s="346">
        <v>12264</v>
      </c>
      <c r="F9" s="347">
        <f>E9/E7*100</f>
        <v>112.2357463164638</v>
      </c>
      <c r="G9" s="330"/>
      <c r="H9" s="335" t="s">
        <v>371</v>
      </c>
      <c r="I9" s="348">
        <v>5929332</v>
      </c>
      <c r="J9" s="349">
        <f>I9/I7*100</f>
        <v>115.2125259646007</v>
      </c>
      <c r="K9" s="350">
        <v>88335273</v>
      </c>
      <c r="L9" s="349">
        <f>K9/K7*100</f>
        <v>109.10973487917106</v>
      </c>
      <c r="M9" s="350">
        <v>32784853</v>
      </c>
      <c r="N9" s="349">
        <f>M9/M7*100</f>
        <v>101.28239502659042</v>
      </c>
      <c r="O9" s="350">
        <v>2999538</v>
      </c>
      <c r="P9" s="351">
        <f>O9/O7*100</f>
        <v>319.03326540423484</v>
      </c>
    </row>
    <row r="10" spans="1:17" s="327" customFormat="1" ht="19.149999999999999" customHeight="1" x14ac:dyDescent="0.15">
      <c r="A10" s="604"/>
      <c r="B10" s="335" t="s">
        <v>372</v>
      </c>
      <c r="C10" s="344">
        <v>203</v>
      </c>
      <c r="D10" s="345">
        <f>C10/91*100</f>
        <v>223.07692307692309</v>
      </c>
      <c r="E10" s="346">
        <v>11911</v>
      </c>
      <c r="F10" s="347">
        <f>E10/E7*100</f>
        <v>109.00521643635032</v>
      </c>
      <c r="G10" s="330"/>
      <c r="H10" s="335" t="s">
        <v>372</v>
      </c>
      <c r="I10" s="348">
        <v>5640365</v>
      </c>
      <c r="J10" s="349">
        <f>I10/I7*100</f>
        <v>109.59762398400446</v>
      </c>
      <c r="K10" s="350">
        <v>75994638</v>
      </c>
      <c r="L10" s="349">
        <f>K10/K7*100</f>
        <v>93.866861139587783</v>
      </c>
      <c r="M10" s="350">
        <v>19707622</v>
      </c>
      <c r="N10" s="349">
        <f>M10/M7*100</f>
        <v>60.882846003266323</v>
      </c>
      <c r="O10" s="350">
        <v>1703400</v>
      </c>
      <c r="P10" s="351">
        <f>O10/O7*100</f>
        <v>181.17498904483747</v>
      </c>
    </row>
    <row r="11" spans="1:17" s="327" customFormat="1" ht="19.149999999999999" customHeight="1" x14ac:dyDescent="0.15">
      <c r="A11" s="604"/>
      <c r="B11" s="352" t="s">
        <v>373</v>
      </c>
      <c r="C11" s="344">
        <v>183</v>
      </c>
      <c r="D11" s="345">
        <f>C11/C7*100</f>
        <v>91.044776119402982</v>
      </c>
      <c r="E11" s="353">
        <v>12031</v>
      </c>
      <c r="F11" s="347">
        <f>E11/E7*100</f>
        <v>110.10341356273452</v>
      </c>
      <c r="G11" s="330"/>
      <c r="H11" s="352" t="s">
        <v>373</v>
      </c>
      <c r="I11" s="354">
        <v>5554483</v>
      </c>
      <c r="J11" s="345">
        <f>I11/I7*100</f>
        <v>107.92885553675072</v>
      </c>
      <c r="K11" s="355">
        <v>62521490</v>
      </c>
      <c r="L11" s="349">
        <f>K11/K7*100</f>
        <v>77.225132910957825</v>
      </c>
      <c r="M11" s="355">
        <v>13179533</v>
      </c>
      <c r="N11" s="349">
        <f>M11/M7*100</f>
        <v>40.715591055783726</v>
      </c>
      <c r="O11" s="355">
        <v>1168748</v>
      </c>
      <c r="P11" s="351">
        <f>O11/O7*100</f>
        <v>124.30897387353275</v>
      </c>
    </row>
    <row r="12" spans="1:17" s="327" customFormat="1" ht="19.149999999999999" customHeight="1" x14ac:dyDescent="0.15">
      <c r="A12" s="604"/>
      <c r="B12" s="356" t="s">
        <v>374</v>
      </c>
      <c r="C12" s="357">
        <v>176</v>
      </c>
      <c r="D12" s="358">
        <f>C12/C7*100</f>
        <v>87.562189054726375</v>
      </c>
      <c r="E12" s="359">
        <v>12493</v>
      </c>
      <c r="F12" s="347">
        <f>E12/E7*100</f>
        <v>114.33147249931363</v>
      </c>
      <c r="G12" s="330"/>
      <c r="H12" s="356" t="s">
        <v>374</v>
      </c>
      <c r="I12" s="360">
        <v>6246790</v>
      </c>
      <c r="J12" s="358">
        <f>I12/I7*100</f>
        <v>121.3810350087342</v>
      </c>
      <c r="K12" s="361">
        <v>66428348</v>
      </c>
      <c r="L12" s="362">
        <f>K12/K7*100</f>
        <v>82.050795708089481</v>
      </c>
      <c r="M12" s="361">
        <v>16446465</v>
      </c>
      <c r="N12" s="362">
        <f>M12/M7*100</f>
        <v>50.808138896367581</v>
      </c>
      <c r="O12" s="361">
        <v>878128</v>
      </c>
      <c r="P12" s="351">
        <f>O12/O7*100</f>
        <v>93.398397780888246</v>
      </c>
    </row>
    <row r="13" spans="1:17" s="327" customFormat="1" ht="19.149999999999999" customHeight="1" x14ac:dyDescent="0.15">
      <c r="A13" s="604"/>
      <c r="B13" s="363" t="s">
        <v>245</v>
      </c>
      <c r="C13" s="357">
        <v>189</v>
      </c>
      <c r="D13" s="345">
        <f>C13/C7*100</f>
        <v>94.029850746268664</v>
      </c>
      <c r="E13" s="364">
        <v>12256</v>
      </c>
      <c r="F13" s="347">
        <f>E13/E7*100</f>
        <v>112.16253317470486</v>
      </c>
      <c r="G13" s="330"/>
      <c r="H13" s="363" t="s">
        <v>270</v>
      </c>
      <c r="I13" s="365">
        <v>6240445</v>
      </c>
      <c r="J13" s="345">
        <f>I13/I7*100</f>
        <v>121.25774566058413</v>
      </c>
      <c r="K13" s="366">
        <v>59573157</v>
      </c>
      <c r="L13" s="349">
        <f>K13/K7*100</f>
        <v>73.583418553370322</v>
      </c>
      <c r="M13" s="366">
        <v>16758161</v>
      </c>
      <c r="N13" s="349">
        <f>M13/M7*100</f>
        <v>51.771062762465384</v>
      </c>
      <c r="O13" s="366">
        <v>1212986</v>
      </c>
      <c r="P13" s="351">
        <f>O13/O7*100</f>
        <v>129.01416300430975</v>
      </c>
    </row>
    <row r="14" spans="1:17" s="327" customFormat="1" ht="19.149999999999999" customHeight="1" x14ac:dyDescent="0.15">
      <c r="A14" s="604"/>
      <c r="B14" s="335" t="s">
        <v>245</v>
      </c>
      <c r="C14" s="344">
        <v>171</v>
      </c>
      <c r="D14" s="345">
        <f>C14/C7*100</f>
        <v>85.074626865671647</v>
      </c>
      <c r="E14" s="346">
        <v>11342</v>
      </c>
      <c r="F14" s="347">
        <f>E14/E7*100</f>
        <v>103.79793172874531</v>
      </c>
      <c r="G14" s="330"/>
      <c r="H14" s="335" t="s">
        <v>245</v>
      </c>
      <c r="I14" s="348">
        <v>5315718</v>
      </c>
      <c r="J14" s="345">
        <f>I14/I7*100</f>
        <v>103.28942587385819</v>
      </c>
      <c r="K14" s="350">
        <v>64679993</v>
      </c>
      <c r="L14" s="349">
        <f>K14/K7*100</f>
        <v>79.891267084402855</v>
      </c>
      <c r="M14" s="350">
        <v>15880855</v>
      </c>
      <c r="N14" s="349">
        <f>M14/M7*100</f>
        <v>49.060797358768191</v>
      </c>
      <c r="O14" s="350">
        <v>1123454</v>
      </c>
      <c r="P14" s="351">
        <f>O14/O7*100</f>
        <v>119.49146773651451</v>
      </c>
      <c r="Q14" s="367"/>
    </row>
    <row r="15" spans="1:17" s="327" customFormat="1" ht="19.149999999999999" customHeight="1" x14ac:dyDescent="0.15">
      <c r="A15" s="604"/>
      <c r="B15" s="335" t="s">
        <v>375</v>
      </c>
      <c r="C15" s="344">
        <v>158</v>
      </c>
      <c r="D15" s="345">
        <f>C15/C7*100</f>
        <v>78.606965174129357</v>
      </c>
      <c r="E15" s="353">
        <v>11092</v>
      </c>
      <c r="F15" s="347">
        <f>E15/E7*100</f>
        <v>101.51002104877827</v>
      </c>
      <c r="G15" s="330"/>
      <c r="H15" s="335" t="s">
        <v>375</v>
      </c>
      <c r="I15" s="354">
        <v>5608409</v>
      </c>
      <c r="J15" s="345">
        <f>I15/I7*100</f>
        <v>108.97668869488169</v>
      </c>
      <c r="K15" s="355">
        <v>63364711</v>
      </c>
      <c r="L15" s="349">
        <f>K15/K7*100</f>
        <v>78.266660452900766</v>
      </c>
      <c r="M15" s="355">
        <v>16502383</v>
      </c>
      <c r="N15" s="349">
        <f>M15/M7*100</f>
        <v>50.980886627312017</v>
      </c>
      <c r="O15" s="355">
        <v>1136994</v>
      </c>
      <c r="P15" s="351">
        <f>O15/O7*100</f>
        <v>120.9315929869942</v>
      </c>
    </row>
    <row r="16" spans="1:17" s="327" customFormat="1" ht="19.149999999999999" customHeight="1" x14ac:dyDescent="0.15">
      <c r="A16" s="604"/>
      <c r="B16" s="352" t="s">
        <v>376</v>
      </c>
      <c r="C16" s="344">
        <v>161</v>
      </c>
      <c r="D16" s="345">
        <f>C16/C7*100</f>
        <v>80.099502487562191</v>
      </c>
      <c r="E16" s="353">
        <v>10893</v>
      </c>
      <c r="F16" s="347">
        <f>E16/E7*100</f>
        <v>99.688844147524478</v>
      </c>
      <c r="G16" s="330"/>
      <c r="H16" s="352" t="s">
        <v>376</v>
      </c>
      <c r="I16" s="354">
        <v>5595030</v>
      </c>
      <c r="J16" s="345">
        <f>I16/I7*100</f>
        <v>108.71672207724579</v>
      </c>
      <c r="K16" s="355">
        <v>49296842</v>
      </c>
      <c r="L16" s="349">
        <f>K16/K7*100</f>
        <v>60.890346271985649</v>
      </c>
      <c r="M16" s="355">
        <v>16012999</v>
      </c>
      <c r="N16" s="349">
        <f>M16/M7*100</f>
        <v>49.469030417137979</v>
      </c>
      <c r="O16" s="355">
        <v>951139</v>
      </c>
      <c r="P16" s="351">
        <f>O16/O7*100</f>
        <v>101.16390624933524</v>
      </c>
    </row>
    <row r="17" spans="1:18" s="327" customFormat="1" ht="19.149999999999999" customHeight="1" x14ac:dyDescent="0.15">
      <c r="A17" s="604"/>
      <c r="B17" s="363" t="s">
        <v>251</v>
      </c>
      <c r="C17" s="344">
        <v>171</v>
      </c>
      <c r="D17" s="345">
        <f>C17/C7*100</f>
        <v>85.074626865671647</v>
      </c>
      <c r="E17" s="353">
        <v>11200</v>
      </c>
      <c r="F17" s="347">
        <f>E17/E7*100</f>
        <v>102.49839846252402</v>
      </c>
      <c r="G17" s="330"/>
      <c r="H17" s="363" t="s">
        <v>266</v>
      </c>
      <c r="I17" s="354">
        <v>5904222</v>
      </c>
      <c r="J17" s="345">
        <f>I17/I7*100</f>
        <v>114.72461492724082</v>
      </c>
      <c r="K17" s="355">
        <v>49933458</v>
      </c>
      <c r="L17" s="349">
        <f>K17/K7*100</f>
        <v>61.676679982414527</v>
      </c>
      <c r="M17" s="355">
        <v>14956280</v>
      </c>
      <c r="N17" s="349">
        <f>M17/M7*100</f>
        <v>46.204503619043031</v>
      </c>
      <c r="O17" s="355">
        <v>1170349</v>
      </c>
      <c r="P17" s="351">
        <f>O17/O7*100</f>
        <v>124.47925751651783</v>
      </c>
    </row>
    <row r="18" spans="1:18" s="327" customFormat="1" ht="19.149999999999999" customHeight="1" x14ac:dyDescent="0.15">
      <c r="A18" s="604"/>
      <c r="B18" s="335" t="s">
        <v>253</v>
      </c>
      <c r="C18" s="344">
        <v>160</v>
      </c>
      <c r="D18" s="345">
        <f>C18/C7*100</f>
        <v>79.601990049751251</v>
      </c>
      <c r="E18" s="353">
        <v>11454</v>
      </c>
      <c r="F18" s="347">
        <f>E18/E7*100</f>
        <v>104.82291571337055</v>
      </c>
      <c r="G18" s="330"/>
      <c r="H18" s="335" t="s">
        <v>251</v>
      </c>
      <c r="I18" s="354">
        <v>6183238</v>
      </c>
      <c r="J18" s="345">
        <f>I18/I7*100</f>
        <v>120.14615957080927</v>
      </c>
      <c r="K18" s="355">
        <v>51284277</v>
      </c>
      <c r="L18" s="349">
        <f>K18/K7*100</f>
        <v>63.3451811140038</v>
      </c>
      <c r="M18" s="355">
        <v>14776733</v>
      </c>
      <c r="N18" s="349">
        <f>M18/M7*100</f>
        <v>45.649828257837683</v>
      </c>
      <c r="O18" s="355">
        <v>2681420</v>
      </c>
      <c r="P18" s="351">
        <f>O18/O7*100</f>
        <v>285.19797999566049</v>
      </c>
    </row>
    <row r="19" spans="1:18" s="327" customFormat="1" ht="19.149999999999999" customHeight="1" x14ac:dyDescent="0.15">
      <c r="A19" s="604"/>
      <c r="B19" s="335" t="s">
        <v>482</v>
      </c>
      <c r="C19" s="344">
        <v>155</v>
      </c>
      <c r="D19" s="345">
        <f>C19/C7*100</f>
        <v>77.114427860696523</v>
      </c>
      <c r="E19" s="353">
        <v>11888</v>
      </c>
      <c r="F19" s="347">
        <f>E19/E7*100</f>
        <v>108.79472865379336</v>
      </c>
      <c r="G19" s="330"/>
      <c r="H19" s="352" t="s">
        <v>253</v>
      </c>
      <c r="I19" s="354">
        <v>6035297</v>
      </c>
      <c r="J19" s="368">
        <f>I19/I7*100</f>
        <v>117.27152608701566</v>
      </c>
      <c r="K19" s="355">
        <v>62210098</v>
      </c>
      <c r="L19" s="349">
        <f>K19/K7*100</f>
        <v>76.840508542802027</v>
      </c>
      <c r="M19" s="355">
        <v>23964943</v>
      </c>
      <c r="N19" s="349">
        <f>M19/M7*100</f>
        <v>74.03500707219041</v>
      </c>
      <c r="O19" s="355">
        <v>1524617</v>
      </c>
      <c r="P19" s="351">
        <f>O19/O7*100</f>
        <v>162.15948589443053</v>
      </c>
    </row>
    <row r="20" spans="1:18" s="327" customFormat="1" ht="19.149999999999999" customHeight="1" thickBot="1" x14ac:dyDescent="0.2">
      <c r="A20" s="604"/>
      <c r="B20" s="414" t="s">
        <v>256</v>
      </c>
      <c r="C20" s="415">
        <v>157</v>
      </c>
      <c r="D20" s="416">
        <f>C20/C7*100</f>
        <v>78.109452736318403</v>
      </c>
      <c r="E20" s="417">
        <v>12495</v>
      </c>
      <c r="F20" s="418">
        <f>E20/E7*100</f>
        <v>114.34977578475336</v>
      </c>
      <c r="G20" s="330"/>
      <c r="H20" s="414" t="s">
        <v>269</v>
      </c>
      <c r="I20" s="419">
        <v>6611193</v>
      </c>
      <c r="J20" s="416">
        <f>I20/I7*100</f>
        <v>128.46172978161562</v>
      </c>
      <c r="K20" s="420">
        <v>66929326</v>
      </c>
      <c r="L20" s="421">
        <v>76.8</v>
      </c>
      <c r="M20" s="420">
        <v>25591826</v>
      </c>
      <c r="N20" s="421">
        <f>M20/M7*100</f>
        <v>79.060944100733565</v>
      </c>
      <c r="O20" s="420">
        <v>1361873</v>
      </c>
      <c r="P20" s="422">
        <f>O20/O7*100</f>
        <v>144.84990363711395</v>
      </c>
      <c r="R20" s="370"/>
    </row>
    <row r="21" spans="1:18" s="327" customFormat="1" ht="13.15" customHeight="1" x14ac:dyDescent="0.15">
      <c r="A21" s="604"/>
      <c r="B21" s="369" t="s">
        <v>502</v>
      </c>
      <c r="C21" s="423"/>
      <c r="D21" s="424"/>
      <c r="E21" s="425"/>
      <c r="F21" s="424"/>
      <c r="G21" s="370"/>
      <c r="H21" s="426"/>
      <c r="I21" s="340"/>
      <c r="J21" s="424"/>
      <c r="K21" s="340"/>
      <c r="L21" s="424"/>
      <c r="M21" s="340"/>
      <c r="N21" s="424"/>
      <c r="O21" s="340"/>
      <c r="P21" s="427"/>
    </row>
    <row r="22" spans="1:18" s="327" customFormat="1" ht="13.15" customHeight="1" x14ac:dyDescent="0.15">
      <c r="A22" s="604"/>
      <c r="B22" s="369" t="s">
        <v>503</v>
      </c>
      <c r="C22" s="423"/>
      <c r="D22" s="424"/>
      <c r="E22" s="425"/>
      <c r="F22" s="424"/>
      <c r="G22" s="370"/>
      <c r="H22" s="426"/>
      <c r="I22" s="340"/>
      <c r="J22" s="424"/>
      <c r="K22" s="340"/>
      <c r="L22" s="424"/>
      <c r="M22" s="340"/>
      <c r="N22" s="424"/>
      <c r="O22" s="340"/>
      <c r="P22" s="427"/>
    </row>
    <row r="23" spans="1:18" s="327" customFormat="1" ht="13.15" customHeight="1" x14ac:dyDescent="0.15">
      <c r="A23" s="604"/>
      <c r="B23" s="325" t="s">
        <v>478</v>
      </c>
      <c r="C23" s="423"/>
      <c r="D23" s="424"/>
      <c r="E23" s="425"/>
      <c r="F23" s="424"/>
      <c r="G23" s="370"/>
      <c r="H23" s="426"/>
      <c r="I23" s="340"/>
      <c r="J23" s="424"/>
      <c r="K23" s="340"/>
      <c r="L23" s="424"/>
      <c r="M23" s="340"/>
      <c r="N23" s="424"/>
      <c r="O23" s="340"/>
      <c r="P23" s="427"/>
    </row>
    <row r="24" spans="1:18" s="327" customFormat="1" ht="13.15" customHeight="1" x14ac:dyDescent="0.15">
      <c r="A24" s="604"/>
      <c r="B24" s="325" t="s">
        <v>504</v>
      </c>
      <c r="C24" s="423"/>
      <c r="D24" s="424"/>
      <c r="E24" s="425"/>
      <c r="F24" s="424"/>
      <c r="G24" s="370"/>
      <c r="H24" s="426"/>
      <c r="I24" s="340"/>
      <c r="J24" s="424"/>
      <c r="K24" s="340"/>
      <c r="L24" s="424"/>
      <c r="M24" s="340"/>
      <c r="N24" s="424"/>
      <c r="O24" s="340"/>
      <c r="P24" s="427"/>
    </row>
    <row r="25" spans="1:18" s="327" customFormat="1" ht="13.15" customHeight="1" x14ac:dyDescent="0.15">
      <c r="A25" s="604"/>
      <c r="B25" s="371" t="s">
        <v>368</v>
      </c>
      <c r="C25" s="372"/>
      <c r="E25" s="372"/>
    </row>
    <row r="26" spans="1:18" s="327" customFormat="1" ht="13.15" customHeight="1" x14ac:dyDescent="0.15">
      <c r="A26" s="604"/>
      <c r="B26" s="373" t="s">
        <v>214</v>
      </c>
      <c r="C26" s="372"/>
      <c r="E26" s="372"/>
    </row>
    <row r="27" spans="1:18" s="327" customFormat="1" ht="13.15" customHeight="1" x14ac:dyDescent="0.15">
      <c r="A27" s="604"/>
      <c r="B27" s="327" t="s">
        <v>369</v>
      </c>
      <c r="C27" s="372"/>
      <c r="E27" s="372"/>
    </row>
    <row r="28" spans="1:18" x14ac:dyDescent="0.15">
      <c r="A28" s="604"/>
    </row>
    <row r="29" spans="1:18" x14ac:dyDescent="0.15">
      <c r="A29" s="604"/>
    </row>
    <row r="30" spans="1:18" x14ac:dyDescent="0.15">
      <c r="A30" s="604"/>
    </row>
    <row r="31" spans="1:18" x14ac:dyDescent="0.15">
      <c r="A31" s="604"/>
    </row>
    <row r="32" spans="1:18" x14ac:dyDescent="0.15">
      <c r="A32" s="604"/>
    </row>
    <row r="33" spans="1:1" x14ac:dyDescent="0.15">
      <c r="A33" s="604"/>
    </row>
    <row r="34" spans="1:1" x14ac:dyDescent="0.15">
      <c r="A34" s="604"/>
    </row>
  </sheetData>
  <mergeCells count="9">
    <mergeCell ref="A1:A34"/>
    <mergeCell ref="K5:L5"/>
    <mergeCell ref="M5:N5"/>
    <mergeCell ref="O5:P5"/>
    <mergeCell ref="B5:B6"/>
    <mergeCell ref="C5:D5"/>
    <mergeCell ref="E5:F5"/>
    <mergeCell ref="H5:H6"/>
    <mergeCell ref="I5:J5"/>
  </mergeCells>
  <phoneticPr fontId="4"/>
  <pageMargins left="0.70866141732283472" right="0.27559055118110237" top="0.74803149606299213" bottom="0.74803149606299213" header="0.31496062992125984" footer="0.31496062992125984"/>
  <pageSetup paperSize="9" fitToHeight="0" orientation="landscape" useFirstPageNumber="1" r:id="rId1"/>
  <headerFooter>
    <oddFooter xml:space="preserve">&amp;C&amp;"ＭＳ 明朝,標準"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M20"/>
  <sheetViews>
    <sheetView view="pageBreakPreview" zoomScaleNormal="100" zoomScaleSheetLayoutView="100" workbookViewId="0">
      <selection activeCell="H23" sqref="H23"/>
    </sheetView>
  </sheetViews>
  <sheetFormatPr defaultColWidth="8.875" defaultRowHeight="13.5" x14ac:dyDescent="0.15"/>
  <cols>
    <col min="1" max="1" width="7.375" style="19" customWidth="1"/>
    <col min="2" max="2" width="12.5" style="19" customWidth="1"/>
    <col min="3" max="4" width="8.875" style="19"/>
    <col min="5" max="5" width="4" style="19" customWidth="1"/>
    <col min="6" max="6" width="12.5" style="19" customWidth="1"/>
    <col min="7" max="7" width="16.75" style="19" customWidth="1"/>
    <col min="8" max="8" width="12.625" style="19" customWidth="1"/>
    <col min="9" max="16384" width="8.875" style="19"/>
  </cols>
  <sheetData>
    <row r="2" spans="10:13" ht="27" x14ac:dyDescent="0.15">
      <c r="J2" s="20" t="s">
        <v>523</v>
      </c>
      <c r="K2" s="79" t="s">
        <v>393</v>
      </c>
      <c r="L2" s="79" t="s">
        <v>394</v>
      </c>
      <c r="M2" s="461" t="s">
        <v>524</v>
      </c>
    </row>
    <row r="3" spans="10:13" ht="27" x14ac:dyDescent="0.15">
      <c r="J3" s="79" t="s">
        <v>487</v>
      </c>
      <c r="K3" s="477">
        <v>161</v>
      </c>
      <c r="L3" s="21">
        <v>10893</v>
      </c>
      <c r="M3" s="22">
        <v>4930</v>
      </c>
    </row>
    <row r="4" spans="10:13" ht="27" x14ac:dyDescent="0.15">
      <c r="J4" s="78" t="s">
        <v>279</v>
      </c>
      <c r="K4" s="20">
        <v>171</v>
      </c>
      <c r="L4" s="21">
        <v>11200</v>
      </c>
      <c r="M4" s="22">
        <v>4993</v>
      </c>
    </row>
    <row r="5" spans="10:13" ht="27" x14ac:dyDescent="0.15">
      <c r="J5" s="79" t="s">
        <v>282</v>
      </c>
      <c r="K5" s="20">
        <v>160</v>
      </c>
      <c r="L5" s="21">
        <v>11454</v>
      </c>
      <c r="M5" s="22">
        <v>5128</v>
      </c>
    </row>
    <row r="6" spans="10:13" ht="27" x14ac:dyDescent="0.15">
      <c r="J6" s="79" t="s">
        <v>280</v>
      </c>
      <c r="K6" s="20">
        <v>155</v>
      </c>
      <c r="L6" s="21">
        <v>11888</v>
      </c>
      <c r="M6" s="22">
        <v>6221</v>
      </c>
    </row>
    <row r="7" spans="10:13" ht="27" x14ac:dyDescent="0.15">
      <c r="J7" s="79" t="s">
        <v>281</v>
      </c>
      <c r="K7" s="20">
        <v>157</v>
      </c>
      <c r="L7" s="21">
        <v>12495</v>
      </c>
      <c r="M7" s="22">
        <v>6693</v>
      </c>
    </row>
    <row r="19" spans="2:2" x14ac:dyDescent="0.15">
      <c r="B19" s="482" t="s">
        <v>525</v>
      </c>
    </row>
    <row r="20" spans="2:2" x14ac:dyDescent="0.15">
      <c r="B20" s="482" t="s">
        <v>526</v>
      </c>
    </row>
  </sheetData>
  <phoneticPr fontId="4"/>
  <pageMargins left="0.70866141732283472" right="0.27559055118110237" top="0.74803149606299213" bottom="0.74803149606299213" header="0.31496062992125984" footer="0.31496062992125984"/>
  <pageSetup paperSize="9" firstPageNumber="14" orientation="portrait" useFirstPageNumber="1" r:id="rId1"/>
  <headerFooter>
    <oddFooter xml:space="preserve">&amp;C&amp;"ＭＳ 明朝,標準"&amp;P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54"/>
  <sheetViews>
    <sheetView view="pageBreakPreview" zoomScaleNormal="100" zoomScaleSheetLayoutView="100" workbookViewId="0">
      <selection activeCell="I20" sqref="I20"/>
    </sheetView>
  </sheetViews>
  <sheetFormatPr defaultColWidth="9" defaultRowHeight="13.5" x14ac:dyDescent="0.15"/>
  <cols>
    <col min="1" max="1" width="3.5" style="3" customWidth="1"/>
    <col min="2" max="2" width="17.5" style="3" bestFit="1" customWidth="1"/>
    <col min="3" max="3" width="11.125" style="3" customWidth="1"/>
    <col min="4" max="4" width="11.125" style="67" customWidth="1"/>
    <col min="5" max="6" width="11.125" style="3" customWidth="1"/>
    <col min="7" max="9" width="15.5" style="3" customWidth="1"/>
    <col min="10" max="11" width="14.5" style="3" customWidth="1"/>
    <col min="12" max="16384" width="9" style="3"/>
  </cols>
  <sheetData>
    <row r="1" spans="1:12" s="12" customFormat="1" ht="21" x14ac:dyDescent="0.15">
      <c r="A1" s="189" t="s">
        <v>385</v>
      </c>
      <c r="B1" s="484"/>
      <c r="C1" s="187"/>
      <c r="E1" s="187"/>
    </row>
    <row r="2" spans="1:12" ht="20.100000000000001" customHeight="1" x14ac:dyDescent="0.15"/>
    <row r="3" spans="1:12" s="5" customFormat="1" ht="20.100000000000001" customHeight="1" thickBot="1" x14ac:dyDescent="0.2">
      <c r="A3" s="305" t="s">
        <v>392</v>
      </c>
      <c r="B3" s="66"/>
      <c r="C3" s="66"/>
      <c r="D3" s="42"/>
      <c r="E3" s="66"/>
      <c r="F3" s="66"/>
      <c r="G3" s="66"/>
      <c r="J3" s="61"/>
    </row>
    <row r="4" spans="1:12" ht="19.149999999999999" customHeight="1" x14ac:dyDescent="0.15">
      <c r="A4" s="530" t="s">
        <v>86</v>
      </c>
      <c r="B4" s="531"/>
      <c r="C4" s="617" t="s">
        <v>465</v>
      </c>
      <c r="D4" s="618"/>
      <c r="E4" s="619"/>
      <c r="F4" s="500" t="s">
        <v>66</v>
      </c>
      <c r="G4" s="500" t="s">
        <v>383</v>
      </c>
      <c r="H4" s="500" t="s">
        <v>382</v>
      </c>
      <c r="I4" s="500" t="s">
        <v>378</v>
      </c>
      <c r="J4" s="500" t="s">
        <v>2</v>
      </c>
      <c r="K4" s="623" t="s">
        <v>4</v>
      </c>
      <c r="L4" s="430"/>
    </row>
    <row r="5" spans="1:12" ht="19.149999999999999" customHeight="1" x14ac:dyDescent="0.15">
      <c r="A5" s="532"/>
      <c r="B5" s="512"/>
      <c r="C5" s="620" t="s">
        <v>466</v>
      </c>
      <c r="D5" s="622" t="s">
        <v>467</v>
      </c>
      <c r="E5" s="622" t="s">
        <v>468</v>
      </c>
      <c r="F5" s="620"/>
      <c r="G5" s="620"/>
      <c r="H5" s="620"/>
      <c r="I5" s="620"/>
      <c r="J5" s="620"/>
      <c r="K5" s="624"/>
    </row>
    <row r="6" spans="1:12" ht="19.149999999999999" customHeight="1" thickBot="1" x14ac:dyDescent="0.2">
      <c r="A6" s="613"/>
      <c r="B6" s="614"/>
      <c r="C6" s="621"/>
      <c r="D6" s="621"/>
      <c r="E6" s="621"/>
      <c r="F6" s="428" t="s">
        <v>380</v>
      </c>
      <c r="G6" s="428" t="s">
        <v>381</v>
      </c>
      <c r="H6" s="428" t="s">
        <v>384</v>
      </c>
      <c r="I6" s="429" t="s">
        <v>384</v>
      </c>
      <c r="J6" s="429" t="s">
        <v>384</v>
      </c>
      <c r="K6" s="485" t="s">
        <v>384</v>
      </c>
      <c r="L6" s="430"/>
    </row>
    <row r="7" spans="1:12" s="325" customFormat="1" ht="21" customHeight="1" thickTop="1" thickBot="1" x14ac:dyDescent="0.2">
      <c r="A7" s="615" t="s">
        <v>217</v>
      </c>
      <c r="B7" s="616"/>
      <c r="C7" s="431">
        <v>157</v>
      </c>
      <c r="D7" s="476">
        <v>97</v>
      </c>
      <c r="E7" s="471">
        <v>60</v>
      </c>
      <c r="F7" s="432">
        <v>12495</v>
      </c>
      <c r="G7" s="433">
        <v>6611193</v>
      </c>
      <c r="H7" s="433">
        <v>39676594</v>
      </c>
      <c r="I7" s="432">
        <v>66929326</v>
      </c>
      <c r="J7" s="434">
        <v>25591826</v>
      </c>
      <c r="K7" s="435">
        <v>1361873</v>
      </c>
      <c r="L7" s="483"/>
    </row>
    <row r="8" spans="1:12" s="325" customFormat="1" ht="21" customHeight="1" thickTop="1" x14ac:dyDescent="0.15">
      <c r="A8" s="436" t="s">
        <v>9</v>
      </c>
      <c r="B8" s="437" t="s">
        <v>10</v>
      </c>
      <c r="C8" s="438">
        <v>11</v>
      </c>
      <c r="D8" s="472">
        <v>8</v>
      </c>
      <c r="E8" s="472">
        <v>3</v>
      </c>
      <c r="F8" s="439">
        <v>347</v>
      </c>
      <c r="G8" s="439">
        <v>85743</v>
      </c>
      <c r="H8" s="439">
        <v>318352</v>
      </c>
      <c r="I8" s="439">
        <v>493289</v>
      </c>
      <c r="J8" s="440">
        <v>150217</v>
      </c>
      <c r="K8" s="441">
        <v>13619</v>
      </c>
    </row>
    <row r="9" spans="1:12" s="325" customFormat="1" ht="21" customHeight="1" x14ac:dyDescent="0.15">
      <c r="A9" s="442" t="s">
        <v>11</v>
      </c>
      <c r="B9" s="443" t="s">
        <v>12</v>
      </c>
      <c r="C9" s="444">
        <v>3</v>
      </c>
      <c r="D9" s="473">
        <v>3</v>
      </c>
      <c r="E9" s="474" t="s">
        <v>469</v>
      </c>
      <c r="F9" s="445">
        <v>44</v>
      </c>
      <c r="G9" s="445">
        <v>16615</v>
      </c>
      <c r="H9" s="445">
        <v>18174</v>
      </c>
      <c r="I9" s="445">
        <v>64315</v>
      </c>
      <c r="J9" s="446">
        <v>30402</v>
      </c>
      <c r="K9" s="447" t="s">
        <v>34</v>
      </c>
    </row>
    <row r="10" spans="1:12" s="325" customFormat="1" ht="21" customHeight="1" x14ac:dyDescent="0.15">
      <c r="A10" s="442" t="s">
        <v>13</v>
      </c>
      <c r="B10" s="443" t="s">
        <v>14</v>
      </c>
      <c r="C10" s="444">
        <v>9</v>
      </c>
      <c r="D10" s="473">
        <v>7</v>
      </c>
      <c r="E10" s="473">
        <v>2</v>
      </c>
      <c r="F10" s="445">
        <v>265</v>
      </c>
      <c r="G10" s="445">
        <v>91069</v>
      </c>
      <c r="H10" s="445">
        <v>110621</v>
      </c>
      <c r="I10" s="445">
        <v>331850</v>
      </c>
      <c r="J10" s="446">
        <v>194377</v>
      </c>
      <c r="K10" s="447" t="s">
        <v>71</v>
      </c>
    </row>
    <row r="11" spans="1:12" s="325" customFormat="1" ht="21" customHeight="1" x14ac:dyDescent="0.15">
      <c r="A11" s="442" t="s">
        <v>15</v>
      </c>
      <c r="B11" s="443" t="s">
        <v>16</v>
      </c>
      <c r="C11" s="444">
        <v>5</v>
      </c>
      <c r="D11" s="473">
        <v>4</v>
      </c>
      <c r="E11" s="473">
        <v>1</v>
      </c>
      <c r="F11" s="445">
        <v>131</v>
      </c>
      <c r="G11" s="445">
        <v>48217</v>
      </c>
      <c r="H11" s="445">
        <v>451289</v>
      </c>
      <c r="I11" s="445">
        <v>621067</v>
      </c>
      <c r="J11" s="446">
        <v>157193</v>
      </c>
      <c r="K11" s="447" t="s">
        <v>71</v>
      </c>
    </row>
    <row r="12" spans="1:12" s="325" customFormat="1" ht="21" customHeight="1" x14ac:dyDescent="0.15">
      <c r="A12" s="442" t="s">
        <v>17</v>
      </c>
      <c r="B12" s="443" t="s">
        <v>18</v>
      </c>
      <c r="C12" s="444">
        <v>1</v>
      </c>
      <c r="D12" s="473">
        <v>1</v>
      </c>
      <c r="E12" s="474" t="s">
        <v>469</v>
      </c>
      <c r="F12" s="445">
        <v>10</v>
      </c>
      <c r="G12" s="445" t="s">
        <v>70</v>
      </c>
      <c r="H12" s="445" t="s">
        <v>71</v>
      </c>
      <c r="I12" s="445" t="s">
        <v>71</v>
      </c>
      <c r="J12" s="445" t="s">
        <v>70</v>
      </c>
      <c r="K12" s="447" t="s">
        <v>34</v>
      </c>
    </row>
    <row r="13" spans="1:12" s="325" customFormat="1" ht="21" customHeight="1" x14ac:dyDescent="0.15">
      <c r="A13" s="442" t="s">
        <v>19</v>
      </c>
      <c r="B13" s="443" t="s">
        <v>20</v>
      </c>
      <c r="C13" s="444">
        <v>2</v>
      </c>
      <c r="D13" s="473">
        <v>1</v>
      </c>
      <c r="E13" s="473">
        <v>1</v>
      </c>
      <c r="F13" s="445">
        <v>51</v>
      </c>
      <c r="G13" s="445" t="s">
        <v>71</v>
      </c>
      <c r="H13" s="445" t="s">
        <v>71</v>
      </c>
      <c r="I13" s="445" t="s">
        <v>71</v>
      </c>
      <c r="J13" s="445" t="s">
        <v>70</v>
      </c>
      <c r="K13" s="447" t="s">
        <v>70</v>
      </c>
    </row>
    <row r="14" spans="1:12" s="325" customFormat="1" ht="21" customHeight="1" x14ac:dyDescent="0.15">
      <c r="A14" s="442" t="s">
        <v>21</v>
      </c>
      <c r="B14" s="443" t="s">
        <v>22</v>
      </c>
      <c r="C14" s="444">
        <v>2</v>
      </c>
      <c r="D14" s="473">
        <v>2</v>
      </c>
      <c r="E14" s="474" t="s">
        <v>469</v>
      </c>
      <c r="F14" s="445">
        <v>30</v>
      </c>
      <c r="G14" s="445" t="s">
        <v>70</v>
      </c>
      <c r="H14" s="445" t="s">
        <v>70</v>
      </c>
      <c r="I14" s="445" t="s">
        <v>70</v>
      </c>
      <c r="J14" s="445" t="s">
        <v>70</v>
      </c>
      <c r="K14" s="447" t="s">
        <v>34</v>
      </c>
    </row>
    <row r="15" spans="1:12" s="325" customFormat="1" ht="21" customHeight="1" x14ac:dyDescent="0.15">
      <c r="A15" s="442" t="s">
        <v>23</v>
      </c>
      <c r="B15" s="443" t="s">
        <v>24</v>
      </c>
      <c r="C15" s="444">
        <v>9</v>
      </c>
      <c r="D15" s="473">
        <v>1</v>
      </c>
      <c r="E15" s="473">
        <v>8</v>
      </c>
      <c r="F15" s="445">
        <v>1167</v>
      </c>
      <c r="G15" s="445">
        <v>512974</v>
      </c>
      <c r="H15" s="445">
        <v>5274759</v>
      </c>
      <c r="I15" s="445">
        <v>9581336</v>
      </c>
      <c r="J15" s="446">
        <v>3651424</v>
      </c>
      <c r="K15" s="447">
        <v>271597</v>
      </c>
    </row>
    <row r="16" spans="1:12" s="325" customFormat="1" ht="21" customHeight="1" x14ac:dyDescent="0.15">
      <c r="A16" s="442" t="s">
        <v>25</v>
      </c>
      <c r="B16" s="443" t="s">
        <v>26</v>
      </c>
      <c r="C16" s="444">
        <v>1</v>
      </c>
      <c r="D16" s="473">
        <v>1</v>
      </c>
      <c r="E16" s="474" t="s">
        <v>469</v>
      </c>
      <c r="F16" s="445">
        <v>13</v>
      </c>
      <c r="G16" s="445" t="s">
        <v>70</v>
      </c>
      <c r="H16" s="445" t="s">
        <v>71</v>
      </c>
      <c r="I16" s="445" t="s">
        <v>71</v>
      </c>
      <c r="J16" s="445" t="s">
        <v>70</v>
      </c>
      <c r="K16" s="447" t="s">
        <v>34</v>
      </c>
    </row>
    <row r="17" spans="1:11" s="325" customFormat="1" ht="21" customHeight="1" x14ac:dyDescent="0.15">
      <c r="A17" s="442" t="s">
        <v>27</v>
      </c>
      <c r="B17" s="443" t="s">
        <v>28</v>
      </c>
      <c r="C17" s="444">
        <v>12</v>
      </c>
      <c r="D17" s="473">
        <v>8</v>
      </c>
      <c r="E17" s="473">
        <v>4</v>
      </c>
      <c r="F17" s="445">
        <v>540</v>
      </c>
      <c r="G17" s="445">
        <v>150358</v>
      </c>
      <c r="H17" s="445">
        <v>392856</v>
      </c>
      <c r="I17" s="445">
        <v>809795</v>
      </c>
      <c r="J17" s="446">
        <v>363078</v>
      </c>
      <c r="K17" s="447">
        <v>27869</v>
      </c>
    </row>
    <row r="18" spans="1:11" s="325" customFormat="1" ht="21" customHeight="1" x14ac:dyDescent="0.15">
      <c r="A18" s="442" t="s">
        <v>29</v>
      </c>
      <c r="B18" s="443" t="s">
        <v>30</v>
      </c>
      <c r="C18" s="444">
        <v>1</v>
      </c>
      <c r="D18" s="474" t="s">
        <v>469</v>
      </c>
      <c r="E18" s="473">
        <v>1</v>
      </c>
      <c r="F18" s="445">
        <v>120</v>
      </c>
      <c r="G18" s="445" t="s">
        <v>70</v>
      </c>
      <c r="H18" s="445" t="s">
        <v>70</v>
      </c>
      <c r="I18" s="445" t="s">
        <v>71</v>
      </c>
      <c r="J18" s="445" t="s">
        <v>70</v>
      </c>
      <c r="K18" s="447" t="s">
        <v>70</v>
      </c>
    </row>
    <row r="19" spans="1:11" s="325" customFormat="1" ht="21" customHeight="1" x14ac:dyDescent="0.15">
      <c r="A19" s="442" t="s">
        <v>32</v>
      </c>
      <c r="B19" s="443" t="s">
        <v>33</v>
      </c>
      <c r="C19" s="448" t="s">
        <v>34</v>
      </c>
      <c r="D19" s="474" t="s">
        <v>469</v>
      </c>
      <c r="E19" s="474" t="s">
        <v>469</v>
      </c>
      <c r="F19" s="445" t="s">
        <v>34</v>
      </c>
      <c r="G19" s="445" t="s">
        <v>34</v>
      </c>
      <c r="H19" s="445" t="s">
        <v>34</v>
      </c>
      <c r="I19" s="445" t="s">
        <v>173</v>
      </c>
      <c r="J19" s="445" t="s">
        <v>34</v>
      </c>
      <c r="K19" s="447" t="s">
        <v>34</v>
      </c>
    </row>
    <row r="20" spans="1:11" s="325" customFormat="1" ht="21" customHeight="1" x14ac:dyDescent="0.15">
      <c r="A20" s="442" t="s">
        <v>37</v>
      </c>
      <c r="B20" s="443" t="s">
        <v>38</v>
      </c>
      <c r="C20" s="444">
        <v>9</v>
      </c>
      <c r="D20" s="473">
        <v>8</v>
      </c>
      <c r="E20" s="473">
        <v>1</v>
      </c>
      <c r="F20" s="445">
        <v>188</v>
      </c>
      <c r="G20" s="445">
        <v>75167</v>
      </c>
      <c r="H20" s="445">
        <v>448295</v>
      </c>
      <c r="I20" s="445">
        <v>619382</v>
      </c>
      <c r="J20" s="446">
        <v>158036</v>
      </c>
      <c r="K20" s="447" t="s">
        <v>70</v>
      </c>
    </row>
    <row r="21" spans="1:11" s="325" customFormat="1" ht="21" customHeight="1" x14ac:dyDescent="0.15">
      <c r="A21" s="442" t="s">
        <v>39</v>
      </c>
      <c r="B21" s="443" t="s">
        <v>40</v>
      </c>
      <c r="C21" s="444">
        <v>2</v>
      </c>
      <c r="D21" s="474" t="s">
        <v>469</v>
      </c>
      <c r="E21" s="473">
        <v>2</v>
      </c>
      <c r="F21" s="445">
        <v>223</v>
      </c>
      <c r="G21" s="445" t="s">
        <v>70</v>
      </c>
      <c r="H21" s="445" t="s">
        <v>70</v>
      </c>
      <c r="I21" s="445" t="s">
        <v>70</v>
      </c>
      <c r="J21" s="445" t="s">
        <v>70</v>
      </c>
      <c r="K21" s="447" t="s">
        <v>70</v>
      </c>
    </row>
    <row r="22" spans="1:11" s="325" customFormat="1" ht="21" customHeight="1" x14ac:dyDescent="0.15">
      <c r="A22" s="442" t="s">
        <v>41</v>
      </c>
      <c r="B22" s="443" t="s">
        <v>42</v>
      </c>
      <c r="C22" s="444">
        <v>4</v>
      </c>
      <c r="D22" s="473">
        <v>2</v>
      </c>
      <c r="E22" s="473">
        <v>2</v>
      </c>
      <c r="F22" s="445">
        <v>169</v>
      </c>
      <c r="G22" s="445">
        <v>87755</v>
      </c>
      <c r="H22" s="445">
        <v>200207</v>
      </c>
      <c r="I22" s="445">
        <v>613769</v>
      </c>
      <c r="J22" s="446">
        <v>366851</v>
      </c>
      <c r="K22" s="447" t="s">
        <v>70</v>
      </c>
    </row>
    <row r="23" spans="1:11" s="325" customFormat="1" ht="21" customHeight="1" x14ac:dyDescent="0.15">
      <c r="A23" s="442" t="s">
        <v>43</v>
      </c>
      <c r="B23" s="443" t="s">
        <v>44</v>
      </c>
      <c r="C23" s="444">
        <v>14</v>
      </c>
      <c r="D23" s="473">
        <v>10</v>
      </c>
      <c r="E23" s="473">
        <v>4</v>
      </c>
      <c r="F23" s="445">
        <v>591</v>
      </c>
      <c r="G23" s="445">
        <v>297471</v>
      </c>
      <c r="H23" s="445">
        <v>1511384</v>
      </c>
      <c r="I23" s="445">
        <v>2564248</v>
      </c>
      <c r="J23" s="446">
        <v>924667</v>
      </c>
      <c r="K23" s="447">
        <v>56042</v>
      </c>
    </row>
    <row r="24" spans="1:11" s="325" customFormat="1" ht="21" customHeight="1" x14ac:dyDescent="0.15">
      <c r="A24" s="442" t="s">
        <v>45</v>
      </c>
      <c r="B24" s="443" t="s">
        <v>46</v>
      </c>
      <c r="C24" s="444">
        <v>5</v>
      </c>
      <c r="D24" s="473">
        <v>3</v>
      </c>
      <c r="E24" s="473">
        <v>2</v>
      </c>
      <c r="F24" s="445">
        <v>132</v>
      </c>
      <c r="G24" s="445">
        <v>56744</v>
      </c>
      <c r="H24" s="445">
        <v>132670</v>
      </c>
      <c r="I24" s="445">
        <v>244031</v>
      </c>
      <c r="J24" s="446">
        <v>100992</v>
      </c>
      <c r="K24" s="447" t="s">
        <v>71</v>
      </c>
    </row>
    <row r="25" spans="1:11" s="325" customFormat="1" ht="21" customHeight="1" x14ac:dyDescent="0.15">
      <c r="A25" s="442" t="s">
        <v>47</v>
      </c>
      <c r="B25" s="443" t="s">
        <v>48</v>
      </c>
      <c r="C25" s="444">
        <v>7</v>
      </c>
      <c r="D25" s="473">
        <v>3</v>
      </c>
      <c r="E25" s="473">
        <v>4</v>
      </c>
      <c r="F25" s="445">
        <v>1083</v>
      </c>
      <c r="G25" s="445">
        <v>648565</v>
      </c>
      <c r="H25" s="445">
        <v>2438494</v>
      </c>
      <c r="I25" s="445">
        <v>4813842</v>
      </c>
      <c r="J25" s="446">
        <v>2236992</v>
      </c>
      <c r="K25" s="447">
        <v>54462</v>
      </c>
    </row>
    <row r="26" spans="1:11" s="325" customFormat="1" ht="21" customHeight="1" x14ac:dyDescent="0.15">
      <c r="A26" s="442" t="s">
        <v>49</v>
      </c>
      <c r="B26" s="443" t="s">
        <v>50</v>
      </c>
      <c r="C26" s="444">
        <v>17</v>
      </c>
      <c r="D26" s="473">
        <v>9</v>
      </c>
      <c r="E26" s="473">
        <v>8</v>
      </c>
      <c r="F26" s="445">
        <v>1889</v>
      </c>
      <c r="G26" s="445">
        <v>1134990</v>
      </c>
      <c r="H26" s="445">
        <v>3414310</v>
      </c>
      <c r="I26" s="445">
        <v>5753092</v>
      </c>
      <c r="J26" s="446">
        <v>2024975</v>
      </c>
      <c r="K26" s="449">
        <v>154583</v>
      </c>
    </row>
    <row r="27" spans="1:11" s="325" customFormat="1" ht="21" customHeight="1" x14ac:dyDescent="0.15">
      <c r="A27" s="442" t="s">
        <v>51</v>
      </c>
      <c r="B27" s="443" t="s">
        <v>52</v>
      </c>
      <c r="C27" s="444">
        <v>7</v>
      </c>
      <c r="D27" s="473">
        <v>2</v>
      </c>
      <c r="E27" s="473">
        <v>5</v>
      </c>
      <c r="F27" s="445">
        <v>906</v>
      </c>
      <c r="G27" s="445">
        <v>546132</v>
      </c>
      <c r="H27" s="445">
        <v>3433911</v>
      </c>
      <c r="I27" s="445">
        <v>4408889</v>
      </c>
      <c r="J27" s="446">
        <v>924595</v>
      </c>
      <c r="K27" s="447">
        <v>222152</v>
      </c>
    </row>
    <row r="28" spans="1:11" s="325" customFormat="1" ht="21" customHeight="1" x14ac:dyDescent="0.15">
      <c r="A28" s="442" t="s">
        <v>53</v>
      </c>
      <c r="B28" s="443" t="s">
        <v>54</v>
      </c>
      <c r="C28" s="444">
        <v>23</v>
      </c>
      <c r="D28" s="473">
        <v>15</v>
      </c>
      <c r="E28" s="473">
        <v>8</v>
      </c>
      <c r="F28" s="445">
        <v>3971</v>
      </c>
      <c r="G28" s="445">
        <v>2348669</v>
      </c>
      <c r="H28" s="445">
        <v>19120121</v>
      </c>
      <c r="I28" s="445">
        <v>31549393</v>
      </c>
      <c r="J28" s="446">
        <v>12155949</v>
      </c>
      <c r="K28" s="447">
        <v>421241</v>
      </c>
    </row>
    <row r="29" spans="1:11" s="325" customFormat="1" ht="21" customHeight="1" x14ac:dyDescent="0.15">
      <c r="A29" s="442" t="s">
        <v>55</v>
      </c>
      <c r="B29" s="443" t="s">
        <v>56</v>
      </c>
      <c r="C29" s="444">
        <v>5</v>
      </c>
      <c r="D29" s="473">
        <v>3</v>
      </c>
      <c r="E29" s="473">
        <v>2</v>
      </c>
      <c r="F29" s="445">
        <v>232</v>
      </c>
      <c r="G29" s="445">
        <v>154981</v>
      </c>
      <c r="H29" s="445">
        <v>1379806</v>
      </c>
      <c r="I29" s="445">
        <v>2516122</v>
      </c>
      <c r="J29" s="446">
        <v>1341892</v>
      </c>
      <c r="K29" s="447" t="s">
        <v>70</v>
      </c>
    </row>
    <row r="30" spans="1:11" s="325" customFormat="1" ht="21" customHeight="1" x14ac:dyDescent="0.15">
      <c r="A30" s="442" t="s">
        <v>57</v>
      </c>
      <c r="B30" s="443" t="s">
        <v>58</v>
      </c>
      <c r="C30" s="444">
        <v>4</v>
      </c>
      <c r="D30" s="473">
        <v>3</v>
      </c>
      <c r="E30" s="473">
        <v>1</v>
      </c>
      <c r="F30" s="446">
        <v>293</v>
      </c>
      <c r="G30" s="445">
        <v>144580</v>
      </c>
      <c r="H30" s="445">
        <v>266331</v>
      </c>
      <c r="I30" s="445">
        <v>660808</v>
      </c>
      <c r="J30" s="445">
        <v>362910</v>
      </c>
      <c r="K30" s="447" t="s">
        <v>70</v>
      </c>
    </row>
    <row r="31" spans="1:11" s="325" customFormat="1" ht="21" customHeight="1" thickBot="1" x14ac:dyDescent="0.2">
      <c r="A31" s="450" t="s">
        <v>59</v>
      </c>
      <c r="B31" s="451" t="s">
        <v>60</v>
      </c>
      <c r="C31" s="452">
        <v>4</v>
      </c>
      <c r="D31" s="475">
        <v>3</v>
      </c>
      <c r="E31" s="475">
        <v>1</v>
      </c>
      <c r="F31" s="453">
        <v>100</v>
      </c>
      <c r="G31" s="453">
        <v>30713</v>
      </c>
      <c r="H31" s="453">
        <v>37232</v>
      </c>
      <c r="I31" s="454">
        <v>100366</v>
      </c>
      <c r="J31" s="453">
        <v>57216</v>
      </c>
      <c r="K31" s="455" t="s">
        <v>70</v>
      </c>
    </row>
    <row r="32" spans="1:11" s="406" customFormat="1" ht="16.899999999999999" customHeight="1" x14ac:dyDescent="0.15">
      <c r="A32" s="325" t="s">
        <v>500</v>
      </c>
      <c r="C32" s="460"/>
      <c r="D32" s="405"/>
    </row>
    <row r="33" spans="1:8" s="406" customFormat="1" ht="16.899999999999999" customHeight="1" x14ac:dyDescent="0.15">
      <c r="A33" s="325" t="s">
        <v>501</v>
      </c>
      <c r="C33" s="473"/>
      <c r="D33" s="478"/>
    </row>
    <row r="34" spans="1:8" x14ac:dyDescent="0.15">
      <c r="A34" s="325" t="s">
        <v>368</v>
      </c>
      <c r="B34" s="73"/>
      <c r="C34" s="67"/>
      <c r="E34" s="67"/>
      <c r="F34" s="67"/>
      <c r="G34" s="67"/>
      <c r="H34" s="456"/>
    </row>
    <row r="35" spans="1:8" x14ac:dyDescent="0.15">
      <c r="A35" s="327" t="s">
        <v>214</v>
      </c>
    </row>
    <row r="37" spans="1:8" ht="15.95" customHeight="1" x14ac:dyDescent="0.15"/>
    <row r="38" spans="1:8" ht="15.95" customHeight="1" x14ac:dyDescent="0.15"/>
    <row r="39" spans="1:8" ht="15.95" customHeight="1" x14ac:dyDescent="0.15"/>
    <row r="40" spans="1:8" ht="15.95" customHeight="1" x14ac:dyDescent="0.15"/>
    <row r="41" spans="1:8" ht="15.95" customHeight="1" x14ac:dyDescent="0.15"/>
    <row r="42" spans="1:8" ht="15.95" customHeight="1" x14ac:dyDescent="0.15"/>
    <row r="43" spans="1:8" ht="15.95" customHeight="1" x14ac:dyDescent="0.15"/>
    <row r="44" spans="1:8" ht="15.95" customHeight="1" x14ac:dyDescent="0.15"/>
    <row r="45" spans="1:8" ht="15.95" customHeight="1" x14ac:dyDescent="0.15"/>
    <row r="46" spans="1:8" ht="15.95" customHeight="1" x14ac:dyDescent="0.15"/>
    <row r="47" spans="1:8" ht="15.95" customHeight="1" x14ac:dyDescent="0.15"/>
    <row r="48" spans="1: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mergeCells count="12">
    <mergeCell ref="K4:K5"/>
    <mergeCell ref="F4:F5"/>
    <mergeCell ref="G4:G5"/>
    <mergeCell ref="H4:H5"/>
    <mergeCell ref="I4:I5"/>
    <mergeCell ref="J4:J5"/>
    <mergeCell ref="A4:B6"/>
    <mergeCell ref="A7:B7"/>
    <mergeCell ref="C4:E4"/>
    <mergeCell ref="C5:C6"/>
    <mergeCell ref="D5:D6"/>
    <mergeCell ref="E5:E6"/>
  </mergeCells>
  <phoneticPr fontId="4"/>
  <pageMargins left="0.70866141732283472" right="0.70866141732283472" top="0.74803149606299213" bottom="0.74803149606299213" header="0.31496062992125984" footer="0.31496062992125984"/>
  <pageSetup paperSize="9" scale="92" firstPageNumber="15" orientation="portrait" useFirstPageNumber="1" r:id="rId1"/>
  <headerFooter>
    <oddFooter>&amp;C&amp;"ＭＳ 明朝,標準"&amp;P</oddFooter>
  </headerFooter>
  <colBreaks count="1" manualBreakCount="1">
    <brk id="7" max="34"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47"/>
  <sheetViews>
    <sheetView view="pageBreakPreview" zoomScaleNormal="100" zoomScaleSheetLayoutView="100" workbookViewId="0">
      <selection activeCell="A3" sqref="A3"/>
    </sheetView>
  </sheetViews>
  <sheetFormatPr defaultColWidth="9" defaultRowHeight="13.5" x14ac:dyDescent="0.15"/>
  <cols>
    <col min="1" max="1" width="15.75" style="3" customWidth="1"/>
    <col min="2" max="2" width="8.5" style="3" customWidth="1"/>
    <col min="3" max="3" width="7.125" style="3" customWidth="1"/>
    <col min="4" max="4" width="15.625" style="3" customWidth="1"/>
    <col min="5" max="5" width="7.75" style="3" customWidth="1"/>
    <col min="6" max="7" width="7.875" style="3" customWidth="1"/>
    <col min="8" max="8" width="10.875" style="3" customWidth="1"/>
    <col min="9" max="9" width="4.75" style="3" customWidth="1"/>
    <col min="10" max="10" width="8.5" style="3" customWidth="1"/>
    <col min="11" max="16384" width="9" style="3"/>
  </cols>
  <sheetData>
    <row r="1" spans="1:10" s="12" customFormat="1" ht="18" customHeight="1" x14ac:dyDescent="0.15">
      <c r="A1" s="189" t="s">
        <v>386</v>
      </c>
    </row>
    <row r="2" spans="1:10" s="12" customFormat="1" ht="9.9499999999999993" customHeight="1" x14ac:dyDescent="0.15"/>
    <row r="3" spans="1:10" s="5" customFormat="1" ht="17.25" x14ac:dyDescent="0.15">
      <c r="A3" s="179" t="s">
        <v>91</v>
      </c>
    </row>
    <row r="4" spans="1:10" s="5" customFormat="1" ht="9.9499999999999993" customHeight="1" x14ac:dyDescent="0.15"/>
    <row r="5" spans="1:10" s="5" customFormat="1" ht="16.899999999999999" customHeight="1" x14ac:dyDescent="0.15">
      <c r="A5" s="5" t="s">
        <v>470</v>
      </c>
    </row>
    <row r="6" spans="1:10" s="5" customFormat="1" ht="9.6" customHeight="1" x14ac:dyDescent="0.15"/>
    <row r="7" spans="1:10" s="5" customFormat="1" ht="16.899999999999999" customHeight="1" thickBot="1" x14ac:dyDescent="0.2">
      <c r="A7" s="5" t="s">
        <v>92</v>
      </c>
    </row>
    <row r="8" spans="1:10" ht="16.899999999999999" customHeight="1" x14ac:dyDescent="0.15">
      <c r="A8" s="496" t="s">
        <v>439</v>
      </c>
      <c r="B8" s="653"/>
      <c r="C8" s="497"/>
      <c r="D8" s="655" t="s">
        <v>227</v>
      </c>
      <c r="E8" s="617" t="s">
        <v>229</v>
      </c>
      <c r="F8" s="531"/>
      <c r="G8" s="505" t="s">
        <v>330</v>
      </c>
      <c r="H8" s="518"/>
      <c r="I8" s="518"/>
      <c r="J8" s="506"/>
    </row>
    <row r="9" spans="1:10" ht="16.899999999999999" customHeight="1" x14ac:dyDescent="0.15">
      <c r="A9" s="498"/>
      <c r="B9" s="654"/>
      <c r="C9" s="499"/>
      <c r="D9" s="544"/>
      <c r="E9" s="537"/>
      <c r="F9" s="641"/>
      <c r="G9" s="513" t="s">
        <v>440</v>
      </c>
      <c r="H9" s="511"/>
      <c r="I9" s="550" t="s">
        <v>94</v>
      </c>
      <c r="J9" s="551"/>
    </row>
    <row r="10" spans="1:10" s="5" customFormat="1" ht="23.1" customHeight="1" x14ac:dyDescent="0.15">
      <c r="A10" s="634" t="s">
        <v>6</v>
      </c>
      <c r="B10" s="635"/>
      <c r="C10" s="199" t="s">
        <v>95</v>
      </c>
      <c r="D10" s="8">
        <v>4149</v>
      </c>
      <c r="E10" s="636">
        <v>4210</v>
      </c>
      <c r="F10" s="637"/>
      <c r="G10" s="658">
        <f>D10-E10</f>
        <v>-61</v>
      </c>
      <c r="H10" s="659"/>
      <c r="I10" s="660">
        <f>D10/E10*100-100</f>
        <v>-1.4489311163895451</v>
      </c>
      <c r="J10" s="661"/>
    </row>
    <row r="11" spans="1:10" s="5" customFormat="1" ht="23.1" customHeight="1" thickBot="1" x14ac:dyDescent="0.2">
      <c r="A11" s="643" t="s">
        <v>96</v>
      </c>
      <c r="B11" s="644"/>
      <c r="C11" s="200" t="s">
        <v>97</v>
      </c>
      <c r="D11" s="83">
        <v>206973</v>
      </c>
      <c r="E11" s="645">
        <v>206152</v>
      </c>
      <c r="F11" s="646"/>
      <c r="G11" s="662">
        <f>D11-E11</f>
        <v>821</v>
      </c>
      <c r="H11" s="663"/>
      <c r="I11" s="651">
        <f>D11/E11*100-100</f>
        <v>0.39824983507314471</v>
      </c>
      <c r="J11" s="652"/>
    </row>
    <row r="12" spans="1:10" ht="14.25" thickBot="1" x14ac:dyDescent="0.2">
      <c r="A12" s="62"/>
      <c r="B12" s="62"/>
      <c r="C12" s="62"/>
      <c r="D12" s="62"/>
      <c r="E12" s="62"/>
      <c r="F12" s="62"/>
      <c r="G12" s="63"/>
      <c r="H12" s="63"/>
      <c r="I12" s="62"/>
      <c r="J12" s="62"/>
    </row>
    <row r="13" spans="1:10" ht="16.899999999999999" customHeight="1" x14ac:dyDescent="0.15">
      <c r="A13" s="496" t="s">
        <v>439</v>
      </c>
      <c r="B13" s="653"/>
      <c r="C13" s="497"/>
      <c r="D13" s="655" t="s">
        <v>228</v>
      </c>
      <c r="E13" s="617" t="s">
        <v>230</v>
      </c>
      <c r="F13" s="531"/>
      <c r="G13" s="542" t="s">
        <v>330</v>
      </c>
      <c r="H13" s="542"/>
      <c r="I13" s="542"/>
      <c r="J13" s="581"/>
    </row>
    <row r="14" spans="1:10" ht="16.899999999999999" customHeight="1" x14ac:dyDescent="0.15">
      <c r="A14" s="498"/>
      <c r="B14" s="654"/>
      <c r="C14" s="499"/>
      <c r="D14" s="544"/>
      <c r="E14" s="537"/>
      <c r="F14" s="641"/>
      <c r="G14" s="544" t="s">
        <v>440</v>
      </c>
      <c r="H14" s="544"/>
      <c r="I14" s="544" t="s">
        <v>94</v>
      </c>
      <c r="J14" s="569"/>
    </row>
    <row r="15" spans="1:10" s="5" customFormat="1" ht="23.1" customHeight="1" x14ac:dyDescent="0.15">
      <c r="A15" s="634" t="s">
        <v>100</v>
      </c>
      <c r="B15" s="635"/>
      <c r="C15" s="199" t="s">
        <v>99</v>
      </c>
      <c r="D15" s="8">
        <v>95479254</v>
      </c>
      <c r="E15" s="636">
        <v>94230023</v>
      </c>
      <c r="F15" s="637"/>
      <c r="G15" s="586">
        <f>D15-E15</f>
        <v>1249231</v>
      </c>
      <c r="H15" s="586"/>
      <c r="I15" s="587">
        <f>D15/E15*100-100</f>
        <v>1.3257250292722631</v>
      </c>
      <c r="J15" s="588"/>
    </row>
    <row r="16" spans="1:10" s="5" customFormat="1" ht="23.1" customHeight="1" x14ac:dyDescent="0.15">
      <c r="A16" s="634" t="s">
        <v>101</v>
      </c>
      <c r="B16" s="635"/>
      <c r="C16" s="199" t="s">
        <v>99</v>
      </c>
      <c r="D16" s="8">
        <v>518491889</v>
      </c>
      <c r="E16" s="636">
        <v>519234554</v>
      </c>
      <c r="F16" s="637"/>
      <c r="G16" s="586">
        <f>D16-E16</f>
        <v>-742665</v>
      </c>
      <c r="H16" s="586"/>
      <c r="I16" s="587">
        <f>D16/E16*100-100</f>
        <v>-0.14303073520026999</v>
      </c>
      <c r="J16" s="588"/>
    </row>
    <row r="17" spans="1:10" s="5" customFormat="1" ht="23.1" customHeight="1" x14ac:dyDescent="0.15">
      <c r="A17" s="647" t="s">
        <v>98</v>
      </c>
      <c r="B17" s="648"/>
      <c r="C17" s="201" t="s">
        <v>99</v>
      </c>
      <c r="D17" s="192">
        <v>921111818</v>
      </c>
      <c r="E17" s="649">
        <v>923327966</v>
      </c>
      <c r="F17" s="650"/>
      <c r="G17" s="582">
        <f>D17-E17</f>
        <v>-2216148</v>
      </c>
      <c r="H17" s="582"/>
      <c r="I17" s="583">
        <f>D17/E17*100-100</f>
        <v>-0.24001742410129623</v>
      </c>
      <c r="J17" s="584"/>
    </row>
    <row r="18" spans="1:10" s="5" customFormat="1" ht="23.1" customHeight="1" x14ac:dyDescent="0.15">
      <c r="A18" s="634" t="s">
        <v>2</v>
      </c>
      <c r="B18" s="635"/>
      <c r="C18" s="199" t="s">
        <v>99</v>
      </c>
      <c r="D18" s="8">
        <v>308990838</v>
      </c>
      <c r="E18" s="636">
        <v>310082742</v>
      </c>
      <c r="F18" s="637"/>
      <c r="G18" s="586">
        <f>D18-E18</f>
        <v>-1091904</v>
      </c>
      <c r="H18" s="586"/>
      <c r="I18" s="587">
        <f>D18/E18*100-100</f>
        <v>-0.35213310903965578</v>
      </c>
      <c r="J18" s="588"/>
    </row>
    <row r="19" spans="1:10" s="5" customFormat="1" ht="23.1" customHeight="1" thickBot="1" x14ac:dyDescent="0.2">
      <c r="A19" s="643" t="s">
        <v>4</v>
      </c>
      <c r="B19" s="644"/>
      <c r="C19" s="200" t="s">
        <v>99</v>
      </c>
      <c r="D19" s="83">
        <v>29159690</v>
      </c>
      <c r="E19" s="645">
        <v>32037585</v>
      </c>
      <c r="F19" s="646"/>
      <c r="G19" s="578">
        <f>D19-E19</f>
        <v>-2877895</v>
      </c>
      <c r="H19" s="578"/>
      <c r="I19" s="579">
        <f>D19/E19*100-100</f>
        <v>-8.9828712120467316</v>
      </c>
      <c r="J19" s="580"/>
    </row>
    <row r="20" spans="1:10" s="406" customFormat="1" ht="13.15" customHeight="1" x14ac:dyDescent="0.15">
      <c r="A20" s="325" t="s">
        <v>471</v>
      </c>
      <c r="C20" s="460"/>
      <c r="D20" s="405"/>
    </row>
    <row r="21" spans="1:10" s="407" customFormat="1" ht="13.15" customHeight="1" x14ac:dyDescent="0.15">
      <c r="A21" s="388" t="s">
        <v>300</v>
      </c>
      <c r="C21" s="388"/>
    </row>
    <row r="22" spans="1:10" s="407" customFormat="1" ht="13.15" customHeight="1" x14ac:dyDescent="0.15">
      <c r="A22" s="388" t="s">
        <v>301</v>
      </c>
      <c r="C22" s="388"/>
    </row>
    <row r="23" spans="1:10" s="41" customFormat="1" ht="15" customHeight="1" x14ac:dyDescent="0.15">
      <c r="A23" s="38"/>
      <c r="B23" s="38"/>
      <c r="C23" s="39"/>
      <c r="D23" s="40"/>
      <c r="H23" s="40"/>
      <c r="I23" s="64"/>
      <c r="J23" s="65"/>
    </row>
    <row r="24" spans="1:10" s="42" customFormat="1" ht="16.899999999999999" customHeight="1" thickBot="1" x14ac:dyDescent="0.2">
      <c r="A24" s="305" t="s">
        <v>102</v>
      </c>
      <c r="B24" s="66"/>
      <c r="C24" s="66"/>
      <c r="D24" s="66"/>
      <c r="H24" s="66"/>
    </row>
    <row r="25" spans="1:10" ht="16.899999999999999" customHeight="1" x14ac:dyDescent="0.15">
      <c r="A25" s="642" t="s">
        <v>506</v>
      </c>
      <c r="B25" s="568" t="s">
        <v>6</v>
      </c>
      <c r="C25" s="531"/>
      <c r="D25" s="207" t="s">
        <v>66</v>
      </c>
      <c r="F25" s="530" t="s">
        <v>507</v>
      </c>
      <c r="G25" s="531"/>
      <c r="H25" s="638" t="s">
        <v>98</v>
      </c>
      <c r="I25" s="639"/>
    </row>
    <row r="26" spans="1:10" ht="16.899999999999999" customHeight="1" x14ac:dyDescent="0.15">
      <c r="A26" s="572"/>
      <c r="B26" s="299"/>
      <c r="C26" s="206" t="s">
        <v>379</v>
      </c>
      <c r="D26" s="205" t="s">
        <v>380</v>
      </c>
      <c r="F26" s="640"/>
      <c r="G26" s="641"/>
      <c r="H26" s="204"/>
      <c r="I26" s="205" t="s">
        <v>387</v>
      </c>
    </row>
    <row r="27" spans="1:10" s="5" customFormat="1" ht="18" customHeight="1" x14ac:dyDescent="0.15">
      <c r="A27" s="302" t="s">
        <v>232</v>
      </c>
      <c r="B27" s="626">
        <v>5863</v>
      </c>
      <c r="C27" s="626"/>
      <c r="D27" s="312">
        <v>207732</v>
      </c>
      <c r="F27" s="632" t="s">
        <v>257</v>
      </c>
      <c r="G27" s="633"/>
      <c r="H27" s="626">
        <v>83522</v>
      </c>
      <c r="I27" s="627"/>
    </row>
    <row r="28" spans="1:10" s="5" customFormat="1" ht="18" customHeight="1" x14ac:dyDescent="0.15">
      <c r="A28" s="302" t="s">
        <v>234</v>
      </c>
      <c r="B28" s="626">
        <v>5436</v>
      </c>
      <c r="C28" s="626"/>
      <c r="D28" s="312">
        <v>209304</v>
      </c>
      <c r="F28" s="632" t="s">
        <v>258</v>
      </c>
      <c r="G28" s="633"/>
      <c r="H28" s="626">
        <v>87279</v>
      </c>
      <c r="I28" s="627"/>
    </row>
    <row r="29" spans="1:10" s="5" customFormat="1" ht="18" customHeight="1" x14ac:dyDescent="0.15">
      <c r="A29" s="302" t="s">
        <v>236</v>
      </c>
      <c r="B29" s="626">
        <v>5418</v>
      </c>
      <c r="C29" s="626"/>
      <c r="D29" s="312">
        <v>218656</v>
      </c>
      <c r="F29" s="632" t="s">
        <v>259</v>
      </c>
      <c r="G29" s="633"/>
      <c r="H29" s="626">
        <v>92453</v>
      </c>
      <c r="I29" s="627"/>
    </row>
    <row r="30" spans="1:10" s="5" customFormat="1" ht="18" customHeight="1" x14ac:dyDescent="0.15">
      <c r="A30" s="302" t="s">
        <v>238</v>
      </c>
      <c r="B30" s="626">
        <v>5470</v>
      </c>
      <c r="C30" s="626"/>
      <c r="D30" s="312">
        <v>212563</v>
      </c>
      <c r="F30" s="632" t="s">
        <v>260</v>
      </c>
      <c r="G30" s="633"/>
      <c r="H30" s="626">
        <v>92792</v>
      </c>
      <c r="I30" s="627"/>
    </row>
    <row r="31" spans="1:10" s="5" customFormat="1" ht="18" customHeight="1" x14ac:dyDescent="0.15">
      <c r="A31" s="302" t="s">
        <v>240</v>
      </c>
      <c r="B31" s="626">
        <v>4930</v>
      </c>
      <c r="C31" s="626"/>
      <c r="D31" s="312">
        <v>198992</v>
      </c>
      <c r="F31" s="632" t="s">
        <v>261</v>
      </c>
      <c r="G31" s="633"/>
      <c r="H31" s="626">
        <v>76797</v>
      </c>
      <c r="I31" s="627"/>
    </row>
    <row r="32" spans="1:10" s="5" customFormat="1" ht="18" customHeight="1" x14ac:dyDescent="0.15">
      <c r="A32" s="302" t="s">
        <v>242</v>
      </c>
      <c r="B32" s="625">
        <v>4718</v>
      </c>
      <c r="C32" s="625"/>
      <c r="D32" s="202">
        <v>198685</v>
      </c>
      <c r="F32" s="632" t="s">
        <v>262</v>
      </c>
      <c r="G32" s="633"/>
      <c r="H32" s="626">
        <v>84591</v>
      </c>
      <c r="I32" s="627"/>
    </row>
    <row r="33" spans="1:16" s="5" customFormat="1" ht="18" customHeight="1" x14ac:dyDescent="0.15">
      <c r="A33" s="313" t="s">
        <v>244</v>
      </c>
      <c r="B33" s="625">
        <v>4997</v>
      </c>
      <c r="C33" s="625"/>
      <c r="D33" s="202">
        <v>191874</v>
      </c>
      <c r="F33" s="630" t="s">
        <v>264</v>
      </c>
      <c r="G33" s="631"/>
      <c r="H33" s="626">
        <v>76020</v>
      </c>
      <c r="I33" s="627"/>
    </row>
    <row r="34" spans="1:16" s="5" customFormat="1" ht="18" customHeight="1" x14ac:dyDescent="0.15">
      <c r="A34" s="302" t="s">
        <v>245</v>
      </c>
      <c r="B34" s="625">
        <v>4590</v>
      </c>
      <c r="C34" s="625"/>
      <c r="D34" s="202">
        <v>189178</v>
      </c>
      <c r="F34" s="543" t="s">
        <v>245</v>
      </c>
      <c r="G34" s="544"/>
      <c r="H34" s="626">
        <v>74341</v>
      </c>
      <c r="I34" s="627"/>
    </row>
    <row r="35" spans="1:16" s="5" customFormat="1" ht="18" customHeight="1" x14ac:dyDescent="0.15">
      <c r="A35" s="302" t="s">
        <v>247</v>
      </c>
      <c r="B35" s="625">
        <v>4438</v>
      </c>
      <c r="C35" s="625"/>
      <c r="D35" s="202">
        <v>192205</v>
      </c>
      <c r="F35" s="543" t="s">
        <v>247</v>
      </c>
      <c r="G35" s="544"/>
      <c r="H35" s="626">
        <v>81795</v>
      </c>
      <c r="I35" s="627"/>
    </row>
    <row r="36" spans="1:16" s="5" customFormat="1" ht="18" customHeight="1" x14ac:dyDescent="0.15">
      <c r="A36" s="302" t="s">
        <v>249</v>
      </c>
      <c r="B36" s="626">
        <v>4354</v>
      </c>
      <c r="C36" s="626"/>
      <c r="D36" s="312">
        <v>190191</v>
      </c>
      <c r="F36" s="543" t="s">
        <v>249</v>
      </c>
      <c r="G36" s="544"/>
      <c r="H36" s="626">
        <v>82938</v>
      </c>
      <c r="I36" s="627"/>
    </row>
    <row r="37" spans="1:16" s="5" customFormat="1" ht="18" customHeight="1" x14ac:dyDescent="0.15">
      <c r="A37" s="313" t="s">
        <v>251</v>
      </c>
      <c r="B37" s="626">
        <v>4713</v>
      </c>
      <c r="C37" s="626"/>
      <c r="D37" s="312">
        <v>197229</v>
      </c>
      <c r="F37" s="628" t="s">
        <v>266</v>
      </c>
      <c r="G37" s="629"/>
      <c r="H37" s="626">
        <v>88097</v>
      </c>
      <c r="I37" s="627"/>
    </row>
    <row r="38" spans="1:16" s="5" customFormat="1" ht="18" customHeight="1" x14ac:dyDescent="0.15">
      <c r="A38" s="302" t="s">
        <v>253</v>
      </c>
      <c r="B38" s="626">
        <v>4218</v>
      </c>
      <c r="C38" s="626"/>
      <c r="D38" s="312">
        <v>201552</v>
      </c>
      <c r="F38" s="543" t="s">
        <v>267</v>
      </c>
      <c r="G38" s="544"/>
      <c r="H38" s="626">
        <v>89468</v>
      </c>
      <c r="I38" s="627"/>
    </row>
    <row r="39" spans="1:16" s="5" customFormat="1" ht="18" customHeight="1" x14ac:dyDescent="0.15">
      <c r="A39" s="302" t="s">
        <v>255</v>
      </c>
      <c r="B39" s="626">
        <v>4210</v>
      </c>
      <c r="C39" s="626"/>
      <c r="D39" s="312">
        <v>206152</v>
      </c>
      <c r="E39" s="203"/>
      <c r="F39" s="543" t="s">
        <v>268</v>
      </c>
      <c r="G39" s="544"/>
      <c r="H39" s="626">
        <v>92333</v>
      </c>
      <c r="I39" s="627"/>
    </row>
    <row r="40" spans="1:16" s="5" customFormat="1" ht="18" customHeight="1" thickBot="1" x14ac:dyDescent="0.2">
      <c r="A40" s="296" t="s">
        <v>256</v>
      </c>
      <c r="B40" s="656">
        <v>4149</v>
      </c>
      <c r="C40" s="656"/>
      <c r="D40" s="457">
        <v>206973</v>
      </c>
      <c r="F40" s="573" t="s">
        <v>269</v>
      </c>
      <c r="G40" s="574"/>
      <c r="H40" s="656">
        <v>92111</v>
      </c>
      <c r="I40" s="657"/>
    </row>
    <row r="41" spans="1:16" s="327" customFormat="1" ht="13.15" customHeight="1" x14ac:dyDescent="0.15">
      <c r="A41" s="369" t="s">
        <v>475</v>
      </c>
      <c r="C41" s="423"/>
      <c r="D41" s="424"/>
      <c r="E41" s="425"/>
      <c r="F41" s="424"/>
      <c r="G41" s="370"/>
      <c r="H41" s="426"/>
      <c r="I41" s="340"/>
      <c r="J41" s="424"/>
      <c r="K41" s="340"/>
      <c r="L41" s="424"/>
      <c r="M41" s="340"/>
      <c r="N41" s="424"/>
      <c r="O41" s="340"/>
      <c r="P41" s="427"/>
    </row>
    <row r="42" spans="1:16" s="327" customFormat="1" ht="13.15" customHeight="1" x14ac:dyDescent="0.15">
      <c r="A42" s="369" t="s">
        <v>477</v>
      </c>
      <c r="C42" s="423"/>
      <c r="D42" s="424"/>
      <c r="E42" s="425"/>
      <c r="F42" s="424"/>
      <c r="G42" s="370"/>
      <c r="H42" s="426"/>
      <c r="I42" s="340"/>
      <c r="J42" s="424"/>
      <c r="K42" s="340"/>
      <c r="L42" s="424"/>
      <c r="M42" s="340"/>
      <c r="N42" s="424"/>
      <c r="O42" s="340"/>
      <c r="P42" s="427"/>
    </row>
    <row r="43" spans="1:16" s="327" customFormat="1" ht="13.15" customHeight="1" x14ac:dyDescent="0.15">
      <c r="A43" s="369" t="s">
        <v>476</v>
      </c>
      <c r="C43" s="423"/>
      <c r="D43" s="424"/>
      <c r="E43" s="425"/>
      <c r="F43" s="424"/>
      <c r="G43" s="370"/>
      <c r="H43" s="426"/>
      <c r="I43" s="340"/>
      <c r="J43" s="424"/>
      <c r="K43" s="340"/>
      <c r="L43" s="424"/>
      <c r="M43" s="340"/>
      <c r="N43" s="424"/>
      <c r="O43" s="340"/>
      <c r="P43" s="427"/>
    </row>
    <row r="44" spans="1:16" s="327" customFormat="1" ht="13.15" customHeight="1" x14ac:dyDescent="0.15">
      <c r="A44" s="369" t="s">
        <v>479</v>
      </c>
      <c r="C44" s="423"/>
      <c r="D44" s="424"/>
      <c r="E44" s="425"/>
      <c r="F44" s="424"/>
      <c r="G44" s="370"/>
      <c r="H44" s="426"/>
      <c r="I44" s="340"/>
      <c r="J44" s="424"/>
      <c r="K44" s="340"/>
      <c r="L44" s="424"/>
      <c r="M44" s="340"/>
      <c r="N44" s="424"/>
      <c r="O44" s="340"/>
      <c r="P44" s="427"/>
    </row>
    <row r="45" spans="1:16" s="327" customFormat="1" ht="13.15" customHeight="1" x14ac:dyDescent="0.15">
      <c r="A45" s="325" t="s">
        <v>480</v>
      </c>
      <c r="C45" s="423"/>
      <c r="D45" s="424"/>
      <c r="E45" s="425"/>
      <c r="F45" s="424"/>
      <c r="G45" s="370"/>
      <c r="H45" s="426"/>
      <c r="I45" s="340"/>
      <c r="J45" s="424"/>
      <c r="K45" s="340"/>
      <c r="L45" s="424"/>
      <c r="M45" s="340"/>
      <c r="N45" s="424"/>
      <c r="O45" s="340"/>
      <c r="P45" s="427"/>
    </row>
    <row r="46" spans="1:16" s="327" customFormat="1" ht="13.15" customHeight="1" x14ac:dyDescent="0.15">
      <c r="A46" s="327" t="s">
        <v>462</v>
      </c>
      <c r="C46" s="372"/>
      <c r="E46" s="372"/>
    </row>
    <row r="47" spans="1:16" s="325" customFormat="1" ht="12" x14ac:dyDescent="0.15">
      <c r="A47" s="325" t="s">
        <v>463</v>
      </c>
    </row>
  </sheetData>
  <mergeCells count="86">
    <mergeCell ref="B40:C40"/>
    <mergeCell ref="F40:G40"/>
    <mergeCell ref="H40:I40"/>
    <mergeCell ref="A8:C9"/>
    <mergeCell ref="D8:D9"/>
    <mergeCell ref="E8:F9"/>
    <mergeCell ref="G8:J8"/>
    <mergeCell ref="G9:H9"/>
    <mergeCell ref="I9:J9"/>
    <mergeCell ref="A10:B10"/>
    <mergeCell ref="E10:F10"/>
    <mergeCell ref="G10:H10"/>
    <mergeCell ref="I10:J10"/>
    <mergeCell ref="A11:B11"/>
    <mergeCell ref="E11:F11"/>
    <mergeCell ref="G11:H11"/>
    <mergeCell ref="I11:J11"/>
    <mergeCell ref="A13:C14"/>
    <mergeCell ref="D13:D14"/>
    <mergeCell ref="E13:F14"/>
    <mergeCell ref="G13:J13"/>
    <mergeCell ref="G14:H14"/>
    <mergeCell ref="I14:J14"/>
    <mergeCell ref="A16:B16"/>
    <mergeCell ref="E16:F16"/>
    <mergeCell ref="G16:H16"/>
    <mergeCell ref="I16:J16"/>
    <mergeCell ref="A17:B17"/>
    <mergeCell ref="E17:F17"/>
    <mergeCell ref="G17:H17"/>
    <mergeCell ref="I17:J17"/>
    <mergeCell ref="G18:H18"/>
    <mergeCell ref="I18:J18"/>
    <mergeCell ref="A19:B19"/>
    <mergeCell ref="E19:F19"/>
    <mergeCell ref="G19:H19"/>
    <mergeCell ref="I19:J19"/>
    <mergeCell ref="A15:B15"/>
    <mergeCell ref="E15:F15"/>
    <mergeCell ref="G15:H15"/>
    <mergeCell ref="I15:J15"/>
    <mergeCell ref="B28:C28"/>
    <mergeCell ref="F28:G28"/>
    <mergeCell ref="H28:I28"/>
    <mergeCell ref="B25:C25"/>
    <mergeCell ref="H25:I25"/>
    <mergeCell ref="B27:C27"/>
    <mergeCell ref="F27:G27"/>
    <mergeCell ref="H27:I27"/>
    <mergeCell ref="F25:G26"/>
    <mergeCell ref="A25:A26"/>
    <mergeCell ref="A18:B18"/>
    <mergeCell ref="E18:F18"/>
    <mergeCell ref="B29:C29"/>
    <mergeCell ref="F29:G29"/>
    <mergeCell ref="H29:I29"/>
    <mergeCell ref="B30:C30"/>
    <mergeCell ref="F30:G30"/>
    <mergeCell ref="H30:I30"/>
    <mergeCell ref="B31:C31"/>
    <mergeCell ref="F31:G31"/>
    <mergeCell ref="H31:I31"/>
    <mergeCell ref="B32:C32"/>
    <mergeCell ref="F32:G32"/>
    <mergeCell ref="H32:I32"/>
    <mergeCell ref="B33:C33"/>
    <mergeCell ref="F33:G33"/>
    <mergeCell ref="H33:I33"/>
    <mergeCell ref="B34:C34"/>
    <mergeCell ref="F34:G34"/>
    <mergeCell ref="H34:I34"/>
    <mergeCell ref="B39:C39"/>
    <mergeCell ref="F39:G39"/>
    <mergeCell ref="H39:I39"/>
    <mergeCell ref="B37:C37"/>
    <mergeCell ref="F37:G37"/>
    <mergeCell ref="H37:I37"/>
    <mergeCell ref="B38:C38"/>
    <mergeCell ref="F38:G38"/>
    <mergeCell ref="H38:I38"/>
    <mergeCell ref="B35:C35"/>
    <mergeCell ref="F35:G35"/>
    <mergeCell ref="H35:I35"/>
    <mergeCell ref="B36:C36"/>
    <mergeCell ref="F36:G36"/>
    <mergeCell ref="H36:I36"/>
  </mergeCells>
  <phoneticPr fontId="4"/>
  <pageMargins left="0.70866141732283472" right="0.27559055118110237" top="0.74803149606299213" bottom="0.74803149606299213" header="0.31496062992125984" footer="0.31496062992125984"/>
  <pageSetup paperSize="9" firstPageNumber="17" orientation="portrait" useFirstPageNumber="1" r:id="rId1"/>
  <headerFooter>
    <oddFooter xml:space="preserve">&amp;C&amp;"ＭＳ 明朝,標準"&amp;P
</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135"/>
  <sheetViews>
    <sheetView showWhiteSpace="0" view="pageBreakPreview" zoomScaleNormal="100" zoomScaleSheetLayoutView="100" workbookViewId="0"/>
  </sheetViews>
  <sheetFormatPr defaultColWidth="9" defaultRowHeight="13.5" x14ac:dyDescent="0.15"/>
  <cols>
    <col min="1" max="1" width="17.125" style="5" customWidth="1"/>
    <col min="2" max="2" width="15.5" style="5" customWidth="1"/>
    <col min="3" max="3" width="9.375" style="5" customWidth="1"/>
    <col min="4" max="4" width="15.5" style="5" customWidth="1"/>
    <col min="5" max="5" width="9.625" style="5" bestFit="1" customWidth="1"/>
    <col min="6" max="6" width="16.5" style="5" customWidth="1"/>
    <col min="7" max="7" width="11.125" style="5" customWidth="1"/>
    <col min="8" max="9" width="9" style="5"/>
    <col min="10" max="10" width="3.5" style="5" customWidth="1"/>
    <col min="11" max="11" width="26.25" style="5" customWidth="1"/>
    <col min="12" max="13" width="31.875" style="5" customWidth="1"/>
    <col min="14" max="16384" width="9" style="5"/>
  </cols>
  <sheetData>
    <row r="1" spans="1:13" ht="20.100000000000001" customHeight="1" x14ac:dyDescent="0.15">
      <c r="A1" s="179" t="s">
        <v>103</v>
      </c>
    </row>
    <row r="2" spans="1:13" ht="9.9499999999999993" customHeight="1" x14ac:dyDescent="0.15"/>
    <row r="3" spans="1:13" ht="20.100000000000001" customHeight="1" x14ac:dyDescent="0.15">
      <c r="A3" s="42" t="s">
        <v>104</v>
      </c>
    </row>
    <row r="4" spans="1:13" ht="9.9499999999999993" customHeight="1" x14ac:dyDescent="0.15"/>
    <row r="5" spans="1:13" ht="20.100000000000001" customHeight="1" x14ac:dyDescent="0.15">
      <c r="A5" s="81" t="s">
        <v>105</v>
      </c>
    </row>
    <row r="6" spans="1:13" ht="9.9499999999999993" customHeight="1" thickBot="1" x14ac:dyDescent="0.2"/>
    <row r="7" spans="1:13" ht="20.100000000000001" customHeight="1" x14ac:dyDescent="0.15">
      <c r="A7" s="301" t="s">
        <v>106</v>
      </c>
      <c r="B7" s="505" t="s">
        <v>107</v>
      </c>
      <c r="C7" s="688"/>
      <c r="D7" s="505" t="s">
        <v>108</v>
      </c>
      <c r="E7" s="518"/>
      <c r="F7" s="518"/>
      <c r="G7" s="506"/>
    </row>
    <row r="8" spans="1:13" ht="20.100000000000001" customHeight="1" x14ac:dyDescent="0.15">
      <c r="A8" s="667" t="s">
        <v>109</v>
      </c>
      <c r="B8" s="670" t="s">
        <v>110</v>
      </c>
      <c r="C8" s="671"/>
      <c r="D8" s="670" t="s">
        <v>111</v>
      </c>
      <c r="E8" s="672"/>
      <c r="F8" s="672"/>
      <c r="G8" s="673"/>
      <c r="K8" s="60"/>
      <c r="L8" s="60"/>
      <c r="M8" s="60"/>
    </row>
    <row r="9" spans="1:13" ht="20.100000000000001" customHeight="1" x14ac:dyDescent="0.15">
      <c r="A9" s="668"/>
      <c r="B9" s="674" t="s">
        <v>112</v>
      </c>
      <c r="C9" s="675"/>
      <c r="D9" s="674" t="s">
        <v>113</v>
      </c>
      <c r="E9" s="676"/>
      <c r="F9" s="676"/>
      <c r="G9" s="677"/>
      <c r="K9" s="387"/>
      <c r="L9" s="387"/>
      <c r="M9" s="60"/>
    </row>
    <row r="10" spans="1:13" ht="20.100000000000001" customHeight="1" x14ac:dyDescent="0.15">
      <c r="A10" s="668"/>
      <c r="B10" s="674" t="s">
        <v>114</v>
      </c>
      <c r="C10" s="675"/>
      <c r="D10" s="674" t="s">
        <v>115</v>
      </c>
      <c r="E10" s="676"/>
      <c r="F10" s="676"/>
      <c r="G10" s="677"/>
      <c r="K10" s="60"/>
      <c r="L10" s="60"/>
      <c r="M10" s="60"/>
    </row>
    <row r="11" spans="1:13" ht="20.100000000000001" customHeight="1" x14ac:dyDescent="0.15">
      <c r="A11" s="682"/>
      <c r="B11" s="684" t="s">
        <v>116</v>
      </c>
      <c r="C11" s="685"/>
      <c r="D11" s="684" t="s">
        <v>117</v>
      </c>
      <c r="E11" s="686"/>
      <c r="F11" s="686"/>
      <c r="G11" s="687"/>
      <c r="K11" s="60"/>
      <c r="L11" s="60"/>
      <c r="M11" s="60"/>
    </row>
    <row r="12" spans="1:13" ht="20.100000000000001" customHeight="1" x14ac:dyDescent="0.15">
      <c r="A12" s="667" t="s">
        <v>118</v>
      </c>
      <c r="B12" s="670" t="s">
        <v>119</v>
      </c>
      <c r="C12" s="671"/>
      <c r="D12" s="670" t="s">
        <v>388</v>
      </c>
      <c r="E12" s="672"/>
      <c r="F12" s="672"/>
      <c r="G12" s="673"/>
      <c r="J12" s="683"/>
      <c r="K12" s="60"/>
      <c r="L12" s="60"/>
      <c r="M12" s="60"/>
    </row>
    <row r="13" spans="1:13" ht="20.100000000000001" customHeight="1" x14ac:dyDescent="0.15">
      <c r="A13" s="668"/>
      <c r="B13" s="674" t="s">
        <v>120</v>
      </c>
      <c r="C13" s="675"/>
      <c r="D13" s="674" t="s">
        <v>121</v>
      </c>
      <c r="E13" s="676"/>
      <c r="F13" s="676"/>
      <c r="G13" s="677"/>
      <c r="J13" s="683"/>
      <c r="K13" s="387"/>
      <c r="L13" s="387"/>
      <c r="M13" s="60"/>
    </row>
    <row r="14" spans="1:13" ht="20.100000000000001" customHeight="1" x14ac:dyDescent="0.15">
      <c r="A14" s="682"/>
      <c r="B14" s="684" t="s">
        <v>521</v>
      </c>
      <c r="C14" s="685"/>
      <c r="D14" s="684" t="s">
        <v>122</v>
      </c>
      <c r="E14" s="686"/>
      <c r="F14" s="686"/>
      <c r="G14" s="687"/>
      <c r="J14" s="683"/>
      <c r="K14" s="60"/>
      <c r="L14" s="60"/>
      <c r="M14" s="60"/>
    </row>
    <row r="15" spans="1:13" ht="20.100000000000001" customHeight="1" x14ac:dyDescent="0.15">
      <c r="A15" s="667" t="s">
        <v>123</v>
      </c>
      <c r="B15" s="670" t="s">
        <v>124</v>
      </c>
      <c r="C15" s="671"/>
      <c r="D15" s="670" t="s">
        <v>125</v>
      </c>
      <c r="E15" s="672"/>
      <c r="F15" s="672"/>
      <c r="G15" s="673"/>
      <c r="K15" s="60"/>
      <c r="L15" s="60"/>
      <c r="M15" s="60"/>
    </row>
    <row r="16" spans="1:13" ht="20.100000000000001" customHeight="1" x14ac:dyDescent="0.15">
      <c r="A16" s="668"/>
      <c r="B16" s="674" t="s">
        <v>126</v>
      </c>
      <c r="C16" s="675"/>
      <c r="D16" s="674" t="s">
        <v>389</v>
      </c>
      <c r="E16" s="676"/>
      <c r="F16" s="676"/>
      <c r="G16" s="677"/>
      <c r="K16" s="60"/>
      <c r="L16" s="60"/>
      <c r="M16" s="60"/>
    </row>
    <row r="17" spans="1:13" ht="20.100000000000001" customHeight="1" thickBot="1" x14ac:dyDescent="0.2">
      <c r="A17" s="669"/>
      <c r="B17" s="678" t="s">
        <v>390</v>
      </c>
      <c r="C17" s="679"/>
      <c r="D17" s="678" t="s">
        <v>128</v>
      </c>
      <c r="E17" s="680"/>
      <c r="F17" s="680"/>
      <c r="G17" s="681"/>
      <c r="K17" s="60"/>
      <c r="L17" s="60"/>
      <c r="M17" s="60"/>
    </row>
    <row r="18" spans="1:13" ht="20.100000000000001" hidden="1" customHeight="1" x14ac:dyDescent="0.15">
      <c r="K18" s="60"/>
      <c r="L18" s="60"/>
      <c r="M18" s="60"/>
    </row>
    <row r="19" spans="1:13" ht="20.100000000000001" hidden="1" customHeight="1" x14ac:dyDescent="0.15">
      <c r="K19" s="60"/>
      <c r="L19" s="60"/>
      <c r="M19" s="60"/>
    </row>
    <row r="20" spans="1:13" ht="17.100000000000001" hidden="1" customHeight="1" x14ac:dyDescent="0.15">
      <c r="A20" s="42" t="s">
        <v>129</v>
      </c>
      <c r="G20" s="36"/>
    </row>
    <row r="21" spans="1:13" ht="17.100000000000001" hidden="1" customHeight="1" thickBot="1" x14ac:dyDescent="0.2">
      <c r="G21" s="36" t="s">
        <v>130</v>
      </c>
    </row>
    <row r="22" spans="1:13" ht="17.100000000000001" hidden="1" customHeight="1" x14ac:dyDescent="0.15">
      <c r="A22" s="530" t="s">
        <v>131</v>
      </c>
      <c r="B22" s="664" t="s">
        <v>6</v>
      </c>
      <c r="C22" s="665"/>
      <c r="D22" s="665"/>
      <c r="E22" s="665"/>
      <c r="F22" s="665"/>
      <c r="G22" s="666"/>
    </row>
    <row r="23" spans="1:13" ht="17.100000000000001" hidden="1" customHeight="1" x14ac:dyDescent="0.15">
      <c r="A23" s="532"/>
      <c r="B23" s="533" t="s">
        <v>174</v>
      </c>
      <c r="C23" s="534"/>
      <c r="D23" s="533" t="s">
        <v>93</v>
      </c>
      <c r="E23" s="534"/>
      <c r="F23" s="550" t="s">
        <v>0</v>
      </c>
      <c r="G23" s="551"/>
    </row>
    <row r="24" spans="1:13" ht="17.100000000000001" hidden="1" customHeight="1" thickBot="1" x14ac:dyDescent="0.2">
      <c r="A24" s="532"/>
      <c r="B24" s="51"/>
      <c r="C24" s="77" t="s">
        <v>7</v>
      </c>
      <c r="D24" s="51"/>
      <c r="E24" s="77" t="s">
        <v>7</v>
      </c>
      <c r="F24" s="304" t="s">
        <v>8</v>
      </c>
      <c r="G24" s="44" t="s">
        <v>1</v>
      </c>
    </row>
    <row r="25" spans="1:13" ht="17.100000000000001" hidden="1" customHeight="1" thickTop="1" thickBot="1" x14ac:dyDescent="0.2">
      <c r="A25" s="297" t="s">
        <v>132</v>
      </c>
      <c r="B25" s="154">
        <v>4210</v>
      </c>
      <c r="C25" s="208">
        <v>100</v>
      </c>
      <c r="D25" s="154">
        <v>4218</v>
      </c>
      <c r="E25" s="208">
        <v>100</v>
      </c>
      <c r="F25" s="209">
        <f>B25-D25</f>
        <v>-8</v>
      </c>
      <c r="G25" s="210">
        <f>F25/D25*100</f>
        <v>-0.18966334755808439</v>
      </c>
    </row>
    <row r="26" spans="1:13" ht="17.100000000000001" hidden="1" customHeight="1" thickTop="1" x14ac:dyDescent="0.15">
      <c r="A26" s="71"/>
      <c r="B26" s="211"/>
      <c r="C26" s="212"/>
      <c r="D26" s="211"/>
      <c r="E26" s="212"/>
      <c r="F26" s="213"/>
      <c r="G26" s="214"/>
    </row>
    <row r="27" spans="1:13" ht="17.100000000000001" hidden="1" customHeight="1" x14ac:dyDescent="0.15">
      <c r="A27" s="215" t="s">
        <v>133</v>
      </c>
      <c r="B27" s="216">
        <f>SUM(B28:B31)</f>
        <v>1021</v>
      </c>
      <c r="C27" s="217">
        <f>B27/B25*100</f>
        <v>24.251781472684087</v>
      </c>
      <c r="D27" s="216">
        <v>1019</v>
      </c>
      <c r="E27" s="217">
        <f>D27/D25*100</f>
        <v>24.158368895210998</v>
      </c>
      <c r="F27" s="218">
        <f>B27-D27</f>
        <v>2</v>
      </c>
      <c r="G27" s="219">
        <f>F27/D27*100</f>
        <v>0.19627085377821393</v>
      </c>
    </row>
    <row r="28" spans="1:13" ht="17.100000000000001" hidden="1" customHeight="1" x14ac:dyDescent="0.15">
      <c r="A28" s="220" t="s">
        <v>134</v>
      </c>
      <c r="B28" s="221">
        <v>450</v>
      </c>
      <c r="C28" s="222">
        <f>B28/B25*100</f>
        <v>10.688836104513063</v>
      </c>
      <c r="D28" s="221">
        <v>451</v>
      </c>
      <c r="E28" s="222">
        <f>D28/D25*100</f>
        <v>10.692271218587008</v>
      </c>
      <c r="F28" s="223">
        <f t="shared" ref="F28:F31" si="0">B28-D28</f>
        <v>-1</v>
      </c>
      <c r="G28" s="84">
        <f t="shared" ref="G28:G41" si="1">F28/D28*100</f>
        <v>-0.22172949002217296</v>
      </c>
    </row>
    <row r="29" spans="1:13" ht="17.100000000000001" hidden="1" customHeight="1" x14ac:dyDescent="0.15">
      <c r="A29" s="220" t="s">
        <v>135</v>
      </c>
      <c r="B29" s="221">
        <v>189</v>
      </c>
      <c r="C29" s="222">
        <f>B29/B25*100</f>
        <v>4.4893111638954863</v>
      </c>
      <c r="D29" s="221">
        <v>189</v>
      </c>
      <c r="E29" s="222">
        <f>D29/D25*100</f>
        <v>4.4807965860597436</v>
      </c>
      <c r="F29" s="223">
        <f t="shared" si="0"/>
        <v>0</v>
      </c>
      <c r="G29" s="84">
        <f t="shared" si="1"/>
        <v>0</v>
      </c>
    </row>
    <row r="30" spans="1:13" ht="17.100000000000001" hidden="1" customHeight="1" x14ac:dyDescent="0.15">
      <c r="A30" s="220" t="s">
        <v>136</v>
      </c>
      <c r="B30" s="221">
        <v>225</v>
      </c>
      <c r="C30" s="222">
        <f>B30/B25*100</f>
        <v>5.3444180522565317</v>
      </c>
      <c r="D30" s="221">
        <v>224</v>
      </c>
      <c r="E30" s="222">
        <f>D30/D25*100</f>
        <v>5.3105737316263637</v>
      </c>
      <c r="F30" s="223">
        <f t="shared" si="0"/>
        <v>1</v>
      </c>
      <c r="G30" s="84">
        <f t="shared" si="1"/>
        <v>0.4464285714285714</v>
      </c>
    </row>
    <row r="31" spans="1:13" ht="17.100000000000001" hidden="1" customHeight="1" x14ac:dyDescent="0.15">
      <c r="A31" s="220" t="s">
        <v>137</v>
      </c>
      <c r="B31" s="221">
        <v>157</v>
      </c>
      <c r="C31" s="222">
        <f>B31/B25*100</f>
        <v>3.7292161520190019</v>
      </c>
      <c r="D31" s="221">
        <v>155</v>
      </c>
      <c r="E31" s="222">
        <f>D31/D25*100</f>
        <v>3.6747273589378855</v>
      </c>
      <c r="F31" s="223">
        <f t="shared" si="0"/>
        <v>2</v>
      </c>
      <c r="G31" s="84">
        <f t="shared" si="1"/>
        <v>1.2903225806451613</v>
      </c>
    </row>
    <row r="32" spans="1:13" ht="17.100000000000001" hidden="1" customHeight="1" x14ac:dyDescent="0.15">
      <c r="A32" s="220"/>
      <c r="B32" s="221"/>
      <c r="C32" s="222"/>
      <c r="D32" s="221"/>
      <c r="E32" s="222"/>
      <c r="F32" s="223"/>
      <c r="G32" s="84"/>
    </row>
    <row r="33" spans="1:10" ht="17.100000000000001" hidden="1" customHeight="1" x14ac:dyDescent="0.15">
      <c r="A33" s="215" t="s">
        <v>138</v>
      </c>
      <c r="B33" s="216">
        <f>SUM(B34:B36)</f>
        <v>1398</v>
      </c>
      <c r="C33" s="217">
        <f>B33/B25*100</f>
        <v>33.206650831353919</v>
      </c>
      <c r="D33" s="216">
        <v>1401</v>
      </c>
      <c r="E33" s="217">
        <f>D33/D25*100</f>
        <v>33.214793741109531</v>
      </c>
      <c r="F33" s="218">
        <f t="shared" ref="F33:F41" si="2">B33-D33</f>
        <v>-3</v>
      </c>
      <c r="G33" s="219">
        <f t="shared" si="1"/>
        <v>-0.21413276231263384</v>
      </c>
    </row>
    <row r="34" spans="1:10" ht="17.100000000000001" hidden="1" customHeight="1" x14ac:dyDescent="0.15">
      <c r="A34" s="220" t="s">
        <v>139</v>
      </c>
      <c r="B34" s="221">
        <v>677</v>
      </c>
      <c r="C34" s="222">
        <f>B34/B25*100</f>
        <v>16.080760095011875</v>
      </c>
      <c r="D34" s="221">
        <v>675</v>
      </c>
      <c r="E34" s="222">
        <f>D34/D25*100</f>
        <v>16.002844950213372</v>
      </c>
      <c r="F34" s="223">
        <f t="shared" si="2"/>
        <v>2</v>
      </c>
      <c r="G34" s="84">
        <f t="shared" si="1"/>
        <v>0.29629629629629628</v>
      </c>
    </row>
    <row r="35" spans="1:10" ht="17.100000000000001" hidden="1" customHeight="1" x14ac:dyDescent="0.15">
      <c r="A35" s="220" t="s">
        <v>140</v>
      </c>
      <c r="B35" s="221">
        <v>394</v>
      </c>
      <c r="C35" s="222">
        <f>B35/B25*100</f>
        <v>9.3586698337292162</v>
      </c>
      <c r="D35" s="221">
        <v>387</v>
      </c>
      <c r="E35" s="222">
        <f>D35/D25*100</f>
        <v>9.1749644381223323</v>
      </c>
      <c r="F35" s="223">
        <f t="shared" si="2"/>
        <v>7</v>
      </c>
      <c r="G35" s="84">
        <f t="shared" si="1"/>
        <v>1.8087855297157622</v>
      </c>
    </row>
    <row r="36" spans="1:10" ht="17.100000000000001" hidden="1" customHeight="1" x14ac:dyDescent="0.15">
      <c r="A36" s="220" t="s">
        <v>141</v>
      </c>
      <c r="B36" s="221">
        <v>327</v>
      </c>
      <c r="C36" s="222">
        <f>B36/B25*100</f>
        <v>7.7672209026128272</v>
      </c>
      <c r="D36" s="221">
        <v>339</v>
      </c>
      <c r="E36" s="222">
        <f>D36/D25*100</f>
        <v>8.0369843527738265</v>
      </c>
      <c r="F36" s="223">
        <f t="shared" si="2"/>
        <v>-12</v>
      </c>
      <c r="G36" s="84">
        <f t="shared" si="1"/>
        <v>-3.5398230088495577</v>
      </c>
    </row>
    <row r="37" spans="1:10" ht="17.100000000000001" hidden="1" customHeight="1" x14ac:dyDescent="0.15">
      <c r="A37" s="220"/>
      <c r="B37" s="221"/>
      <c r="C37" s="222"/>
      <c r="D37" s="221"/>
      <c r="E37" s="222"/>
      <c r="F37" s="218"/>
      <c r="G37" s="84"/>
    </row>
    <row r="38" spans="1:10" ht="17.100000000000001" hidden="1" customHeight="1" x14ac:dyDescent="0.15">
      <c r="A38" s="215" t="s">
        <v>142</v>
      </c>
      <c r="B38" s="216">
        <f>SUM(B39:B41)</f>
        <v>1791</v>
      </c>
      <c r="C38" s="217">
        <f>B38/B25*100</f>
        <v>42.541567695961994</v>
      </c>
      <c r="D38" s="216">
        <v>1798</v>
      </c>
      <c r="E38" s="217">
        <f>D38/D25*100</f>
        <v>42.626837363679471</v>
      </c>
      <c r="F38" s="218">
        <f t="shared" si="2"/>
        <v>-7</v>
      </c>
      <c r="G38" s="219">
        <f t="shared" si="1"/>
        <v>-0.38932146829810899</v>
      </c>
    </row>
    <row r="39" spans="1:10" ht="17.100000000000001" hidden="1" customHeight="1" x14ac:dyDescent="0.15">
      <c r="A39" s="220" t="s">
        <v>143</v>
      </c>
      <c r="B39" s="221">
        <v>437</v>
      </c>
      <c r="C39" s="222">
        <f>B39/B25*100</f>
        <v>10.380047505938242</v>
      </c>
      <c r="D39" s="221">
        <v>439</v>
      </c>
      <c r="E39" s="222">
        <f>D39/D25*100</f>
        <v>10.407776197249881</v>
      </c>
      <c r="F39" s="223">
        <f t="shared" si="2"/>
        <v>-2</v>
      </c>
      <c r="G39" s="84">
        <f t="shared" si="1"/>
        <v>-0.45558086560364464</v>
      </c>
    </row>
    <row r="40" spans="1:10" ht="17.100000000000001" hidden="1" customHeight="1" x14ac:dyDescent="0.15">
      <c r="A40" s="220" t="s">
        <v>144</v>
      </c>
      <c r="B40" s="221">
        <v>410</v>
      </c>
      <c r="C40" s="222">
        <f>B40/B25*100</f>
        <v>9.7387173396674598</v>
      </c>
      <c r="D40" s="221">
        <v>404</v>
      </c>
      <c r="E40" s="222">
        <f>D40/D25*100</f>
        <v>9.5779990516832623</v>
      </c>
      <c r="F40" s="223">
        <f t="shared" si="2"/>
        <v>6</v>
      </c>
      <c r="G40" s="84">
        <f t="shared" si="1"/>
        <v>1.4851485148514851</v>
      </c>
    </row>
    <row r="41" spans="1:10" ht="17.100000000000001" hidden="1" customHeight="1" thickBot="1" x14ac:dyDescent="0.2">
      <c r="A41" s="224" t="s">
        <v>145</v>
      </c>
      <c r="B41" s="142">
        <v>944</v>
      </c>
      <c r="C41" s="176">
        <f>B41/B25*100</f>
        <v>22.422802850356295</v>
      </c>
      <c r="D41" s="142">
        <v>955</v>
      </c>
      <c r="E41" s="176">
        <f>D41/D25*100</f>
        <v>22.641062114746326</v>
      </c>
      <c r="F41" s="225">
        <f t="shared" si="2"/>
        <v>-11</v>
      </c>
      <c r="G41" s="316">
        <f t="shared" si="1"/>
        <v>-1.1518324607329842</v>
      </c>
    </row>
    <row r="42" spans="1:10" s="48" customFormat="1" ht="15" hidden="1" customHeight="1" x14ac:dyDescent="0.15">
      <c r="A42" s="52" t="s">
        <v>216</v>
      </c>
      <c r="B42" s="45"/>
      <c r="C42" s="46"/>
      <c r="D42" s="47"/>
      <c r="H42" s="47"/>
      <c r="I42" s="49"/>
      <c r="J42" s="50"/>
    </row>
    <row r="43" spans="1:10" ht="17.100000000000001" hidden="1" customHeight="1" x14ac:dyDescent="0.15">
      <c r="A43" s="42" t="s">
        <v>146</v>
      </c>
      <c r="G43" s="226"/>
    </row>
    <row r="44" spans="1:10" ht="17.100000000000001" hidden="1" customHeight="1" thickBot="1" x14ac:dyDescent="0.2">
      <c r="G44" s="36" t="s">
        <v>147</v>
      </c>
    </row>
    <row r="45" spans="1:10" ht="17.100000000000001" hidden="1" customHeight="1" x14ac:dyDescent="0.15">
      <c r="A45" s="530" t="s">
        <v>131</v>
      </c>
      <c r="B45" s="664" t="s">
        <v>66</v>
      </c>
      <c r="C45" s="665"/>
      <c r="D45" s="665"/>
      <c r="E45" s="665"/>
      <c r="F45" s="665"/>
      <c r="G45" s="666"/>
    </row>
    <row r="46" spans="1:10" ht="17.100000000000001" hidden="1" customHeight="1" x14ac:dyDescent="0.15">
      <c r="A46" s="532"/>
      <c r="B46" s="533" t="s">
        <v>174</v>
      </c>
      <c r="C46" s="534"/>
      <c r="D46" s="533" t="s">
        <v>93</v>
      </c>
      <c r="E46" s="534"/>
      <c r="F46" s="550" t="s">
        <v>0</v>
      </c>
      <c r="G46" s="551"/>
    </row>
    <row r="47" spans="1:10" ht="17.100000000000001" hidden="1" customHeight="1" thickBot="1" x14ac:dyDescent="0.2">
      <c r="A47" s="532"/>
      <c r="B47" s="51"/>
      <c r="C47" s="77" t="s">
        <v>7</v>
      </c>
      <c r="D47" s="51"/>
      <c r="E47" s="77" t="s">
        <v>7</v>
      </c>
      <c r="F47" s="304" t="s">
        <v>8</v>
      </c>
      <c r="G47" s="44" t="s">
        <v>1</v>
      </c>
    </row>
    <row r="48" spans="1:10" ht="17.100000000000001" hidden="1" customHeight="1" thickTop="1" thickBot="1" x14ac:dyDescent="0.2">
      <c r="A48" s="297" t="s">
        <v>132</v>
      </c>
      <c r="B48" s="154">
        <v>206152</v>
      </c>
      <c r="C48" s="208">
        <v>100</v>
      </c>
      <c r="D48" s="154">
        <v>201552</v>
      </c>
      <c r="E48" s="208">
        <v>100</v>
      </c>
      <c r="F48" s="227">
        <f>B48-D48</f>
        <v>4600</v>
      </c>
      <c r="G48" s="210">
        <f>F48/D48*100</f>
        <v>2.2822894339922204</v>
      </c>
    </row>
    <row r="49" spans="1:7" ht="17.100000000000001" hidden="1" customHeight="1" thickTop="1" x14ac:dyDescent="0.15">
      <c r="A49" s="228"/>
      <c r="B49" s="229"/>
      <c r="C49" s="230"/>
      <c r="D49" s="229"/>
      <c r="E49" s="230"/>
      <c r="F49" s="231"/>
      <c r="G49" s="232"/>
    </row>
    <row r="50" spans="1:7" ht="17.100000000000001" hidden="1" customHeight="1" x14ac:dyDescent="0.15">
      <c r="A50" s="215" t="s">
        <v>133</v>
      </c>
      <c r="B50" s="216">
        <f>SUM(B51:B54)</f>
        <v>47342</v>
      </c>
      <c r="C50" s="217">
        <f>B50/B48*100</f>
        <v>22.964608638286315</v>
      </c>
      <c r="D50" s="216">
        <v>46001</v>
      </c>
      <c r="E50" s="217">
        <f>D50/D48*100</f>
        <v>22.823390489799159</v>
      </c>
      <c r="F50" s="233">
        <f>B50-D50</f>
        <v>1341</v>
      </c>
      <c r="G50" s="219">
        <f>F50/D50*100</f>
        <v>2.9151540183909046</v>
      </c>
    </row>
    <row r="51" spans="1:7" ht="17.100000000000001" hidden="1" customHeight="1" x14ac:dyDescent="0.15">
      <c r="A51" s="220" t="s">
        <v>134</v>
      </c>
      <c r="B51" s="311">
        <v>24263</v>
      </c>
      <c r="C51" s="222">
        <f>B51/B48*100</f>
        <v>11.769471069890178</v>
      </c>
      <c r="D51" s="311">
        <v>23239</v>
      </c>
      <c r="E51" s="222">
        <f>D51/D48*100</f>
        <v>11.530026990553306</v>
      </c>
      <c r="F51" s="314">
        <f t="shared" ref="F51:F54" si="3">B51-D51</f>
        <v>1024</v>
      </c>
      <c r="G51" s="84">
        <f t="shared" ref="G51:G54" si="4">F51/D51*100</f>
        <v>4.4063858169456518</v>
      </c>
    </row>
    <row r="52" spans="1:7" ht="17.100000000000001" hidden="1" customHeight="1" x14ac:dyDescent="0.15">
      <c r="A52" s="220" t="s">
        <v>135</v>
      </c>
      <c r="B52" s="311">
        <v>7334</v>
      </c>
      <c r="C52" s="222">
        <f>B52/B48*100</f>
        <v>3.5575691722612444</v>
      </c>
      <c r="D52" s="311">
        <v>7277</v>
      </c>
      <c r="E52" s="222">
        <f>D52/D48*100</f>
        <v>3.6104826546003013</v>
      </c>
      <c r="F52" s="314">
        <f t="shared" si="3"/>
        <v>57</v>
      </c>
      <c r="G52" s="84">
        <f t="shared" si="4"/>
        <v>0.7832898172323759</v>
      </c>
    </row>
    <row r="53" spans="1:7" ht="17.100000000000001" hidden="1" customHeight="1" x14ac:dyDescent="0.15">
      <c r="A53" s="220" t="s">
        <v>136</v>
      </c>
      <c r="B53" s="311">
        <v>10730</v>
      </c>
      <c r="C53" s="222">
        <f>B53/B48*100</f>
        <v>5.2048973572897665</v>
      </c>
      <c r="D53" s="311">
        <v>10538</v>
      </c>
      <c r="E53" s="222">
        <f>D53/D48*100</f>
        <v>5.228427403350004</v>
      </c>
      <c r="F53" s="314">
        <f t="shared" si="3"/>
        <v>192</v>
      </c>
      <c r="G53" s="84">
        <f t="shared" si="4"/>
        <v>1.8219776048586069</v>
      </c>
    </row>
    <row r="54" spans="1:7" ht="17.100000000000001" hidden="1" customHeight="1" x14ac:dyDescent="0.15">
      <c r="A54" s="220" t="s">
        <v>137</v>
      </c>
      <c r="B54" s="311">
        <v>5015</v>
      </c>
      <c r="C54" s="222">
        <f>B54/B48*100</f>
        <v>2.432671038845124</v>
      </c>
      <c r="D54" s="311">
        <v>4947</v>
      </c>
      <c r="E54" s="222">
        <f>D54/D48*100</f>
        <v>2.4544534412955463</v>
      </c>
      <c r="F54" s="314">
        <f t="shared" si="3"/>
        <v>68</v>
      </c>
      <c r="G54" s="84">
        <f t="shared" si="4"/>
        <v>1.3745704467353952</v>
      </c>
    </row>
    <row r="55" spans="1:7" ht="17.100000000000001" hidden="1" customHeight="1" x14ac:dyDescent="0.15">
      <c r="A55" s="220"/>
      <c r="B55" s="311"/>
      <c r="C55" s="222"/>
      <c r="D55" s="311"/>
      <c r="E55" s="222"/>
      <c r="F55" s="314"/>
      <c r="G55" s="84"/>
    </row>
    <row r="56" spans="1:7" ht="17.100000000000001" hidden="1" customHeight="1" x14ac:dyDescent="0.15">
      <c r="A56" s="215" t="s">
        <v>138</v>
      </c>
      <c r="B56" s="216">
        <f>SUM(B57:B59)</f>
        <v>81157</v>
      </c>
      <c r="C56" s="217">
        <f>B56/B48*100</f>
        <v>39.367554037797355</v>
      </c>
      <c r="D56" s="216">
        <v>79762</v>
      </c>
      <c r="E56" s="217">
        <f>D56/D48*100</f>
        <v>39.573906485671188</v>
      </c>
      <c r="F56" s="233">
        <f t="shared" ref="F56:F59" si="5">B56-D56</f>
        <v>1395</v>
      </c>
      <c r="G56" s="219">
        <f t="shared" ref="G56:G59" si="6">F56/D56*100</f>
        <v>1.7489531355783456</v>
      </c>
    </row>
    <row r="57" spans="1:7" ht="17.100000000000001" hidden="1" customHeight="1" x14ac:dyDescent="0.15">
      <c r="A57" s="220" t="s">
        <v>139</v>
      </c>
      <c r="B57" s="311">
        <v>44090</v>
      </c>
      <c r="C57" s="222">
        <f>B57/B48*100</f>
        <v>21.387131825061122</v>
      </c>
      <c r="D57" s="311">
        <v>42869</v>
      </c>
      <c r="E57" s="222">
        <f>D57/D48*100</f>
        <v>21.269449075176631</v>
      </c>
      <c r="F57" s="314">
        <f t="shared" si="5"/>
        <v>1221</v>
      </c>
      <c r="G57" s="84">
        <f t="shared" si="6"/>
        <v>2.8482119946814715</v>
      </c>
    </row>
    <row r="58" spans="1:7" ht="17.100000000000001" hidden="1" customHeight="1" x14ac:dyDescent="0.15">
      <c r="A58" s="220" t="s">
        <v>140</v>
      </c>
      <c r="B58" s="311">
        <v>14023</v>
      </c>
      <c r="C58" s="222">
        <f>B58/B48*100</f>
        <v>6.8022624083200744</v>
      </c>
      <c r="D58" s="311">
        <v>14087</v>
      </c>
      <c r="E58" s="222">
        <f>D58/D48*100</f>
        <v>6.9892633166626972</v>
      </c>
      <c r="F58" s="314">
        <f t="shared" si="5"/>
        <v>-64</v>
      </c>
      <c r="G58" s="84">
        <f t="shared" si="6"/>
        <v>-0.4543195854333783</v>
      </c>
    </row>
    <row r="59" spans="1:7" ht="17.100000000000001" hidden="1" customHeight="1" x14ac:dyDescent="0.15">
      <c r="A59" s="220" t="s">
        <v>141</v>
      </c>
      <c r="B59" s="311">
        <v>23044</v>
      </c>
      <c r="C59" s="222">
        <f>B59/B48*100</f>
        <v>11.178159804416159</v>
      </c>
      <c r="D59" s="311">
        <v>22806</v>
      </c>
      <c r="E59" s="222">
        <f>D59/D48*100</f>
        <v>11.315194093831865</v>
      </c>
      <c r="F59" s="314">
        <f t="shared" si="5"/>
        <v>238</v>
      </c>
      <c r="G59" s="84">
        <f t="shared" si="6"/>
        <v>1.043585021485574</v>
      </c>
    </row>
    <row r="60" spans="1:7" ht="17.100000000000001" hidden="1" customHeight="1" x14ac:dyDescent="0.15">
      <c r="A60" s="220"/>
      <c r="B60" s="311"/>
      <c r="C60" s="222"/>
      <c r="D60" s="311"/>
      <c r="E60" s="222"/>
      <c r="F60" s="314"/>
      <c r="G60" s="84"/>
    </row>
    <row r="61" spans="1:7" ht="17.100000000000001" hidden="1" customHeight="1" x14ac:dyDescent="0.15">
      <c r="A61" s="215" t="s">
        <v>142</v>
      </c>
      <c r="B61" s="216">
        <f>SUM(B62:B64)</f>
        <v>77653</v>
      </c>
      <c r="C61" s="217">
        <f>B61/B48*100</f>
        <v>37.667837323916331</v>
      </c>
      <c r="D61" s="216">
        <v>75789</v>
      </c>
      <c r="E61" s="217">
        <f>D61/D48*100</f>
        <v>37.602703024529646</v>
      </c>
      <c r="F61" s="233">
        <f t="shared" ref="F61:F64" si="7">B61-D61</f>
        <v>1864</v>
      </c>
      <c r="G61" s="219">
        <f t="shared" ref="G61:G64" si="8">F61/D61*100</f>
        <v>2.459459816068295</v>
      </c>
    </row>
    <row r="62" spans="1:7" ht="17.100000000000001" hidden="1" customHeight="1" x14ac:dyDescent="0.15">
      <c r="A62" s="220" t="s">
        <v>143</v>
      </c>
      <c r="B62" s="311">
        <v>27249</v>
      </c>
      <c r="C62" s="222">
        <f>B62/B48*100</f>
        <v>13.217916876867555</v>
      </c>
      <c r="D62" s="311">
        <v>26055</v>
      </c>
      <c r="E62" s="222">
        <f>D62/D48*100</f>
        <v>12.92718504405811</v>
      </c>
      <c r="F62" s="314">
        <f t="shared" si="7"/>
        <v>1194</v>
      </c>
      <c r="G62" s="84">
        <f t="shared" si="8"/>
        <v>4.5826137017846866</v>
      </c>
    </row>
    <row r="63" spans="1:7" ht="17.100000000000001" hidden="1" customHeight="1" x14ac:dyDescent="0.15">
      <c r="A63" s="220" t="s">
        <v>144</v>
      </c>
      <c r="B63" s="311">
        <v>20455</v>
      </c>
      <c r="C63" s="222">
        <f>B63/B48*100</f>
        <v>9.9222903488687955</v>
      </c>
      <c r="D63" s="311">
        <v>19568</v>
      </c>
      <c r="E63" s="222">
        <f>D63/D48*100</f>
        <v>9.7086607922521235</v>
      </c>
      <c r="F63" s="314">
        <f t="shared" si="7"/>
        <v>887</v>
      </c>
      <c r="G63" s="84">
        <f t="shared" si="8"/>
        <v>4.5329108748977918</v>
      </c>
    </row>
    <row r="64" spans="1:7" ht="17.100000000000001" hidden="1" customHeight="1" thickBot="1" x14ac:dyDescent="0.2">
      <c r="A64" s="224" t="s">
        <v>145</v>
      </c>
      <c r="B64" s="142">
        <v>29949</v>
      </c>
      <c r="C64" s="176">
        <f>B64/B48*100</f>
        <v>14.527630098179984</v>
      </c>
      <c r="D64" s="142">
        <v>30166</v>
      </c>
      <c r="E64" s="176">
        <f>D64/D48*100</f>
        <v>14.966857188219418</v>
      </c>
      <c r="F64" s="315">
        <f t="shared" si="7"/>
        <v>-217</v>
      </c>
      <c r="G64" s="316">
        <f t="shared" si="8"/>
        <v>-0.71935291387654976</v>
      </c>
    </row>
    <row r="65" spans="1:13" s="48" customFormat="1" ht="15" hidden="1" customHeight="1" x14ac:dyDescent="0.15">
      <c r="A65" s="52" t="s">
        <v>216</v>
      </c>
      <c r="B65" s="45"/>
      <c r="C65" s="46"/>
      <c r="D65" s="47"/>
      <c r="H65" s="47"/>
      <c r="I65" s="49"/>
      <c r="J65" s="50"/>
    </row>
    <row r="66" spans="1:13" s="305" customFormat="1" ht="15" hidden="1" customHeight="1" x14ac:dyDescent="0.15">
      <c r="A66" s="68"/>
      <c r="B66" s="68"/>
      <c r="C66" s="69"/>
      <c r="D66" s="70"/>
      <c r="H66" s="70"/>
      <c r="I66" s="458"/>
      <c r="J66" s="459"/>
    </row>
    <row r="67" spans="1:13" ht="20.100000000000001" customHeight="1" x14ac:dyDescent="0.15">
      <c r="K67" s="60"/>
      <c r="L67" s="60"/>
      <c r="M67" s="60"/>
    </row>
    <row r="68" spans="1:13" ht="20.100000000000001" customHeight="1" x14ac:dyDescent="0.15">
      <c r="K68" s="60"/>
      <c r="L68" s="60"/>
      <c r="M68" s="60"/>
    </row>
    <row r="69" spans="1:13" ht="17.100000000000001" customHeight="1" thickBot="1" x14ac:dyDescent="0.2">
      <c r="A69" s="5" t="s">
        <v>473</v>
      </c>
      <c r="G69" s="36"/>
    </row>
    <row r="70" spans="1:13" ht="17.100000000000001" customHeight="1" x14ac:dyDescent="0.15">
      <c r="A70" s="530" t="s">
        <v>437</v>
      </c>
      <c r="B70" s="505" t="s">
        <v>321</v>
      </c>
      <c r="C70" s="518"/>
      <c r="D70" s="518"/>
      <c r="E70" s="518"/>
      <c r="F70" s="518"/>
      <c r="G70" s="506"/>
    </row>
    <row r="71" spans="1:13" ht="17.100000000000001" customHeight="1" x14ac:dyDescent="0.15">
      <c r="A71" s="532"/>
      <c r="B71" s="533" t="s">
        <v>276</v>
      </c>
      <c r="C71" s="534"/>
      <c r="D71" s="533" t="s">
        <v>277</v>
      </c>
      <c r="E71" s="534"/>
      <c r="F71" s="550" t="s">
        <v>330</v>
      </c>
      <c r="G71" s="551"/>
    </row>
    <row r="72" spans="1:13" ht="17.100000000000001" customHeight="1" thickBot="1" x14ac:dyDescent="0.2">
      <c r="A72" s="532"/>
      <c r="B72" s="51"/>
      <c r="C72" s="77" t="s">
        <v>345</v>
      </c>
      <c r="D72" s="51"/>
      <c r="E72" s="77" t="s">
        <v>345</v>
      </c>
      <c r="F72" s="304" t="s">
        <v>8</v>
      </c>
      <c r="G72" s="119" t="s">
        <v>94</v>
      </c>
    </row>
    <row r="73" spans="1:13" ht="17.100000000000001" customHeight="1" thickTop="1" thickBot="1" x14ac:dyDescent="0.2">
      <c r="A73" s="297" t="s">
        <v>438</v>
      </c>
      <c r="B73" s="154">
        <v>4149</v>
      </c>
      <c r="C73" s="208">
        <v>100</v>
      </c>
      <c r="D73" s="154">
        <v>4210</v>
      </c>
      <c r="E73" s="208">
        <v>100</v>
      </c>
      <c r="F73" s="309">
        <f>B73-D73</f>
        <v>-61</v>
      </c>
      <c r="G73" s="380">
        <f>F73/D73*100</f>
        <v>-1.4489311163895486</v>
      </c>
    </row>
    <row r="74" spans="1:13" ht="17.100000000000001" customHeight="1" thickTop="1" x14ac:dyDescent="0.15">
      <c r="A74" s="71"/>
      <c r="B74" s="211"/>
      <c r="C74" s="212"/>
      <c r="D74" s="211"/>
      <c r="E74" s="212"/>
      <c r="F74" s="386"/>
      <c r="G74" s="385"/>
    </row>
    <row r="75" spans="1:13" ht="17.100000000000001" customHeight="1" x14ac:dyDescent="0.15">
      <c r="A75" s="215" t="s">
        <v>133</v>
      </c>
      <c r="B75" s="216">
        <f>SUM(B76:B79)</f>
        <v>1004</v>
      </c>
      <c r="C75" s="217">
        <f>B75/B73*100</f>
        <v>24.198602072788624</v>
      </c>
      <c r="D75" s="216">
        <v>1021</v>
      </c>
      <c r="E75" s="217">
        <f>D75/D73*100</f>
        <v>24.251781472684087</v>
      </c>
      <c r="F75" s="379">
        <f>B75-D75</f>
        <v>-17</v>
      </c>
      <c r="G75" s="382">
        <f>F75/D75*100</f>
        <v>-1.665034280117532</v>
      </c>
    </row>
    <row r="76" spans="1:13" ht="17.100000000000001" customHeight="1" x14ac:dyDescent="0.15">
      <c r="A76" s="220" t="s">
        <v>134</v>
      </c>
      <c r="B76" s="221">
        <v>441</v>
      </c>
      <c r="C76" s="222">
        <f>B76/B73*100</f>
        <v>10.629067245119305</v>
      </c>
      <c r="D76" s="221">
        <v>450</v>
      </c>
      <c r="E76" s="222">
        <f>D76/D73*100</f>
        <v>10.688836104513063</v>
      </c>
      <c r="F76" s="308">
        <f t="shared" ref="F76:F79" si="9">B76-D76</f>
        <v>-9</v>
      </c>
      <c r="G76" s="383">
        <f t="shared" ref="G76:G89" si="10">F76/D76*100</f>
        <v>-2</v>
      </c>
    </row>
    <row r="77" spans="1:13" ht="17.100000000000001" customHeight="1" x14ac:dyDescent="0.15">
      <c r="A77" s="220" t="s">
        <v>135</v>
      </c>
      <c r="B77" s="221">
        <v>185</v>
      </c>
      <c r="C77" s="222">
        <f>B77/B73*100</f>
        <v>4.4589057604241988</v>
      </c>
      <c r="D77" s="221">
        <v>189</v>
      </c>
      <c r="E77" s="222">
        <f>D77/D73*100</f>
        <v>4.4893111638954863</v>
      </c>
      <c r="F77" s="308">
        <f t="shared" si="9"/>
        <v>-4</v>
      </c>
      <c r="G77" s="383">
        <f t="shared" si="10"/>
        <v>-2.1164021164021163</v>
      </c>
    </row>
    <row r="78" spans="1:13" ht="17.100000000000001" customHeight="1" x14ac:dyDescent="0.15">
      <c r="A78" s="220" t="s">
        <v>136</v>
      </c>
      <c r="B78" s="221">
        <v>219</v>
      </c>
      <c r="C78" s="222">
        <f>B78/B73*100</f>
        <v>5.2783803326102676</v>
      </c>
      <c r="D78" s="221">
        <v>225</v>
      </c>
      <c r="E78" s="222">
        <f>D78/D73*100</f>
        <v>5.3444180522565317</v>
      </c>
      <c r="F78" s="308">
        <f t="shared" si="9"/>
        <v>-6</v>
      </c>
      <c r="G78" s="383">
        <f t="shared" si="10"/>
        <v>-2.666666666666667</v>
      </c>
    </row>
    <row r="79" spans="1:13" ht="17.100000000000001" customHeight="1" x14ac:dyDescent="0.15">
      <c r="A79" s="220" t="s">
        <v>137</v>
      </c>
      <c r="B79" s="221">
        <v>159</v>
      </c>
      <c r="C79" s="222">
        <f>B79/B73*100</f>
        <v>3.8322487346348515</v>
      </c>
      <c r="D79" s="221">
        <v>157</v>
      </c>
      <c r="E79" s="222">
        <f>D79/D73*100</f>
        <v>3.7292161520190019</v>
      </c>
      <c r="F79" s="308">
        <f t="shared" si="9"/>
        <v>2</v>
      </c>
      <c r="G79" s="383">
        <f t="shared" si="10"/>
        <v>1.2738853503184715</v>
      </c>
    </row>
    <row r="80" spans="1:13" ht="17.100000000000001" customHeight="1" x14ac:dyDescent="0.15">
      <c r="A80" s="220"/>
      <c r="B80" s="221"/>
      <c r="C80" s="222"/>
      <c r="D80" s="221"/>
      <c r="E80" s="222"/>
      <c r="F80" s="308"/>
      <c r="G80" s="383"/>
    </row>
    <row r="81" spans="1:10" ht="17.100000000000001" customHeight="1" x14ac:dyDescent="0.15">
      <c r="A81" s="215" t="s">
        <v>138</v>
      </c>
      <c r="B81" s="216">
        <f>SUM(B82:B84)</f>
        <v>1295</v>
      </c>
      <c r="C81" s="217">
        <f>B81/B73*100</f>
        <v>31.212340322969389</v>
      </c>
      <c r="D81" s="216">
        <v>1398</v>
      </c>
      <c r="E81" s="217">
        <f>D81/D73*100</f>
        <v>33.206650831353919</v>
      </c>
      <c r="F81" s="379">
        <f t="shared" ref="F81:F89" si="11">B81-D81</f>
        <v>-103</v>
      </c>
      <c r="G81" s="382">
        <f t="shared" si="10"/>
        <v>-7.3676680972818307</v>
      </c>
    </row>
    <row r="82" spans="1:10" ht="17.100000000000001" customHeight="1" x14ac:dyDescent="0.15">
      <c r="A82" s="220" t="s">
        <v>139</v>
      </c>
      <c r="B82" s="221">
        <v>574</v>
      </c>
      <c r="C82" s="222">
        <f>B82/B73*100</f>
        <v>13.83465895396481</v>
      </c>
      <c r="D82" s="221">
        <v>677</v>
      </c>
      <c r="E82" s="222">
        <f>D82/D73*100</f>
        <v>16.080760095011875</v>
      </c>
      <c r="F82" s="308">
        <f t="shared" si="11"/>
        <v>-103</v>
      </c>
      <c r="G82" s="383">
        <f t="shared" si="10"/>
        <v>-15.214180206794683</v>
      </c>
    </row>
    <row r="83" spans="1:10" ht="17.100000000000001" customHeight="1" x14ac:dyDescent="0.15">
      <c r="A83" s="220" t="s">
        <v>140</v>
      </c>
      <c r="B83" s="221">
        <v>398</v>
      </c>
      <c r="C83" s="222">
        <f>B83/B73*100</f>
        <v>9.5926729332369245</v>
      </c>
      <c r="D83" s="221">
        <v>394</v>
      </c>
      <c r="E83" s="222">
        <f>D83/D73*100</f>
        <v>9.3586698337292162</v>
      </c>
      <c r="F83" s="308">
        <f t="shared" si="11"/>
        <v>4</v>
      </c>
      <c r="G83" s="383">
        <f t="shared" si="10"/>
        <v>1.015228426395939</v>
      </c>
    </row>
    <row r="84" spans="1:10" ht="17.100000000000001" customHeight="1" x14ac:dyDescent="0.15">
      <c r="A84" s="220" t="s">
        <v>522</v>
      </c>
      <c r="B84" s="221">
        <v>323</v>
      </c>
      <c r="C84" s="222">
        <f>B84/B73*100</f>
        <v>7.7850084357676552</v>
      </c>
      <c r="D84" s="221">
        <v>327</v>
      </c>
      <c r="E84" s="222">
        <f>D84/D73*100</f>
        <v>7.7672209026128272</v>
      </c>
      <c r="F84" s="308">
        <f t="shared" si="11"/>
        <v>-4</v>
      </c>
      <c r="G84" s="383">
        <f t="shared" si="10"/>
        <v>-1.2232415902140672</v>
      </c>
    </row>
    <row r="85" spans="1:10" ht="17.100000000000001" customHeight="1" x14ac:dyDescent="0.15">
      <c r="A85" s="220"/>
      <c r="B85" s="221"/>
      <c r="C85" s="222"/>
      <c r="D85" s="221"/>
      <c r="E85" s="222"/>
      <c r="F85" s="379"/>
      <c r="G85" s="383"/>
    </row>
    <row r="86" spans="1:10" ht="17.100000000000001" customHeight="1" x14ac:dyDescent="0.15">
      <c r="A86" s="215" t="s">
        <v>142</v>
      </c>
      <c r="B86" s="216">
        <f>SUM(B87:B89)</f>
        <v>1850</v>
      </c>
      <c r="C86" s="217">
        <f>B86/B73*100</f>
        <v>44.589057604241987</v>
      </c>
      <c r="D86" s="216">
        <v>1791</v>
      </c>
      <c r="E86" s="217">
        <f>D86/D73*100</f>
        <v>42.541567695961994</v>
      </c>
      <c r="F86" s="379">
        <f t="shared" si="11"/>
        <v>59</v>
      </c>
      <c r="G86" s="382">
        <f t="shared" si="10"/>
        <v>3.2942490228922394</v>
      </c>
    </row>
    <row r="87" spans="1:10" ht="17.100000000000001" customHeight="1" x14ac:dyDescent="0.15">
      <c r="A87" s="220" t="s">
        <v>143</v>
      </c>
      <c r="B87" s="221">
        <v>435</v>
      </c>
      <c r="C87" s="222">
        <f>B87/B73*100</f>
        <v>10.484454085321765</v>
      </c>
      <c r="D87" s="221">
        <v>437</v>
      </c>
      <c r="E87" s="222">
        <f>D87/D73*100</f>
        <v>10.380047505938242</v>
      </c>
      <c r="F87" s="308">
        <f t="shared" si="11"/>
        <v>-2</v>
      </c>
      <c r="G87" s="383">
        <f t="shared" si="10"/>
        <v>-0.45766590389016021</v>
      </c>
    </row>
    <row r="88" spans="1:10" ht="17.100000000000001" customHeight="1" x14ac:dyDescent="0.15">
      <c r="A88" s="220" t="s">
        <v>144</v>
      </c>
      <c r="B88" s="221">
        <v>495</v>
      </c>
      <c r="C88" s="222">
        <f>B88/B73*100</f>
        <v>11.930585683297181</v>
      </c>
      <c r="D88" s="221">
        <v>410</v>
      </c>
      <c r="E88" s="222">
        <f>D88/D73*100</f>
        <v>9.7387173396674598</v>
      </c>
      <c r="F88" s="308">
        <f t="shared" si="11"/>
        <v>85</v>
      </c>
      <c r="G88" s="383">
        <f t="shared" si="10"/>
        <v>20.73170731707317</v>
      </c>
    </row>
    <row r="89" spans="1:10" ht="17.100000000000001" customHeight="1" thickBot="1" x14ac:dyDescent="0.2">
      <c r="A89" s="224" t="s">
        <v>391</v>
      </c>
      <c r="B89" s="142">
        <v>920</v>
      </c>
      <c r="C89" s="176">
        <f>B89/B73*100</f>
        <v>22.17401783562304</v>
      </c>
      <c r="D89" s="142">
        <v>944</v>
      </c>
      <c r="E89" s="176">
        <f>D89/D73*100</f>
        <v>22.422802850356295</v>
      </c>
      <c r="F89" s="306">
        <f t="shared" si="11"/>
        <v>-24</v>
      </c>
      <c r="G89" s="307">
        <f t="shared" si="10"/>
        <v>-2.5423728813559325</v>
      </c>
    </row>
    <row r="90" spans="1:10" s="48" customFormat="1" ht="15" customHeight="1" x14ac:dyDescent="0.15">
      <c r="A90" s="52"/>
      <c r="B90" s="45"/>
      <c r="C90" s="46"/>
      <c r="D90" s="47"/>
      <c r="H90" s="47"/>
      <c r="I90" s="49"/>
      <c r="J90" s="50"/>
    </row>
    <row r="91" spans="1:10" ht="17.100000000000001" customHeight="1" thickBot="1" x14ac:dyDescent="0.2">
      <c r="A91" s="5" t="s">
        <v>472</v>
      </c>
      <c r="G91" s="226"/>
    </row>
    <row r="92" spans="1:10" ht="17.100000000000001" customHeight="1" x14ac:dyDescent="0.15">
      <c r="A92" s="530" t="s">
        <v>437</v>
      </c>
      <c r="B92" s="505" t="s">
        <v>444</v>
      </c>
      <c r="C92" s="518"/>
      <c r="D92" s="518"/>
      <c r="E92" s="518"/>
      <c r="F92" s="518"/>
      <c r="G92" s="506"/>
    </row>
    <row r="93" spans="1:10" ht="17.100000000000001" customHeight="1" x14ac:dyDescent="0.15">
      <c r="A93" s="532"/>
      <c r="B93" s="533" t="s">
        <v>276</v>
      </c>
      <c r="C93" s="534"/>
      <c r="D93" s="533" t="s">
        <v>277</v>
      </c>
      <c r="E93" s="534"/>
      <c r="F93" s="550" t="s">
        <v>330</v>
      </c>
      <c r="G93" s="551"/>
    </row>
    <row r="94" spans="1:10" ht="17.100000000000001" customHeight="1" thickBot="1" x14ac:dyDescent="0.2">
      <c r="A94" s="532"/>
      <c r="B94" s="51"/>
      <c r="C94" s="77" t="s">
        <v>345</v>
      </c>
      <c r="D94" s="51"/>
      <c r="E94" s="77" t="s">
        <v>345</v>
      </c>
      <c r="F94" s="304" t="s">
        <v>8</v>
      </c>
      <c r="G94" s="119" t="s">
        <v>94</v>
      </c>
    </row>
    <row r="95" spans="1:10" ht="17.100000000000001" customHeight="1" thickTop="1" thickBot="1" x14ac:dyDescent="0.2">
      <c r="A95" s="297" t="s">
        <v>438</v>
      </c>
      <c r="B95" s="154">
        <v>206973</v>
      </c>
      <c r="C95" s="208">
        <v>100</v>
      </c>
      <c r="D95" s="154">
        <v>206152</v>
      </c>
      <c r="E95" s="208">
        <v>100</v>
      </c>
      <c r="F95" s="309">
        <f>B95-D95</f>
        <v>821</v>
      </c>
      <c r="G95" s="380">
        <f>F95/D95*100</f>
        <v>0.39824983507314993</v>
      </c>
    </row>
    <row r="96" spans="1:10" ht="17.100000000000001" customHeight="1" thickTop="1" x14ac:dyDescent="0.15">
      <c r="A96" s="228"/>
      <c r="B96" s="229"/>
      <c r="C96" s="230"/>
      <c r="D96" s="229"/>
      <c r="E96" s="230"/>
      <c r="F96" s="177"/>
      <c r="G96" s="381"/>
    </row>
    <row r="97" spans="1:10" ht="17.100000000000001" customHeight="1" x14ac:dyDescent="0.15">
      <c r="A97" s="215" t="s">
        <v>133</v>
      </c>
      <c r="B97" s="216">
        <f>SUM(B98:B101)</f>
        <v>46907</v>
      </c>
      <c r="C97" s="217">
        <f>B97/B95*100</f>
        <v>22.663342561590159</v>
      </c>
      <c r="D97" s="216">
        <v>47342</v>
      </c>
      <c r="E97" s="217">
        <f>D97/D95*100</f>
        <v>22.964608638286315</v>
      </c>
      <c r="F97" s="379">
        <f>B97-D97</f>
        <v>-435</v>
      </c>
      <c r="G97" s="382">
        <f>F97/D97*100</f>
        <v>-0.91884584512694856</v>
      </c>
    </row>
    <row r="98" spans="1:10" ht="17.100000000000001" customHeight="1" x14ac:dyDescent="0.15">
      <c r="A98" s="220" t="s">
        <v>134</v>
      </c>
      <c r="B98" s="311">
        <v>24794</v>
      </c>
      <c r="C98" s="222">
        <f>B98/B95*100</f>
        <v>11.979340300425658</v>
      </c>
      <c r="D98" s="311">
        <v>24263</v>
      </c>
      <c r="E98" s="222">
        <f>D98/D95*100</f>
        <v>11.769471069890178</v>
      </c>
      <c r="F98" s="308">
        <f t="shared" ref="F98:F101" si="12">B98-D98</f>
        <v>531</v>
      </c>
      <c r="G98" s="383">
        <f t="shared" ref="G98:G101" si="13">F98/D98*100</f>
        <v>2.1885174957754607</v>
      </c>
    </row>
    <row r="99" spans="1:10" ht="17.100000000000001" customHeight="1" x14ac:dyDescent="0.15">
      <c r="A99" s="220" t="s">
        <v>135</v>
      </c>
      <c r="B99" s="311">
        <v>7189</v>
      </c>
      <c r="C99" s="222">
        <f>B99/B95*100</f>
        <v>3.4733999120658248</v>
      </c>
      <c r="D99" s="311">
        <v>7334</v>
      </c>
      <c r="E99" s="222">
        <f>D99/D95*100</f>
        <v>3.5575691722612444</v>
      </c>
      <c r="F99" s="308">
        <f t="shared" si="12"/>
        <v>-145</v>
      </c>
      <c r="G99" s="383">
        <f t="shared" si="13"/>
        <v>-1.977092991546223</v>
      </c>
    </row>
    <row r="100" spans="1:10" ht="17.100000000000001" customHeight="1" x14ac:dyDescent="0.15">
      <c r="A100" s="220" t="s">
        <v>136</v>
      </c>
      <c r="B100" s="311">
        <v>9935</v>
      </c>
      <c r="C100" s="222">
        <f>B100/B95*100</f>
        <v>4.8001430138230594</v>
      </c>
      <c r="D100" s="311">
        <v>10730</v>
      </c>
      <c r="E100" s="222">
        <f>D100/D95*100</f>
        <v>5.2048973572897665</v>
      </c>
      <c r="F100" s="308">
        <f t="shared" si="12"/>
        <v>-795</v>
      </c>
      <c r="G100" s="383">
        <f t="shared" si="13"/>
        <v>-7.4091332712022364</v>
      </c>
    </row>
    <row r="101" spans="1:10" ht="17.100000000000001" customHeight="1" x14ac:dyDescent="0.15">
      <c r="A101" s="220" t="s">
        <v>137</v>
      </c>
      <c r="B101" s="311">
        <v>4989</v>
      </c>
      <c r="C101" s="222">
        <f>B101/B95*100</f>
        <v>2.4104593352756156</v>
      </c>
      <c r="D101" s="311">
        <v>5015</v>
      </c>
      <c r="E101" s="222">
        <f>D101/D95*100</f>
        <v>2.432671038845124</v>
      </c>
      <c r="F101" s="308">
        <f t="shared" si="12"/>
        <v>-26</v>
      </c>
      <c r="G101" s="383">
        <f t="shared" si="13"/>
        <v>-0.51844466600199401</v>
      </c>
    </row>
    <row r="102" spans="1:10" ht="17.100000000000001" customHeight="1" x14ac:dyDescent="0.15">
      <c r="A102" s="220"/>
      <c r="B102" s="311"/>
      <c r="C102" s="222"/>
      <c r="D102" s="311"/>
      <c r="E102" s="222"/>
      <c r="F102" s="308"/>
      <c r="G102" s="383"/>
    </row>
    <row r="103" spans="1:10" ht="17.100000000000001" customHeight="1" x14ac:dyDescent="0.15">
      <c r="A103" s="215" t="s">
        <v>138</v>
      </c>
      <c r="B103" s="216">
        <f>SUM(B104:B106)</f>
        <v>78291</v>
      </c>
      <c r="C103" s="217">
        <f>B103/B95*100</f>
        <v>37.826673044310127</v>
      </c>
      <c r="D103" s="216">
        <v>81157</v>
      </c>
      <c r="E103" s="217">
        <f>D103/D95*100</f>
        <v>39.367554037797355</v>
      </c>
      <c r="F103" s="379">
        <f t="shared" ref="F103:F106" si="14">B103-D103</f>
        <v>-2866</v>
      </c>
      <c r="G103" s="382">
        <f t="shared" ref="G103:G106" si="15">F103/D103*100</f>
        <v>-3.531426740761733</v>
      </c>
    </row>
    <row r="104" spans="1:10" ht="17.100000000000001" customHeight="1" x14ac:dyDescent="0.15">
      <c r="A104" s="220" t="s">
        <v>139</v>
      </c>
      <c r="B104" s="311">
        <v>41062</v>
      </c>
      <c r="C104" s="222">
        <f>B104/B95*100</f>
        <v>19.839302710981627</v>
      </c>
      <c r="D104" s="311">
        <v>44090</v>
      </c>
      <c r="E104" s="222">
        <f>D104/D95*100</f>
        <v>21.387131825061122</v>
      </c>
      <c r="F104" s="308">
        <f t="shared" si="14"/>
        <v>-3028</v>
      </c>
      <c r="G104" s="383">
        <f t="shared" si="15"/>
        <v>-6.8677704694942161</v>
      </c>
    </row>
    <row r="105" spans="1:10" ht="17.100000000000001" customHeight="1" x14ac:dyDescent="0.15">
      <c r="A105" s="220" t="s">
        <v>140</v>
      </c>
      <c r="B105" s="311">
        <v>14237</v>
      </c>
      <c r="C105" s="222">
        <f>B105/B95*100</f>
        <v>6.8786749962555502</v>
      </c>
      <c r="D105" s="311">
        <v>14023</v>
      </c>
      <c r="E105" s="222">
        <f>D105/D95*100</f>
        <v>6.8022624083200744</v>
      </c>
      <c r="F105" s="308">
        <f t="shared" si="14"/>
        <v>214</v>
      </c>
      <c r="G105" s="383">
        <f t="shared" si="15"/>
        <v>1.5260643228980959</v>
      </c>
    </row>
    <row r="106" spans="1:10" ht="17.100000000000001" customHeight="1" x14ac:dyDescent="0.15">
      <c r="A106" s="220" t="s">
        <v>522</v>
      </c>
      <c r="B106" s="311">
        <v>22992</v>
      </c>
      <c r="C106" s="222">
        <f>B106/B95*100</f>
        <v>11.108695337072952</v>
      </c>
      <c r="D106" s="311">
        <v>23044</v>
      </c>
      <c r="E106" s="222">
        <f>D106/D95*100</f>
        <v>11.178159804416159</v>
      </c>
      <c r="F106" s="308">
        <f t="shared" si="14"/>
        <v>-52</v>
      </c>
      <c r="G106" s="383">
        <f t="shared" si="15"/>
        <v>-0.2256552681826072</v>
      </c>
    </row>
    <row r="107" spans="1:10" ht="17.100000000000001" customHeight="1" x14ac:dyDescent="0.15">
      <c r="A107" s="220"/>
      <c r="B107" s="311"/>
      <c r="C107" s="222"/>
      <c r="D107" s="311"/>
      <c r="E107" s="222"/>
      <c r="F107" s="308"/>
      <c r="G107" s="383"/>
    </row>
    <row r="108" spans="1:10" ht="17.100000000000001" customHeight="1" x14ac:dyDescent="0.15">
      <c r="A108" s="215" t="s">
        <v>142</v>
      </c>
      <c r="B108" s="216">
        <f>SUM(B109:B111)</f>
        <v>81775</v>
      </c>
      <c r="C108" s="217">
        <f>B108/B95*100</f>
        <v>39.50998439409971</v>
      </c>
      <c r="D108" s="216">
        <v>77653</v>
      </c>
      <c r="E108" s="217">
        <f>D108/D95*100</f>
        <v>37.667837323916331</v>
      </c>
      <c r="F108" s="379">
        <f t="shared" ref="F108:F111" si="16">B108-D108</f>
        <v>4122</v>
      </c>
      <c r="G108" s="382">
        <f t="shared" ref="G108:G111" si="17">F108/D108*100</f>
        <v>5.3082302035980575</v>
      </c>
    </row>
    <row r="109" spans="1:10" ht="17.100000000000001" customHeight="1" x14ac:dyDescent="0.15">
      <c r="A109" s="220" t="s">
        <v>143</v>
      </c>
      <c r="B109" s="311">
        <v>27088</v>
      </c>
      <c r="C109" s="222">
        <f>B109/B95*100</f>
        <v>13.087697429133268</v>
      </c>
      <c r="D109" s="311">
        <v>27249</v>
      </c>
      <c r="E109" s="222">
        <f>D109/D95*100</f>
        <v>13.217916876867555</v>
      </c>
      <c r="F109" s="308">
        <f t="shared" si="16"/>
        <v>-161</v>
      </c>
      <c r="G109" s="383">
        <f t="shared" si="17"/>
        <v>-0.59084737054570813</v>
      </c>
    </row>
    <row r="110" spans="1:10" ht="17.100000000000001" customHeight="1" x14ac:dyDescent="0.15">
      <c r="A110" s="220" t="s">
        <v>144</v>
      </c>
      <c r="B110" s="311">
        <v>24001</v>
      </c>
      <c r="C110" s="222">
        <f>B110/B95*100</f>
        <v>11.596198537973553</v>
      </c>
      <c r="D110" s="311">
        <v>20455</v>
      </c>
      <c r="E110" s="222">
        <f>D110/D95*100</f>
        <v>9.9222903488687955</v>
      </c>
      <c r="F110" s="308">
        <f t="shared" si="16"/>
        <v>3546</v>
      </c>
      <c r="G110" s="383">
        <f t="shared" si="17"/>
        <v>17.335614764116354</v>
      </c>
    </row>
    <row r="111" spans="1:10" ht="17.100000000000001" customHeight="1" thickBot="1" x14ac:dyDescent="0.2">
      <c r="A111" s="224" t="s">
        <v>391</v>
      </c>
      <c r="B111" s="142">
        <v>30686</v>
      </c>
      <c r="C111" s="176">
        <f>B111/B95*100</f>
        <v>14.826088426992893</v>
      </c>
      <c r="D111" s="142">
        <v>29949</v>
      </c>
      <c r="E111" s="176">
        <f>D111/D95*100</f>
        <v>14.527630098179984</v>
      </c>
      <c r="F111" s="306">
        <f t="shared" si="16"/>
        <v>737</v>
      </c>
      <c r="G111" s="307">
        <f t="shared" si="17"/>
        <v>2.4608501118568231</v>
      </c>
    </row>
    <row r="112" spans="1:10" s="48" customFormat="1" ht="15" customHeight="1" x14ac:dyDescent="0.15">
      <c r="A112" s="52"/>
      <c r="B112" s="45"/>
      <c r="C112" s="46"/>
      <c r="D112" s="47"/>
      <c r="H112" s="47"/>
      <c r="I112" s="49"/>
      <c r="J112" s="50"/>
    </row>
    <row r="113" spans="1:10" ht="20.45" customHeight="1" x14ac:dyDescent="0.15">
      <c r="A113" s="4"/>
      <c r="B113" s="23"/>
      <c r="C113" s="24"/>
      <c r="D113" s="25"/>
      <c r="H113" s="25"/>
      <c r="I113" s="26"/>
      <c r="J113" s="27"/>
    </row>
    <row r="114" spans="1:10" ht="17.100000000000001" customHeight="1" thickBot="1" x14ac:dyDescent="0.2">
      <c r="A114" s="5" t="s">
        <v>474</v>
      </c>
      <c r="G114" s="234"/>
    </row>
    <row r="115" spans="1:10" ht="17.100000000000001" customHeight="1" x14ac:dyDescent="0.15">
      <c r="A115" s="530" t="s">
        <v>437</v>
      </c>
      <c r="B115" s="505" t="s">
        <v>445</v>
      </c>
      <c r="C115" s="518"/>
      <c r="D115" s="518"/>
      <c r="E115" s="518"/>
      <c r="F115" s="518"/>
      <c r="G115" s="506"/>
    </row>
    <row r="116" spans="1:10" ht="17.100000000000001" customHeight="1" x14ac:dyDescent="0.15">
      <c r="A116" s="532"/>
      <c r="B116" s="533" t="s">
        <v>277</v>
      </c>
      <c r="C116" s="534"/>
      <c r="D116" s="533" t="s">
        <v>278</v>
      </c>
      <c r="E116" s="534"/>
      <c r="F116" s="550" t="s">
        <v>330</v>
      </c>
      <c r="G116" s="551"/>
    </row>
    <row r="117" spans="1:10" ht="17.100000000000001" customHeight="1" thickBot="1" x14ac:dyDescent="0.2">
      <c r="A117" s="532"/>
      <c r="B117" s="51"/>
      <c r="C117" s="77" t="s">
        <v>345</v>
      </c>
      <c r="D117" s="51"/>
      <c r="E117" s="77" t="s">
        <v>345</v>
      </c>
      <c r="F117" s="304" t="s">
        <v>8</v>
      </c>
      <c r="G117" s="119" t="s">
        <v>94</v>
      </c>
    </row>
    <row r="118" spans="1:10" ht="17.100000000000001" customHeight="1" thickTop="1" thickBot="1" x14ac:dyDescent="0.2">
      <c r="A118" s="297" t="s">
        <v>438</v>
      </c>
      <c r="B118" s="236">
        <v>921111818</v>
      </c>
      <c r="C118" s="235">
        <v>100</v>
      </c>
      <c r="D118" s="236">
        <v>923327966</v>
      </c>
      <c r="E118" s="235">
        <v>100</v>
      </c>
      <c r="F118" s="309">
        <f>B118-D118</f>
        <v>-2216148</v>
      </c>
      <c r="G118" s="380">
        <f>F118/D118*100</f>
        <v>-0.24001742410128626</v>
      </c>
    </row>
    <row r="119" spans="1:10" ht="17.100000000000001" customHeight="1" thickTop="1" x14ac:dyDescent="0.15">
      <c r="A119" s="228"/>
      <c r="B119" s="237"/>
      <c r="C119" s="238"/>
      <c r="D119" s="237"/>
      <c r="E119" s="238"/>
      <c r="F119" s="177"/>
      <c r="G119" s="381"/>
    </row>
    <row r="120" spans="1:10" ht="17.100000000000001" customHeight="1" x14ac:dyDescent="0.15">
      <c r="A120" s="215" t="s">
        <v>133</v>
      </c>
      <c r="B120" s="240">
        <f>SUM(B121:B124)</f>
        <v>185452464</v>
      </c>
      <c r="C120" s="239">
        <f>B120/B118*100</f>
        <v>20.133545176162315</v>
      </c>
      <c r="D120" s="240">
        <v>181718484</v>
      </c>
      <c r="E120" s="239">
        <f>D120/D118*100</f>
        <v>19.680816642783242</v>
      </c>
      <c r="F120" s="379">
        <f>B120-D120</f>
        <v>3733980</v>
      </c>
      <c r="G120" s="382">
        <f>F120/D120*100</f>
        <v>2.0548157335497033</v>
      </c>
    </row>
    <row r="121" spans="1:10" ht="17.100000000000001" customHeight="1" x14ac:dyDescent="0.15">
      <c r="A121" s="220" t="s">
        <v>134</v>
      </c>
      <c r="B121" s="242">
        <v>106694824</v>
      </c>
      <c r="C121" s="241">
        <f>B121/B118*100</f>
        <v>11.583265127535254</v>
      </c>
      <c r="D121" s="242">
        <v>101920969</v>
      </c>
      <c r="E121" s="241">
        <f>D121/D118*100</f>
        <v>11.038436260252947</v>
      </c>
      <c r="F121" s="308">
        <f t="shared" ref="F121:F134" si="18">B121-D121</f>
        <v>4773855</v>
      </c>
      <c r="G121" s="383">
        <f t="shared" ref="G121:G134" si="19">F121/D121*100</f>
        <v>4.6838791338414376</v>
      </c>
    </row>
    <row r="122" spans="1:10" ht="17.100000000000001" customHeight="1" x14ac:dyDescent="0.15">
      <c r="A122" s="220" t="s">
        <v>135</v>
      </c>
      <c r="B122" s="242">
        <v>34049689</v>
      </c>
      <c r="C122" s="241">
        <f>B122/B118*100</f>
        <v>3.6965858362268893</v>
      </c>
      <c r="D122" s="242">
        <v>33306031</v>
      </c>
      <c r="E122" s="241">
        <f>D122/D118*100</f>
        <v>3.6071723403209472</v>
      </c>
      <c r="F122" s="308">
        <f t="shared" si="18"/>
        <v>743658</v>
      </c>
      <c r="G122" s="383">
        <f t="shared" si="19"/>
        <v>2.2328028218072578</v>
      </c>
    </row>
    <row r="123" spans="1:10" ht="17.100000000000001" customHeight="1" x14ac:dyDescent="0.15">
      <c r="A123" s="220" t="s">
        <v>136</v>
      </c>
      <c r="B123" s="242">
        <v>32755671</v>
      </c>
      <c r="C123" s="241">
        <f>B123/B118*100</f>
        <v>3.5561014808302023</v>
      </c>
      <c r="D123" s="242">
        <v>34846937</v>
      </c>
      <c r="E123" s="241">
        <f>D123/D118*100</f>
        <v>3.7740584367830143</v>
      </c>
      <c r="F123" s="308">
        <f t="shared" si="18"/>
        <v>-2091266</v>
      </c>
      <c r="G123" s="383">
        <f t="shared" si="19"/>
        <v>-6.0012907303732321</v>
      </c>
    </row>
    <row r="124" spans="1:10" ht="17.100000000000001" customHeight="1" x14ac:dyDescent="0.15">
      <c r="A124" s="220" t="s">
        <v>137</v>
      </c>
      <c r="B124" s="242">
        <v>11952280</v>
      </c>
      <c r="C124" s="241">
        <f>B124/B118*100</f>
        <v>1.2975927315699689</v>
      </c>
      <c r="D124" s="242">
        <v>11644547</v>
      </c>
      <c r="E124" s="241">
        <f>D124/D118*100</f>
        <v>1.2611496054263345</v>
      </c>
      <c r="F124" s="308">
        <f t="shared" si="18"/>
        <v>307733</v>
      </c>
      <c r="G124" s="383">
        <f t="shared" si="19"/>
        <v>2.6427219538896618</v>
      </c>
    </row>
    <row r="125" spans="1:10" ht="17.100000000000001" customHeight="1" x14ac:dyDescent="0.15">
      <c r="A125" s="220"/>
      <c r="B125" s="242"/>
      <c r="C125" s="241"/>
      <c r="D125" s="242"/>
      <c r="E125" s="241"/>
      <c r="F125" s="379"/>
      <c r="G125" s="382"/>
    </row>
    <row r="126" spans="1:10" ht="17.100000000000001" customHeight="1" x14ac:dyDescent="0.15">
      <c r="A126" s="215" t="s">
        <v>138</v>
      </c>
      <c r="B126" s="243">
        <f>SUM(B127:B129)</f>
        <v>401596848</v>
      </c>
      <c r="C126" s="239">
        <f>B126/B118*100</f>
        <v>43.599141836219495</v>
      </c>
      <c r="D126" s="243">
        <v>429371424</v>
      </c>
      <c r="E126" s="239">
        <f>D126/D118*100</f>
        <v>46.502590608199988</v>
      </c>
      <c r="F126" s="379">
        <f t="shared" si="18"/>
        <v>-27774576</v>
      </c>
      <c r="G126" s="382">
        <f t="shared" si="19"/>
        <v>-6.4686596376753753</v>
      </c>
    </row>
    <row r="127" spans="1:10" ht="17.100000000000001" customHeight="1" x14ac:dyDescent="0.15">
      <c r="A127" s="220" t="s">
        <v>139</v>
      </c>
      <c r="B127" s="242">
        <v>261809008</v>
      </c>
      <c r="C127" s="241">
        <f>B127/B118*100</f>
        <v>28.423151552703235</v>
      </c>
      <c r="D127" s="242">
        <v>291390158</v>
      </c>
      <c r="E127" s="241">
        <f>D127/D118*100</f>
        <v>31.558684316943996</v>
      </c>
      <c r="F127" s="308">
        <f t="shared" si="18"/>
        <v>-29581150</v>
      </c>
      <c r="G127" s="383">
        <f t="shared" si="19"/>
        <v>-10.151732715694536</v>
      </c>
    </row>
    <row r="128" spans="1:10" ht="17.100000000000001" customHeight="1" x14ac:dyDescent="0.15">
      <c r="A128" s="220" t="s">
        <v>140</v>
      </c>
      <c r="B128" s="244">
        <v>44230479</v>
      </c>
      <c r="C128" s="241">
        <f>B128/B118*100</f>
        <v>4.8018577262462179</v>
      </c>
      <c r="D128" s="244">
        <v>42903818</v>
      </c>
      <c r="E128" s="241">
        <f>D128/D118*100</f>
        <v>4.6466498990457312</v>
      </c>
      <c r="F128" s="308">
        <f t="shared" si="18"/>
        <v>1326661</v>
      </c>
      <c r="G128" s="383">
        <f t="shared" si="19"/>
        <v>3.0921746871105968</v>
      </c>
    </row>
    <row r="129" spans="1:10" ht="17.100000000000001" customHeight="1" x14ac:dyDescent="0.15">
      <c r="A129" s="220" t="s">
        <v>522</v>
      </c>
      <c r="B129" s="242">
        <v>95557361</v>
      </c>
      <c r="C129" s="241">
        <f>B129/B118*100</f>
        <v>10.374132557270045</v>
      </c>
      <c r="D129" s="242">
        <v>95077448</v>
      </c>
      <c r="E129" s="241">
        <f>D129/D118*100</f>
        <v>10.297256392210262</v>
      </c>
      <c r="F129" s="308">
        <f t="shared" si="18"/>
        <v>479913</v>
      </c>
      <c r="G129" s="383">
        <f t="shared" si="19"/>
        <v>0.50476007727931449</v>
      </c>
    </row>
    <row r="130" spans="1:10" ht="17.100000000000001" customHeight="1" x14ac:dyDescent="0.15">
      <c r="A130" s="220"/>
      <c r="B130" s="242"/>
      <c r="C130" s="241"/>
      <c r="D130" s="242"/>
      <c r="E130" s="241"/>
      <c r="F130" s="379"/>
      <c r="G130" s="382"/>
    </row>
    <row r="131" spans="1:10" ht="17.100000000000001" customHeight="1" x14ac:dyDescent="0.15">
      <c r="A131" s="215" t="s">
        <v>142</v>
      </c>
      <c r="B131" s="240">
        <f>SUM(B132:B134)</f>
        <v>334062506</v>
      </c>
      <c r="C131" s="239">
        <f>B131/B118*100</f>
        <v>36.26731298761819</v>
      </c>
      <c r="D131" s="240">
        <v>312238058</v>
      </c>
      <c r="E131" s="239">
        <f>D131/D118*100</f>
        <v>33.816592749016763</v>
      </c>
      <c r="F131" s="379">
        <f t="shared" si="18"/>
        <v>21824448</v>
      </c>
      <c r="G131" s="382">
        <f t="shared" si="19"/>
        <v>6.9896822122817586</v>
      </c>
    </row>
    <row r="132" spans="1:10" ht="17.100000000000001" customHeight="1" x14ac:dyDescent="0.15">
      <c r="A132" s="245" t="s">
        <v>143</v>
      </c>
      <c r="B132" s="246">
        <v>128947747</v>
      </c>
      <c r="C132" s="135">
        <f>B132/B118*100</f>
        <v>13.99914152442239</v>
      </c>
      <c r="D132" s="246">
        <v>126581216</v>
      </c>
      <c r="E132" s="135">
        <f>D132/D118*100</f>
        <v>13.709236659252234</v>
      </c>
      <c r="F132" s="308">
        <f t="shared" si="18"/>
        <v>2366531</v>
      </c>
      <c r="G132" s="383">
        <f t="shared" si="19"/>
        <v>1.8695751824662517</v>
      </c>
    </row>
    <row r="133" spans="1:10" ht="17.100000000000001" customHeight="1" x14ac:dyDescent="0.15">
      <c r="A133" s="220" t="s">
        <v>144</v>
      </c>
      <c r="B133" s="242">
        <v>123593520</v>
      </c>
      <c r="C133" s="241">
        <f>B133/B118*100</f>
        <v>13.417862802841599</v>
      </c>
      <c r="D133" s="242">
        <v>108046462</v>
      </c>
      <c r="E133" s="241">
        <f>D133/D118*100</f>
        <v>11.701850910903742</v>
      </c>
      <c r="F133" s="308">
        <f t="shared" si="18"/>
        <v>15547058</v>
      </c>
      <c r="G133" s="383">
        <f t="shared" si="19"/>
        <v>14.389233772411725</v>
      </c>
    </row>
    <row r="134" spans="1:10" ht="17.100000000000001" customHeight="1" thickBot="1" x14ac:dyDescent="0.2">
      <c r="A134" s="224" t="s">
        <v>391</v>
      </c>
      <c r="B134" s="248">
        <v>81521239</v>
      </c>
      <c r="C134" s="247">
        <f>B134/B118*100</f>
        <v>8.8503086603541981</v>
      </c>
      <c r="D134" s="248">
        <v>77610380</v>
      </c>
      <c r="E134" s="247">
        <f>D134/D118*100</f>
        <v>8.4055051788607908</v>
      </c>
      <c r="F134" s="306">
        <f t="shared" si="18"/>
        <v>3910859</v>
      </c>
      <c r="G134" s="384">
        <f t="shared" si="19"/>
        <v>5.0390927089907303</v>
      </c>
    </row>
    <row r="135" spans="1:10" s="48" customFormat="1" ht="15" customHeight="1" x14ac:dyDescent="0.15">
      <c r="A135" s="52"/>
      <c r="B135" s="45"/>
      <c r="C135" s="46"/>
      <c r="D135" s="47"/>
      <c r="H135" s="47"/>
      <c r="I135" s="49"/>
      <c r="J135" s="50"/>
    </row>
  </sheetData>
  <mergeCells count="51">
    <mergeCell ref="A92:A94"/>
    <mergeCell ref="B92:G92"/>
    <mergeCell ref="B93:C93"/>
    <mergeCell ref="D93:E93"/>
    <mergeCell ref="F93:G93"/>
    <mergeCell ref="A70:A72"/>
    <mergeCell ref="B70:G70"/>
    <mergeCell ref="B71:C71"/>
    <mergeCell ref="D71:E71"/>
    <mergeCell ref="F71:G71"/>
    <mergeCell ref="B7:C7"/>
    <mergeCell ref="D7:G7"/>
    <mergeCell ref="A8:A11"/>
    <mergeCell ref="B8:C8"/>
    <mergeCell ref="D8:G8"/>
    <mergeCell ref="B9:C9"/>
    <mergeCell ref="D9:G9"/>
    <mergeCell ref="B10:C10"/>
    <mergeCell ref="D10:G10"/>
    <mergeCell ref="B11:C11"/>
    <mergeCell ref="D11:G11"/>
    <mergeCell ref="A12:A14"/>
    <mergeCell ref="B12:C12"/>
    <mergeCell ref="D12:G12"/>
    <mergeCell ref="J12:J14"/>
    <mergeCell ref="B13:C13"/>
    <mergeCell ref="D13:G13"/>
    <mergeCell ref="B14:C14"/>
    <mergeCell ref="D14:G14"/>
    <mergeCell ref="A15:A17"/>
    <mergeCell ref="B15:C15"/>
    <mergeCell ref="D15:G15"/>
    <mergeCell ref="B16:C16"/>
    <mergeCell ref="D16:G16"/>
    <mergeCell ref="B17:C17"/>
    <mergeCell ref="D17:G17"/>
    <mergeCell ref="A45:A47"/>
    <mergeCell ref="B45:G45"/>
    <mergeCell ref="B46:C46"/>
    <mergeCell ref="D46:E46"/>
    <mergeCell ref="F46:G46"/>
    <mergeCell ref="A22:A24"/>
    <mergeCell ref="B22:G22"/>
    <mergeCell ref="B23:C23"/>
    <mergeCell ref="D23:E23"/>
    <mergeCell ref="F23:G23"/>
    <mergeCell ref="A115:A117"/>
    <mergeCell ref="B115:G115"/>
    <mergeCell ref="B116:C116"/>
    <mergeCell ref="D116:E116"/>
    <mergeCell ref="F116:G116"/>
  </mergeCells>
  <phoneticPr fontId="4"/>
  <pageMargins left="0.70866141732283472" right="0.27559055118110237" top="0.74803149606299213" bottom="0.74803149606299213" header="0.31496062992125984" footer="0.31496062992125984"/>
  <pageSetup paperSize="9" firstPageNumber="18" orientation="portrait" useFirstPageNumber="1" r:id="rId1"/>
  <headerFooter differentFirst="1">
    <oddFooter xml:space="preserve">&amp;C&amp;"ＭＳ 明朝,標準"&amp;P
</oddFooter>
    <firstFooter>&amp;C&amp;"ＭＳ 明朝,標準"25</firstFooter>
  </headerFooter>
  <rowBreaks count="1" manualBreakCount="1">
    <brk id="90"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2"/>
  <sheetViews>
    <sheetView view="pageBreakPreview" topLeftCell="A7" zoomScaleNormal="100" zoomScaleSheetLayoutView="100" workbookViewId="0">
      <selection activeCell="A21" sqref="A21"/>
    </sheetView>
  </sheetViews>
  <sheetFormatPr defaultColWidth="9" defaultRowHeight="13.5" x14ac:dyDescent="0.15"/>
  <cols>
    <col min="1" max="2" width="9" style="3"/>
    <col min="3" max="23" width="5.625" style="3" customWidth="1"/>
    <col min="24" max="16384" width="9" style="3"/>
  </cols>
  <sheetData>
    <row r="1" spans="1:14" ht="18" customHeight="1" x14ac:dyDescent="0.15">
      <c r="A1" s="179" t="s">
        <v>148</v>
      </c>
    </row>
    <row r="2" spans="1:14" ht="9.9499999999999993" customHeight="1" thickBot="1" x14ac:dyDescent="0.2"/>
    <row r="3" spans="1:14" ht="20.100000000000001" customHeight="1" x14ac:dyDescent="0.15">
      <c r="A3" s="530" t="s">
        <v>506</v>
      </c>
      <c r="B3" s="531"/>
      <c r="C3" s="505" t="s">
        <v>321</v>
      </c>
      <c r="D3" s="518"/>
      <c r="E3" s="518"/>
      <c r="F3" s="518"/>
      <c r="G3" s="518"/>
      <c r="H3" s="688"/>
      <c r="I3" s="505" t="s">
        <v>448</v>
      </c>
      <c r="J3" s="518"/>
      <c r="K3" s="518"/>
      <c r="L3" s="518"/>
      <c r="M3" s="518"/>
      <c r="N3" s="506"/>
    </row>
    <row r="4" spans="1:14" ht="20.100000000000001" customHeight="1" x14ac:dyDescent="0.15">
      <c r="A4" s="532"/>
      <c r="B4" s="512"/>
      <c r="C4" s="533" t="s">
        <v>149</v>
      </c>
      <c r="D4" s="549"/>
      <c r="E4" s="534"/>
      <c r="F4" s="533" t="s">
        <v>150</v>
      </c>
      <c r="G4" s="549"/>
      <c r="H4" s="534"/>
      <c r="I4" s="533" t="s">
        <v>149</v>
      </c>
      <c r="J4" s="549"/>
      <c r="K4" s="534"/>
      <c r="L4" s="533" t="s">
        <v>150</v>
      </c>
      <c r="M4" s="549"/>
      <c r="N4" s="700"/>
    </row>
    <row r="5" spans="1:14" ht="20.100000000000001" customHeight="1" x14ac:dyDescent="0.15">
      <c r="A5" s="632" t="s">
        <v>232</v>
      </c>
      <c r="B5" s="633"/>
      <c r="C5" s="689">
        <v>790</v>
      </c>
      <c r="D5" s="690"/>
      <c r="E5" s="691"/>
      <c r="F5" s="689">
        <v>5073</v>
      </c>
      <c r="G5" s="690"/>
      <c r="H5" s="691"/>
      <c r="I5" s="689">
        <v>44048</v>
      </c>
      <c r="J5" s="690"/>
      <c r="K5" s="691"/>
      <c r="L5" s="689">
        <v>39473</v>
      </c>
      <c r="M5" s="690"/>
      <c r="N5" s="692"/>
    </row>
    <row r="6" spans="1:14" ht="20.100000000000001" customHeight="1" x14ac:dyDescent="0.15">
      <c r="A6" s="632" t="s">
        <v>234</v>
      </c>
      <c r="B6" s="633"/>
      <c r="C6" s="689">
        <v>779</v>
      </c>
      <c r="D6" s="690"/>
      <c r="E6" s="691"/>
      <c r="F6" s="689">
        <v>4657</v>
      </c>
      <c r="G6" s="690"/>
      <c r="H6" s="691"/>
      <c r="I6" s="689">
        <v>47809</v>
      </c>
      <c r="J6" s="690"/>
      <c r="K6" s="691"/>
      <c r="L6" s="689">
        <v>39470</v>
      </c>
      <c r="M6" s="690"/>
      <c r="N6" s="692"/>
    </row>
    <row r="7" spans="1:14" ht="20.100000000000001" customHeight="1" x14ac:dyDescent="0.15">
      <c r="A7" s="632" t="s">
        <v>236</v>
      </c>
      <c r="B7" s="633"/>
      <c r="C7" s="689">
        <v>807</v>
      </c>
      <c r="D7" s="690"/>
      <c r="E7" s="691"/>
      <c r="F7" s="689">
        <v>4611</v>
      </c>
      <c r="G7" s="690"/>
      <c r="H7" s="691"/>
      <c r="I7" s="689">
        <v>50467</v>
      </c>
      <c r="J7" s="690"/>
      <c r="K7" s="691"/>
      <c r="L7" s="689">
        <v>41986</v>
      </c>
      <c r="M7" s="690"/>
      <c r="N7" s="692"/>
    </row>
    <row r="8" spans="1:14" ht="20.100000000000001" customHeight="1" x14ac:dyDescent="0.15">
      <c r="A8" s="632" t="s">
        <v>238</v>
      </c>
      <c r="B8" s="633"/>
      <c r="C8" s="689">
        <v>806</v>
      </c>
      <c r="D8" s="690"/>
      <c r="E8" s="691"/>
      <c r="F8" s="689">
        <v>4664</v>
      </c>
      <c r="G8" s="690"/>
      <c r="H8" s="691"/>
      <c r="I8" s="689">
        <v>49906</v>
      </c>
      <c r="J8" s="690"/>
      <c r="K8" s="691"/>
      <c r="L8" s="689">
        <v>42886</v>
      </c>
      <c r="M8" s="690"/>
      <c r="N8" s="692"/>
    </row>
    <row r="9" spans="1:14" ht="20.100000000000001" customHeight="1" x14ac:dyDescent="0.15">
      <c r="A9" s="632" t="s">
        <v>240</v>
      </c>
      <c r="B9" s="633"/>
      <c r="C9" s="689">
        <v>819</v>
      </c>
      <c r="D9" s="690"/>
      <c r="E9" s="691"/>
      <c r="F9" s="689">
        <v>4111</v>
      </c>
      <c r="G9" s="690"/>
      <c r="H9" s="691"/>
      <c r="I9" s="689">
        <v>41478</v>
      </c>
      <c r="J9" s="690"/>
      <c r="K9" s="691"/>
      <c r="L9" s="689">
        <v>35318</v>
      </c>
      <c r="M9" s="690"/>
      <c r="N9" s="692"/>
    </row>
    <row r="10" spans="1:14" ht="20.100000000000001" customHeight="1" x14ac:dyDescent="0.15">
      <c r="A10" s="632" t="s">
        <v>242</v>
      </c>
      <c r="B10" s="633"/>
      <c r="C10" s="689">
        <v>829</v>
      </c>
      <c r="D10" s="690"/>
      <c r="E10" s="691"/>
      <c r="F10" s="689">
        <v>3889</v>
      </c>
      <c r="G10" s="690"/>
      <c r="H10" s="691"/>
      <c r="I10" s="689">
        <v>46321</v>
      </c>
      <c r="J10" s="690"/>
      <c r="K10" s="691"/>
      <c r="L10" s="689">
        <v>38270</v>
      </c>
      <c r="M10" s="690"/>
      <c r="N10" s="692"/>
    </row>
    <row r="11" spans="1:14" ht="20.100000000000001" customHeight="1" x14ac:dyDescent="0.15">
      <c r="A11" s="630" t="s">
        <v>270</v>
      </c>
      <c r="B11" s="631"/>
      <c r="C11" s="689" t="s">
        <v>151</v>
      </c>
      <c r="D11" s="690"/>
      <c r="E11" s="691"/>
      <c r="F11" s="689" t="s">
        <v>151</v>
      </c>
      <c r="G11" s="690"/>
      <c r="H11" s="691"/>
      <c r="I11" s="689" t="s">
        <v>151</v>
      </c>
      <c r="J11" s="690"/>
      <c r="K11" s="691"/>
      <c r="L11" s="689" t="s">
        <v>151</v>
      </c>
      <c r="M11" s="690"/>
      <c r="N11" s="692"/>
    </row>
    <row r="12" spans="1:14" ht="20.100000000000001" customHeight="1" x14ac:dyDescent="0.15">
      <c r="A12" s="632" t="s">
        <v>271</v>
      </c>
      <c r="B12" s="633"/>
      <c r="C12" s="702">
        <v>813</v>
      </c>
      <c r="D12" s="703"/>
      <c r="E12" s="704"/>
      <c r="F12" s="702">
        <v>3777</v>
      </c>
      <c r="G12" s="703"/>
      <c r="H12" s="704"/>
      <c r="I12" s="702">
        <v>38749</v>
      </c>
      <c r="J12" s="703"/>
      <c r="K12" s="704"/>
      <c r="L12" s="702">
        <v>35592</v>
      </c>
      <c r="M12" s="703"/>
      <c r="N12" s="705"/>
    </row>
    <row r="13" spans="1:14" ht="20.100000000000001" customHeight="1" x14ac:dyDescent="0.15">
      <c r="A13" s="632" t="s">
        <v>247</v>
      </c>
      <c r="B13" s="633"/>
      <c r="C13" s="689">
        <v>828</v>
      </c>
      <c r="D13" s="690"/>
      <c r="E13" s="691"/>
      <c r="F13" s="689">
        <v>3610</v>
      </c>
      <c r="G13" s="690"/>
      <c r="H13" s="691"/>
      <c r="I13" s="689">
        <v>44853</v>
      </c>
      <c r="J13" s="690"/>
      <c r="K13" s="691"/>
      <c r="L13" s="689">
        <v>36942</v>
      </c>
      <c r="M13" s="690"/>
      <c r="N13" s="692"/>
    </row>
    <row r="14" spans="1:14" ht="20.100000000000001" customHeight="1" x14ac:dyDescent="0.15">
      <c r="A14" s="632" t="s">
        <v>249</v>
      </c>
      <c r="B14" s="633"/>
      <c r="C14" s="689">
        <v>783</v>
      </c>
      <c r="D14" s="690"/>
      <c r="E14" s="691"/>
      <c r="F14" s="689">
        <v>3571</v>
      </c>
      <c r="G14" s="690"/>
      <c r="H14" s="691"/>
      <c r="I14" s="689">
        <v>45584</v>
      </c>
      <c r="J14" s="690"/>
      <c r="K14" s="691"/>
      <c r="L14" s="689">
        <v>37354</v>
      </c>
      <c r="M14" s="690"/>
      <c r="N14" s="692"/>
    </row>
    <row r="15" spans="1:14" ht="20.100000000000001" customHeight="1" x14ac:dyDescent="0.15">
      <c r="A15" s="630" t="s">
        <v>266</v>
      </c>
      <c r="B15" s="631"/>
      <c r="C15" s="689" t="s">
        <v>152</v>
      </c>
      <c r="D15" s="690"/>
      <c r="E15" s="691"/>
      <c r="F15" s="689" t="s">
        <v>151</v>
      </c>
      <c r="G15" s="690"/>
      <c r="H15" s="691"/>
      <c r="I15" s="689" t="s">
        <v>151</v>
      </c>
      <c r="J15" s="690"/>
      <c r="K15" s="691"/>
      <c r="L15" s="689" t="s">
        <v>151</v>
      </c>
      <c r="M15" s="690"/>
      <c r="N15" s="692"/>
    </row>
    <row r="16" spans="1:14" ht="20.100000000000001" customHeight="1" x14ac:dyDescent="0.15">
      <c r="A16" s="632" t="s">
        <v>267</v>
      </c>
      <c r="B16" s="633"/>
      <c r="C16" s="689">
        <v>819</v>
      </c>
      <c r="D16" s="690"/>
      <c r="E16" s="691"/>
      <c r="F16" s="689">
        <v>3399</v>
      </c>
      <c r="G16" s="690"/>
      <c r="H16" s="691"/>
      <c r="I16" s="689">
        <v>48184</v>
      </c>
      <c r="J16" s="690"/>
      <c r="K16" s="691"/>
      <c r="L16" s="689">
        <v>41284</v>
      </c>
      <c r="M16" s="690"/>
      <c r="N16" s="692"/>
    </row>
    <row r="17" spans="1:15" ht="20.100000000000001" customHeight="1" x14ac:dyDescent="0.15">
      <c r="A17" s="632" t="s">
        <v>268</v>
      </c>
      <c r="B17" s="633"/>
      <c r="C17" s="689">
        <v>831</v>
      </c>
      <c r="D17" s="690"/>
      <c r="E17" s="691"/>
      <c r="F17" s="689">
        <v>3379</v>
      </c>
      <c r="G17" s="690"/>
      <c r="H17" s="691"/>
      <c r="I17" s="689">
        <v>51291</v>
      </c>
      <c r="J17" s="690"/>
      <c r="K17" s="691"/>
      <c r="L17" s="689">
        <v>41042</v>
      </c>
      <c r="M17" s="690"/>
      <c r="N17" s="692"/>
    </row>
    <row r="18" spans="1:15" ht="20.100000000000001" customHeight="1" thickBot="1" x14ac:dyDescent="0.2">
      <c r="A18" s="632" t="s">
        <v>269</v>
      </c>
      <c r="B18" s="633"/>
      <c r="C18" s="708">
        <v>831</v>
      </c>
      <c r="D18" s="709"/>
      <c r="E18" s="710"/>
      <c r="F18" s="708">
        <v>3318</v>
      </c>
      <c r="G18" s="709"/>
      <c r="H18" s="710"/>
      <c r="I18" s="708">
        <v>53336</v>
      </c>
      <c r="J18" s="709"/>
      <c r="K18" s="710"/>
      <c r="L18" s="708">
        <v>38775</v>
      </c>
      <c r="M18" s="709"/>
      <c r="N18" s="711"/>
    </row>
    <row r="19" spans="1:15" s="5" customFormat="1" ht="15" customHeight="1" x14ac:dyDescent="0.15">
      <c r="A19" s="460" t="s">
        <v>422</v>
      </c>
      <c r="B19" s="18"/>
      <c r="C19" s="18"/>
      <c r="D19" s="18"/>
      <c r="E19" s="18"/>
      <c r="F19" s="18"/>
      <c r="G19" s="18"/>
      <c r="H19" s="18"/>
      <c r="I19" s="18"/>
      <c r="J19" s="18"/>
      <c r="K19" s="18"/>
      <c r="L19" s="18"/>
      <c r="M19" s="18"/>
      <c r="N19" s="18"/>
    </row>
    <row r="20" spans="1:15" ht="20.100000000000001" customHeight="1" x14ac:dyDescent="0.15">
      <c r="A20" s="73"/>
      <c r="B20" s="73"/>
      <c r="C20" s="73"/>
      <c r="D20" s="73"/>
      <c r="E20" s="73"/>
      <c r="F20" s="73"/>
      <c r="G20" s="73"/>
      <c r="H20" s="73"/>
      <c r="I20" s="73"/>
      <c r="J20" s="73"/>
      <c r="K20" s="73"/>
      <c r="L20" s="73"/>
      <c r="M20" s="73"/>
      <c r="N20" s="73"/>
    </row>
    <row r="21" spans="1:15" ht="18" customHeight="1" x14ac:dyDescent="0.15">
      <c r="A21" s="179" t="s">
        <v>153</v>
      </c>
      <c r="B21" s="67"/>
      <c r="C21" s="67"/>
      <c r="D21" s="67"/>
      <c r="E21" s="67"/>
      <c r="F21" s="507"/>
      <c r="G21" s="507"/>
      <c r="H21" s="507"/>
      <c r="I21" s="507"/>
      <c r="J21" s="507"/>
      <c r="K21" s="507"/>
      <c r="L21" s="507"/>
      <c r="M21" s="507"/>
      <c r="N21" s="507"/>
    </row>
    <row r="22" spans="1:15" ht="9.9499999999999993" customHeight="1" thickBot="1" x14ac:dyDescent="0.2">
      <c r="A22" s="701"/>
      <c r="B22" s="701"/>
      <c r="C22" s="701"/>
      <c r="D22" s="701"/>
      <c r="E22" s="701"/>
      <c r="F22" s="701"/>
      <c r="G22" s="701"/>
      <c r="H22" s="701"/>
      <c r="I22" s="701"/>
      <c r="J22" s="701"/>
      <c r="K22" s="701"/>
      <c r="L22" s="701"/>
      <c r="M22" s="701"/>
      <c r="N22" s="701"/>
    </row>
    <row r="23" spans="1:15" ht="20.100000000000001" customHeight="1" x14ac:dyDescent="0.15">
      <c r="A23" s="530" t="s">
        <v>506</v>
      </c>
      <c r="B23" s="531"/>
      <c r="C23" s="505" t="s">
        <v>321</v>
      </c>
      <c r="D23" s="518"/>
      <c r="E23" s="518"/>
      <c r="F23" s="518"/>
      <c r="G23" s="518"/>
      <c r="H23" s="688"/>
      <c r="I23" s="505" t="s">
        <v>448</v>
      </c>
      <c r="J23" s="518"/>
      <c r="K23" s="518"/>
      <c r="L23" s="518"/>
      <c r="M23" s="518"/>
      <c r="N23" s="506"/>
    </row>
    <row r="24" spans="1:15" ht="20.100000000000001" customHeight="1" x14ac:dyDescent="0.15">
      <c r="A24" s="532"/>
      <c r="B24" s="512"/>
      <c r="C24" s="533" t="s">
        <v>154</v>
      </c>
      <c r="D24" s="549"/>
      <c r="E24" s="534"/>
      <c r="F24" s="533" t="s">
        <v>150</v>
      </c>
      <c r="G24" s="549"/>
      <c r="H24" s="534"/>
      <c r="I24" s="533" t="s">
        <v>154</v>
      </c>
      <c r="J24" s="549"/>
      <c r="K24" s="534"/>
      <c r="L24" s="533" t="s">
        <v>150</v>
      </c>
      <c r="M24" s="549"/>
      <c r="N24" s="700"/>
    </row>
    <row r="25" spans="1:15" ht="20.100000000000001" customHeight="1" x14ac:dyDescent="0.15">
      <c r="A25" s="632" t="s">
        <v>231</v>
      </c>
      <c r="B25" s="633"/>
      <c r="C25" s="689">
        <v>708</v>
      </c>
      <c r="D25" s="690"/>
      <c r="E25" s="691"/>
      <c r="F25" s="689">
        <v>5155</v>
      </c>
      <c r="G25" s="690"/>
      <c r="H25" s="691"/>
      <c r="I25" s="697">
        <v>60987</v>
      </c>
      <c r="J25" s="698"/>
      <c r="K25" s="699"/>
      <c r="L25" s="689">
        <v>22538</v>
      </c>
      <c r="M25" s="690"/>
      <c r="N25" s="692"/>
    </row>
    <row r="26" spans="1:15" ht="20.100000000000001" customHeight="1" x14ac:dyDescent="0.15">
      <c r="A26" s="632" t="s">
        <v>233</v>
      </c>
      <c r="B26" s="633"/>
      <c r="C26" s="689">
        <v>709</v>
      </c>
      <c r="D26" s="690"/>
      <c r="E26" s="691"/>
      <c r="F26" s="689">
        <v>4727</v>
      </c>
      <c r="G26" s="690"/>
      <c r="H26" s="691"/>
      <c r="I26" s="689">
        <v>63507</v>
      </c>
      <c r="J26" s="690"/>
      <c r="K26" s="691"/>
      <c r="L26" s="689">
        <v>23772</v>
      </c>
      <c r="M26" s="690"/>
      <c r="N26" s="692"/>
    </row>
    <row r="27" spans="1:15" ht="20.100000000000001" customHeight="1" x14ac:dyDescent="0.15">
      <c r="A27" s="632" t="s">
        <v>235</v>
      </c>
      <c r="B27" s="633"/>
      <c r="C27" s="693">
        <v>720</v>
      </c>
      <c r="D27" s="694"/>
      <c r="E27" s="695"/>
      <c r="F27" s="693">
        <v>4698</v>
      </c>
      <c r="G27" s="694"/>
      <c r="H27" s="695"/>
      <c r="I27" s="693">
        <v>66712</v>
      </c>
      <c r="J27" s="694"/>
      <c r="K27" s="695"/>
      <c r="L27" s="693">
        <v>25741</v>
      </c>
      <c r="M27" s="694"/>
      <c r="N27" s="696"/>
    </row>
    <row r="28" spans="1:15" ht="20.100000000000001" customHeight="1" x14ac:dyDescent="0.15">
      <c r="A28" s="632" t="s">
        <v>237</v>
      </c>
      <c r="B28" s="633"/>
      <c r="C28" s="689">
        <v>704</v>
      </c>
      <c r="D28" s="690"/>
      <c r="E28" s="691"/>
      <c r="F28" s="689">
        <v>4766</v>
      </c>
      <c r="G28" s="690"/>
      <c r="H28" s="691"/>
      <c r="I28" s="689">
        <v>66531</v>
      </c>
      <c r="J28" s="690"/>
      <c r="K28" s="691"/>
      <c r="L28" s="689">
        <v>26261</v>
      </c>
      <c r="M28" s="690"/>
      <c r="N28" s="692"/>
    </row>
    <row r="29" spans="1:15" ht="20.100000000000001" customHeight="1" x14ac:dyDescent="0.15">
      <c r="A29" s="632" t="s">
        <v>239</v>
      </c>
      <c r="B29" s="633"/>
      <c r="C29" s="689">
        <v>682</v>
      </c>
      <c r="D29" s="690"/>
      <c r="E29" s="691"/>
      <c r="F29" s="689">
        <v>4248</v>
      </c>
      <c r="G29" s="690"/>
      <c r="H29" s="691"/>
      <c r="I29" s="689">
        <v>53364</v>
      </c>
      <c r="J29" s="690"/>
      <c r="K29" s="691"/>
      <c r="L29" s="689">
        <v>23432</v>
      </c>
      <c r="M29" s="690"/>
      <c r="N29" s="692"/>
    </row>
    <row r="30" spans="1:15" ht="20.100000000000001" customHeight="1" x14ac:dyDescent="0.15">
      <c r="A30" s="632" t="s">
        <v>241</v>
      </c>
      <c r="B30" s="633"/>
      <c r="C30" s="689">
        <v>662</v>
      </c>
      <c r="D30" s="690"/>
      <c r="E30" s="691"/>
      <c r="F30" s="689">
        <v>4056</v>
      </c>
      <c r="G30" s="690"/>
      <c r="H30" s="691"/>
      <c r="I30" s="689">
        <v>59472</v>
      </c>
      <c r="J30" s="690"/>
      <c r="K30" s="690"/>
      <c r="L30" s="689">
        <v>25119</v>
      </c>
      <c r="M30" s="690"/>
      <c r="N30" s="692"/>
      <c r="O30" s="430"/>
    </row>
    <row r="31" spans="1:15" ht="20.100000000000001" customHeight="1" x14ac:dyDescent="0.15">
      <c r="A31" s="630" t="s">
        <v>263</v>
      </c>
      <c r="B31" s="631"/>
      <c r="C31" s="689" t="s">
        <v>151</v>
      </c>
      <c r="D31" s="690"/>
      <c r="E31" s="691"/>
      <c r="F31" s="689" t="s">
        <v>151</v>
      </c>
      <c r="G31" s="690"/>
      <c r="H31" s="691"/>
      <c r="I31" s="689" t="s">
        <v>152</v>
      </c>
      <c r="J31" s="690"/>
      <c r="K31" s="691"/>
      <c r="L31" s="689" t="s">
        <v>151</v>
      </c>
      <c r="M31" s="690"/>
      <c r="N31" s="692"/>
    </row>
    <row r="32" spans="1:15" ht="20.100000000000001" customHeight="1" x14ac:dyDescent="0.15">
      <c r="A32" s="632" t="s">
        <v>243</v>
      </c>
      <c r="B32" s="633"/>
      <c r="C32" s="689">
        <v>689</v>
      </c>
      <c r="D32" s="690"/>
      <c r="E32" s="691"/>
      <c r="F32" s="689">
        <v>3901</v>
      </c>
      <c r="G32" s="690"/>
      <c r="H32" s="691"/>
      <c r="I32" s="689">
        <v>51421</v>
      </c>
      <c r="J32" s="690"/>
      <c r="K32" s="691"/>
      <c r="L32" s="689">
        <v>22920</v>
      </c>
      <c r="M32" s="690"/>
      <c r="N32" s="692"/>
    </row>
    <row r="33" spans="1:14" ht="20.100000000000001" customHeight="1" x14ac:dyDescent="0.15">
      <c r="A33" s="632" t="s">
        <v>246</v>
      </c>
      <c r="B33" s="633"/>
      <c r="C33" s="689">
        <v>689</v>
      </c>
      <c r="D33" s="690"/>
      <c r="E33" s="691"/>
      <c r="F33" s="689">
        <v>3749</v>
      </c>
      <c r="G33" s="690"/>
      <c r="H33" s="691"/>
      <c r="I33" s="689">
        <v>57158</v>
      </c>
      <c r="J33" s="690"/>
      <c r="K33" s="691"/>
      <c r="L33" s="689">
        <v>24637</v>
      </c>
      <c r="M33" s="690"/>
      <c r="N33" s="692"/>
    </row>
    <row r="34" spans="1:14" ht="20.100000000000001" customHeight="1" x14ac:dyDescent="0.15">
      <c r="A34" s="632" t="s">
        <v>248</v>
      </c>
      <c r="B34" s="633"/>
      <c r="C34" s="689">
        <v>682</v>
      </c>
      <c r="D34" s="690"/>
      <c r="E34" s="691"/>
      <c r="F34" s="689">
        <v>3672</v>
      </c>
      <c r="G34" s="690"/>
      <c r="H34" s="691"/>
      <c r="I34" s="689">
        <v>57126</v>
      </c>
      <c r="J34" s="690"/>
      <c r="K34" s="691"/>
      <c r="L34" s="689">
        <v>25812</v>
      </c>
      <c r="M34" s="690"/>
      <c r="N34" s="692"/>
    </row>
    <row r="35" spans="1:14" ht="20.100000000000001" customHeight="1" x14ac:dyDescent="0.15">
      <c r="A35" s="630" t="s">
        <v>265</v>
      </c>
      <c r="B35" s="631"/>
      <c r="C35" s="689" t="s">
        <v>152</v>
      </c>
      <c r="D35" s="690"/>
      <c r="E35" s="691"/>
      <c r="F35" s="689" t="s">
        <v>151</v>
      </c>
      <c r="G35" s="690"/>
      <c r="H35" s="691"/>
      <c r="I35" s="689" t="s">
        <v>151</v>
      </c>
      <c r="J35" s="690"/>
      <c r="K35" s="691"/>
      <c r="L35" s="689" t="s">
        <v>151</v>
      </c>
      <c r="M35" s="690"/>
      <c r="N35" s="692"/>
    </row>
    <row r="36" spans="1:14" ht="20.100000000000001" customHeight="1" x14ac:dyDescent="0.15">
      <c r="A36" s="632" t="s">
        <v>250</v>
      </c>
      <c r="B36" s="633"/>
      <c r="C36" s="689">
        <v>727</v>
      </c>
      <c r="D36" s="690"/>
      <c r="E36" s="691"/>
      <c r="F36" s="689">
        <v>3491</v>
      </c>
      <c r="G36" s="690"/>
      <c r="H36" s="691"/>
      <c r="I36" s="689">
        <v>61867</v>
      </c>
      <c r="J36" s="690"/>
      <c r="K36" s="691"/>
      <c r="L36" s="689">
        <v>27601</v>
      </c>
      <c r="M36" s="690"/>
      <c r="N36" s="692"/>
    </row>
    <row r="37" spans="1:14" ht="20.100000000000001" customHeight="1" x14ac:dyDescent="0.15">
      <c r="A37" s="632" t="s">
        <v>252</v>
      </c>
      <c r="B37" s="633"/>
      <c r="C37" s="689">
        <v>738</v>
      </c>
      <c r="D37" s="690"/>
      <c r="E37" s="691"/>
      <c r="F37" s="689">
        <v>3472</v>
      </c>
      <c r="G37" s="690"/>
      <c r="H37" s="691"/>
      <c r="I37" s="689">
        <v>63395</v>
      </c>
      <c r="J37" s="690"/>
      <c r="K37" s="691"/>
      <c r="L37" s="689">
        <v>28938</v>
      </c>
      <c r="M37" s="690"/>
      <c r="N37" s="692"/>
    </row>
    <row r="38" spans="1:14" ht="20.100000000000001" customHeight="1" thickBot="1" x14ac:dyDescent="0.2">
      <c r="A38" s="706" t="s">
        <v>254</v>
      </c>
      <c r="B38" s="707"/>
      <c r="C38" s="708">
        <v>743</v>
      </c>
      <c r="D38" s="709"/>
      <c r="E38" s="710"/>
      <c r="F38" s="708">
        <v>3406</v>
      </c>
      <c r="G38" s="709"/>
      <c r="H38" s="710"/>
      <c r="I38" s="708">
        <v>63161</v>
      </c>
      <c r="J38" s="709"/>
      <c r="K38" s="710"/>
      <c r="L38" s="708">
        <v>28950</v>
      </c>
      <c r="M38" s="709"/>
      <c r="N38" s="711"/>
    </row>
    <row r="39" spans="1:14" s="5" customFormat="1" ht="15" customHeight="1" x14ac:dyDescent="0.15">
      <c r="A39" s="460" t="s">
        <v>422</v>
      </c>
      <c r="B39" s="18"/>
      <c r="C39" s="18"/>
      <c r="D39" s="18"/>
      <c r="E39" s="18"/>
      <c r="F39" s="18"/>
      <c r="G39" s="18"/>
      <c r="H39" s="18"/>
      <c r="I39" s="18"/>
      <c r="J39" s="18"/>
      <c r="K39" s="18"/>
      <c r="L39" s="18"/>
      <c r="M39" s="18"/>
      <c r="N39" s="18"/>
    </row>
    <row r="40" spans="1:14" ht="20.100000000000001" customHeight="1" x14ac:dyDescent="0.15">
      <c r="A40" s="507"/>
      <c r="B40" s="507"/>
      <c r="C40" s="507"/>
      <c r="D40" s="507"/>
      <c r="E40" s="507"/>
      <c r="F40" s="507"/>
      <c r="G40" s="507"/>
      <c r="H40" s="507"/>
      <c r="I40" s="507"/>
      <c r="J40" s="507"/>
      <c r="K40" s="507"/>
      <c r="L40" s="507"/>
      <c r="M40" s="507"/>
      <c r="N40" s="507"/>
    </row>
    <row r="41" spans="1:14" ht="20.100000000000001" customHeight="1" x14ac:dyDescent="0.15">
      <c r="A41" s="507"/>
      <c r="B41" s="507"/>
      <c r="C41" s="507"/>
      <c r="D41" s="507"/>
      <c r="E41" s="507"/>
      <c r="F41" s="507"/>
      <c r="G41" s="507"/>
      <c r="H41" s="507"/>
      <c r="I41" s="507"/>
      <c r="J41" s="507"/>
      <c r="K41" s="507"/>
      <c r="L41" s="507"/>
      <c r="M41" s="507"/>
      <c r="N41" s="507"/>
    </row>
    <row r="42" spans="1:14" ht="20.100000000000001" customHeight="1" x14ac:dyDescent="0.15">
      <c r="A42" s="507"/>
      <c r="B42" s="507"/>
      <c r="C42" s="507"/>
      <c r="D42" s="507"/>
      <c r="E42" s="507"/>
      <c r="F42" s="507"/>
      <c r="G42" s="507"/>
      <c r="H42" s="507"/>
      <c r="I42" s="507"/>
      <c r="J42" s="507"/>
      <c r="K42" s="507"/>
      <c r="L42" s="507"/>
      <c r="M42" s="507"/>
      <c r="N42" s="507"/>
    </row>
    <row r="43" spans="1:14" ht="20.100000000000001" customHeight="1" x14ac:dyDescent="0.15">
      <c r="A43" s="507"/>
      <c r="B43" s="507"/>
      <c r="C43" s="507"/>
      <c r="D43" s="507"/>
      <c r="E43" s="507"/>
      <c r="F43" s="507"/>
      <c r="G43" s="507"/>
      <c r="H43" s="507"/>
      <c r="I43" s="507"/>
      <c r="J43" s="507"/>
      <c r="K43" s="507"/>
      <c r="L43" s="507"/>
      <c r="M43" s="507"/>
      <c r="N43" s="507"/>
    </row>
    <row r="44" spans="1:14" ht="20.100000000000001" customHeight="1" x14ac:dyDescent="0.15">
      <c r="A44" s="507"/>
      <c r="B44" s="507"/>
      <c r="C44" s="507"/>
      <c r="D44" s="507"/>
      <c r="E44" s="507"/>
      <c r="F44" s="507"/>
      <c r="G44" s="507"/>
      <c r="H44" s="507"/>
      <c r="I44" s="507"/>
      <c r="J44" s="507"/>
      <c r="K44" s="507"/>
      <c r="L44" s="507"/>
      <c r="M44" s="507"/>
      <c r="N44" s="507"/>
    </row>
    <row r="45" spans="1:14" ht="20.100000000000001" customHeight="1" x14ac:dyDescent="0.15">
      <c r="A45" s="507"/>
      <c r="B45" s="507"/>
      <c r="C45" s="507"/>
      <c r="D45" s="507"/>
      <c r="E45" s="507"/>
      <c r="F45" s="507"/>
      <c r="G45" s="507"/>
      <c r="H45" s="507"/>
      <c r="I45" s="507"/>
      <c r="J45" s="507"/>
      <c r="K45" s="507"/>
      <c r="L45" s="507"/>
      <c r="M45" s="507"/>
      <c r="N45" s="507"/>
    </row>
    <row r="46" spans="1:14" ht="20.100000000000001" customHeight="1" x14ac:dyDescent="0.15">
      <c r="A46" s="507"/>
      <c r="B46" s="507"/>
      <c r="C46" s="507"/>
      <c r="D46" s="507"/>
      <c r="E46" s="507"/>
      <c r="F46" s="507"/>
      <c r="G46" s="507"/>
      <c r="H46" s="507"/>
      <c r="I46" s="507"/>
      <c r="J46" s="507"/>
      <c r="K46" s="507"/>
      <c r="L46" s="507"/>
      <c r="M46" s="507"/>
      <c r="N46" s="507"/>
    </row>
    <row r="47" spans="1:14" ht="20.100000000000001" customHeight="1" x14ac:dyDescent="0.15">
      <c r="A47" s="507"/>
      <c r="B47" s="507"/>
      <c r="C47" s="507"/>
      <c r="D47" s="507"/>
      <c r="E47" s="507"/>
      <c r="F47" s="507"/>
      <c r="G47" s="507"/>
      <c r="H47" s="507"/>
      <c r="I47" s="507"/>
      <c r="J47" s="507"/>
      <c r="K47" s="507"/>
      <c r="L47" s="507"/>
      <c r="M47" s="507"/>
      <c r="N47" s="507"/>
    </row>
    <row r="48" spans="1:14" ht="20.100000000000001" customHeight="1" x14ac:dyDescent="0.15">
      <c r="A48" s="507"/>
      <c r="B48" s="507"/>
      <c r="C48" s="507"/>
      <c r="D48" s="507"/>
      <c r="E48" s="507"/>
      <c r="F48" s="507"/>
      <c r="G48" s="507"/>
      <c r="H48" s="507"/>
      <c r="I48" s="507"/>
      <c r="J48" s="507"/>
      <c r="K48" s="507"/>
      <c r="L48" s="507"/>
      <c r="M48" s="507"/>
      <c r="N48" s="507"/>
    </row>
    <row r="49" spans="1:14" ht="20.100000000000001" customHeight="1" x14ac:dyDescent="0.15">
      <c r="A49" s="507"/>
      <c r="B49" s="507"/>
      <c r="C49" s="507"/>
      <c r="D49" s="507"/>
      <c r="E49" s="507"/>
      <c r="F49" s="507"/>
      <c r="G49" s="507"/>
      <c r="H49" s="507"/>
      <c r="I49" s="507"/>
      <c r="J49" s="507"/>
      <c r="K49" s="507"/>
      <c r="L49" s="507"/>
      <c r="M49" s="507"/>
      <c r="N49" s="507"/>
    </row>
    <row r="50" spans="1:14" ht="20.100000000000001" customHeight="1" x14ac:dyDescent="0.15">
      <c r="A50" s="507"/>
      <c r="B50" s="507"/>
      <c r="C50" s="507"/>
      <c r="D50" s="507"/>
      <c r="E50" s="507"/>
      <c r="F50" s="507"/>
      <c r="G50" s="507"/>
      <c r="H50" s="507"/>
      <c r="I50" s="507"/>
      <c r="J50" s="507"/>
      <c r="K50" s="507"/>
      <c r="L50" s="507"/>
      <c r="M50" s="507"/>
      <c r="N50" s="507"/>
    </row>
    <row r="51" spans="1:14" ht="20.100000000000001" customHeight="1" x14ac:dyDescent="0.15">
      <c r="A51" s="507"/>
      <c r="B51" s="507"/>
      <c r="C51" s="507"/>
      <c r="D51" s="507"/>
      <c r="E51" s="507"/>
      <c r="F51" s="507"/>
      <c r="G51" s="507"/>
      <c r="H51" s="507"/>
      <c r="I51" s="507"/>
      <c r="J51" s="507"/>
      <c r="K51" s="507"/>
      <c r="L51" s="507"/>
      <c r="M51" s="507"/>
      <c r="N51" s="507"/>
    </row>
    <row r="52" spans="1:14" ht="20.100000000000001" customHeight="1" x14ac:dyDescent="0.15">
      <c r="A52" s="507"/>
      <c r="B52" s="507"/>
      <c r="C52" s="507"/>
      <c r="D52" s="507"/>
      <c r="E52" s="507"/>
      <c r="F52" s="507"/>
      <c r="G52" s="507"/>
      <c r="H52" s="507"/>
      <c r="I52" s="507"/>
      <c r="J52" s="507"/>
      <c r="K52" s="507"/>
      <c r="L52" s="507"/>
      <c r="M52" s="507"/>
      <c r="N52" s="507"/>
    </row>
    <row r="53" spans="1:14" ht="20.100000000000001" customHeight="1" x14ac:dyDescent="0.15">
      <c r="A53" s="507"/>
      <c r="B53" s="507"/>
      <c r="C53" s="507"/>
      <c r="D53" s="507"/>
      <c r="E53" s="507"/>
      <c r="F53" s="507"/>
      <c r="G53" s="507"/>
      <c r="H53" s="507"/>
      <c r="I53" s="507"/>
      <c r="J53" s="507"/>
      <c r="K53" s="507"/>
      <c r="L53" s="507"/>
      <c r="M53" s="507"/>
      <c r="N53" s="507"/>
    </row>
    <row r="54" spans="1:14" ht="20.100000000000001" customHeight="1" x14ac:dyDescent="0.15">
      <c r="A54" s="507"/>
      <c r="B54" s="507"/>
      <c r="C54" s="507"/>
      <c r="D54" s="507"/>
      <c r="E54" s="507"/>
      <c r="F54" s="507"/>
      <c r="G54" s="507"/>
      <c r="H54" s="507"/>
      <c r="I54" s="507"/>
      <c r="J54" s="507"/>
      <c r="K54" s="507"/>
      <c r="L54" s="507"/>
      <c r="M54" s="507"/>
      <c r="N54" s="507"/>
    </row>
    <row r="55" spans="1:14" ht="20.100000000000001" customHeight="1" x14ac:dyDescent="0.15">
      <c r="A55" s="507"/>
      <c r="B55" s="507"/>
      <c r="C55" s="507"/>
      <c r="D55" s="507"/>
      <c r="E55" s="507"/>
      <c r="F55" s="507"/>
      <c r="G55" s="507"/>
      <c r="H55" s="507"/>
      <c r="I55" s="507"/>
      <c r="J55" s="507"/>
      <c r="K55" s="507"/>
      <c r="L55" s="507"/>
      <c r="M55" s="507"/>
      <c r="N55" s="507"/>
    </row>
    <row r="56" spans="1:14" ht="20.100000000000001" customHeight="1" x14ac:dyDescent="0.15">
      <c r="A56" s="507"/>
      <c r="B56" s="507"/>
      <c r="C56" s="507"/>
      <c r="D56" s="507"/>
      <c r="E56" s="507"/>
      <c r="F56" s="507"/>
      <c r="G56" s="507"/>
      <c r="H56" s="507"/>
      <c r="I56" s="507"/>
      <c r="J56" s="507"/>
      <c r="K56" s="507"/>
      <c r="L56" s="507"/>
      <c r="M56" s="507"/>
      <c r="N56" s="507"/>
    </row>
    <row r="57" spans="1:14" ht="20.100000000000001" customHeight="1" x14ac:dyDescent="0.15">
      <c r="A57" s="507"/>
      <c r="B57" s="507"/>
      <c r="C57" s="507"/>
      <c r="D57" s="507"/>
      <c r="E57" s="507"/>
      <c r="F57" s="507"/>
      <c r="G57" s="507"/>
      <c r="H57" s="507"/>
      <c r="I57" s="507"/>
      <c r="J57" s="507"/>
      <c r="K57" s="507"/>
      <c r="L57" s="507"/>
      <c r="M57" s="507"/>
      <c r="N57" s="507"/>
    </row>
    <row r="58" spans="1:14" ht="20.100000000000001" customHeight="1" x14ac:dyDescent="0.15">
      <c r="A58" s="507"/>
      <c r="B58" s="507"/>
      <c r="C58" s="507"/>
      <c r="D58" s="507"/>
      <c r="E58" s="507"/>
      <c r="F58" s="507"/>
      <c r="G58" s="507"/>
      <c r="H58" s="507"/>
      <c r="I58" s="507"/>
      <c r="J58" s="507"/>
      <c r="K58" s="507"/>
      <c r="L58" s="507"/>
      <c r="M58" s="507"/>
      <c r="N58" s="507"/>
    </row>
    <row r="59" spans="1:14" ht="20.100000000000001" customHeight="1" x14ac:dyDescent="0.15">
      <c r="A59" s="507"/>
      <c r="B59" s="507"/>
      <c r="C59" s="507"/>
      <c r="D59" s="507"/>
      <c r="E59" s="507"/>
      <c r="F59" s="507"/>
      <c r="G59" s="507"/>
      <c r="H59" s="507"/>
      <c r="I59" s="507"/>
      <c r="J59" s="507"/>
      <c r="K59" s="507"/>
      <c r="L59" s="507"/>
      <c r="M59" s="507"/>
      <c r="N59" s="507"/>
    </row>
    <row r="60" spans="1:14" ht="20.100000000000001" customHeight="1" x14ac:dyDescent="0.15">
      <c r="A60" s="507"/>
      <c r="B60" s="507"/>
      <c r="C60" s="507"/>
      <c r="D60" s="507"/>
      <c r="E60" s="507"/>
      <c r="F60" s="507"/>
      <c r="G60" s="507"/>
      <c r="H60" s="507"/>
      <c r="I60" s="507"/>
      <c r="J60" s="507"/>
      <c r="K60" s="507"/>
      <c r="L60" s="507"/>
      <c r="M60" s="507"/>
      <c r="N60" s="507"/>
    </row>
    <row r="61" spans="1:14" ht="20.100000000000001" customHeight="1" x14ac:dyDescent="0.15">
      <c r="A61" s="507"/>
      <c r="B61" s="507"/>
      <c r="C61" s="507"/>
      <c r="D61" s="507"/>
      <c r="E61" s="507"/>
      <c r="F61" s="507"/>
      <c r="G61" s="507"/>
      <c r="H61" s="507"/>
      <c r="I61" s="507"/>
      <c r="J61" s="507"/>
      <c r="K61" s="507"/>
      <c r="L61" s="507"/>
      <c r="M61" s="507"/>
      <c r="N61" s="507"/>
    </row>
    <row r="62" spans="1:14" ht="20.100000000000001" customHeight="1" x14ac:dyDescent="0.15">
      <c r="A62" s="507"/>
      <c r="B62" s="507"/>
      <c r="C62" s="507"/>
      <c r="D62" s="507"/>
      <c r="E62" s="507"/>
      <c r="F62" s="507"/>
      <c r="G62" s="507"/>
      <c r="H62" s="507"/>
      <c r="I62" s="507"/>
      <c r="J62" s="507"/>
      <c r="K62" s="507"/>
      <c r="L62" s="507"/>
      <c r="M62" s="507"/>
      <c r="N62" s="507"/>
    </row>
    <row r="63" spans="1:14" ht="20.100000000000001" customHeight="1" x14ac:dyDescent="0.15">
      <c r="A63" s="507"/>
      <c r="B63" s="507"/>
      <c r="C63" s="507"/>
      <c r="D63" s="507"/>
      <c r="E63" s="507"/>
      <c r="F63" s="507"/>
      <c r="G63" s="507"/>
      <c r="H63" s="507"/>
      <c r="I63" s="507"/>
      <c r="J63" s="507"/>
      <c r="K63" s="507"/>
      <c r="L63" s="507"/>
      <c r="M63" s="507"/>
      <c r="N63" s="507"/>
    </row>
    <row r="64" spans="1:14" ht="20.100000000000001" customHeight="1" x14ac:dyDescent="0.15">
      <c r="A64" s="507"/>
      <c r="B64" s="507"/>
      <c r="C64" s="507"/>
      <c r="D64" s="507"/>
      <c r="E64" s="507"/>
      <c r="F64" s="507"/>
      <c r="G64" s="507"/>
      <c r="H64" s="507"/>
      <c r="I64" s="507"/>
      <c r="J64" s="507"/>
      <c r="K64" s="507"/>
      <c r="L64" s="507"/>
      <c r="M64" s="507"/>
      <c r="N64" s="507"/>
    </row>
    <row r="65" spans="1:14" ht="20.100000000000001" customHeight="1" x14ac:dyDescent="0.15">
      <c r="A65" s="507"/>
      <c r="B65" s="507"/>
      <c r="C65" s="507"/>
      <c r="D65" s="507"/>
      <c r="E65" s="507"/>
      <c r="F65" s="507"/>
      <c r="G65" s="507"/>
      <c r="H65" s="507"/>
      <c r="I65" s="507"/>
      <c r="J65" s="507"/>
      <c r="K65" s="507"/>
      <c r="L65" s="507"/>
      <c r="M65" s="507"/>
      <c r="N65" s="507"/>
    </row>
    <row r="66" spans="1:14" ht="20.100000000000001" customHeight="1" x14ac:dyDescent="0.15">
      <c r="A66" s="507"/>
      <c r="B66" s="507"/>
      <c r="C66" s="507"/>
      <c r="D66" s="507"/>
      <c r="E66" s="507"/>
      <c r="F66" s="507"/>
      <c r="G66" s="507"/>
      <c r="H66" s="507"/>
      <c r="I66" s="507"/>
      <c r="J66" s="507"/>
      <c r="K66" s="507"/>
      <c r="L66" s="507"/>
      <c r="M66" s="507"/>
      <c r="N66" s="507"/>
    </row>
    <row r="67" spans="1:14" ht="20.100000000000001" customHeight="1" x14ac:dyDescent="0.15">
      <c r="A67" s="507"/>
      <c r="B67" s="507"/>
      <c r="C67" s="507"/>
      <c r="D67" s="507"/>
      <c r="E67" s="507"/>
      <c r="F67" s="507"/>
      <c r="G67" s="507"/>
      <c r="H67" s="507"/>
      <c r="I67" s="507"/>
      <c r="J67" s="507"/>
      <c r="K67" s="507"/>
      <c r="L67" s="507"/>
      <c r="M67" s="507"/>
      <c r="N67" s="507"/>
    </row>
    <row r="68" spans="1:14" ht="20.100000000000001" customHeight="1" x14ac:dyDescent="0.15">
      <c r="A68" s="507"/>
      <c r="B68" s="507"/>
      <c r="C68" s="507"/>
      <c r="D68" s="507"/>
      <c r="E68" s="507"/>
      <c r="F68" s="507"/>
      <c r="G68" s="507"/>
      <c r="H68" s="507"/>
      <c r="I68" s="507"/>
      <c r="J68" s="507"/>
      <c r="K68" s="507"/>
      <c r="L68" s="507"/>
      <c r="M68" s="507"/>
      <c r="N68" s="507"/>
    </row>
    <row r="69" spans="1:14" ht="20.100000000000001" customHeight="1" x14ac:dyDescent="0.15">
      <c r="A69" s="507"/>
      <c r="B69" s="507"/>
      <c r="C69" s="507"/>
      <c r="D69" s="507"/>
      <c r="E69" s="507"/>
      <c r="F69" s="507"/>
      <c r="G69" s="507"/>
      <c r="H69" s="507"/>
      <c r="I69" s="507"/>
      <c r="J69" s="507"/>
      <c r="K69" s="507"/>
      <c r="L69" s="507"/>
      <c r="M69" s="507"/>
      <c r="N69" s="507"/>
    </row>
    <row r="70" spans="1:14" ht="20.100000000000001" customHeight="1" x14ac:dyDescent="0.15">
      <c r="A70" s="507"/>
      <c r="B70" s="507"/>
      <c r="C70" s="507"/>
      <c r="D70" s="507"/>
      <c r="E70" s="507"/>
      <c r="F70" s="507"/>
      <c r="G70" s="507"/>
      <c r="H70" s="507"/>
      <c r="I70" s="507"/>
      <c r="J70" s="507"/>
      <c r="K70" s="507"/>
      <c r="L70" s="507"/>
      <c r="M70" s="507"/>
      <c r="N70" s="507"/>
    </row>
    <row r="71" spans="1:14" ht="20.100000000000001" customHeight="1" x14ac:dyDescent="0.15">
      <c r="A71" s="507"/>
      <c r="B71" s="507"/>
      <c r="C71" s="507"/>
      <c r="D71" s="507"/>
      <c r="E71" s="507"/>
      <c r="F71" s="507"/>
      <c r="G71" s="507"/>
      <c r="H71" s="507"/>
      <c r="I71" s="507"/>
      <c r="J71" s="507"/>
      <c r="K71" s="507"/>
      <c r="L71" s="507"/>
      <c r="M71" s="507"/>
      <c r="N71" s="507"/>
    </row>
    <row r="72" spans="1:14" ht="20.100000000000001" customHeight="1" x14ac:dyDescent="0.15">
      <c r="A72" s="507"/>
      <c r="B72" s="507"/>
      <c r="C72" s="507"/>
      <c r="D72" s="507"/>
      <c r="E72" s="507"/>
      <c r="F72" s="507"/>
      <c r="G72" s="507"/>
      <c r="H72" s="507"/>
      <c r="I72" s="507"/>
      <c r="J72" s="507"/>
      <c r="K72" s="507"/>
      <c r="L72" s="507"/>
      <c r="M72" s="507"/>
      <c r="N72" s="507"/>
    </row>
    <row r="73" spans="1:14" ht="20.100000000000001" customHeight="1" x14ac:dyDescent="0.15">
      <c r="A73" s="507"/>
      <c r="B73" s="507"/>
      <c r="C73" s="507"/>
      <c r="D73" s="507"/>
      <c r="E73" s="507"/>
      <c r="F73" s="507"/>
      <c r="G73" s="507"/>
      <c r="H73" s="507"/>
      <c r="I73" s="507"/>
      <c r="J73" s="507"/>
      <c r="K73" s="507"/>
      <c r="L73" s="507"/>
      <c r="M73" s="507"/>
      <c r="N73" s="507"/>
    </row>
    <row r="74" spans="1:14" ht="20.100000000000001" customHeight="1" x14ac:dyDescent="0.15">
      <c r="A74" s="507"/>
      <c r="B74" s="507"/>
      <c r="C74" s="507"/>
      <c r="D74" s="507"/>
      <c r="E74" s="507"/>
      <c r="F74" s="507"/>
      <c r="G74" s="507"/>
      <c r="H74" s="507"/>
      <c r="I74" s="507"/>
      <c r="J74" s="507"/>
      <c r="K74" s="507"/>
      <c r="L74" s="507"/>
      <c r="M74" s="507"/>
      <c r="N74" s="507"/>
    </row>
    <row r="75" spans="1:14" ht="20.100000000000001" customHeight="1" x14ac:dyDescent="0.15">
      <c r="A75" s="507"/>
      <c r="B75" s="507"/>
      <c r="C75" s="507"/>
      <c r="D75" s="507"/>
      <c r="E75" s="507"/>
      <c r="F75" s="507"/>
      <c r="G75" s="507"/>
      <c r="H75" s="507"/>
      <c r="I75" s="507"/>
      <c r="J75" s="507"/>
      <c r="K75" s="507"/>
      <c r="L75" s="507"/>
      <c r="M75" s="507"/>
      <c r="N75" s="507"/>
    </row>
    <row r="76" spans="1:14" ht="20.100000000000001" customHeight="1" x14ac:dyDescent="0.15">
      <c r="A76" s="507"/>
      <c r="B76" s="507"/>
      <c r="C76" s="507"/>
      <c r="D76" s="507"/>
      <c r="E76" s="507"/>
      <c r="F76" s="507"/>
      <c r="G76" s="507"/>
      <c r="H76" s="507"/>
      <c r="I76" s="507"/>
      <c r="J76" s="507"/>
      <c r="K76" s="507"/>
      <c r="L76" s="507"/>
      <c r="M76" s="507"/>
      <c r="N76" s="507"/>
    </row>
    <row r="77" spans="1:14" ht="20.100000000000001" customHeight="1" x14ac:dyDescent="0.15">
      <c r="A77" s="507"/>
      <c r="B77" s="507"/>
      <c r="C77" s="507"/>
      <c r="D77" s="507"/>
      <c r="E77" s="507"/>
      <c r="F77" s="507"/>
      <c r="G77" s="507"/>
      <c r="H77" s="507"/>
      <c r="I77" s="507"/>
      <c r="J77" s="507"/>
      <c r="K77" s="507"/>
      <c r="L77" s="507"/>
      <c r="M77" s="507"/>
      <c r="N77" s="507"/>
    </row>
    <row r="78" spans="1:14" ht="20.100000000000001" customHeight="1" x14ac:dyDescent="0.15">
      <c r="A78" s="507"/>
      <c r="B78" s="507"/>
      <c r="C78" s="507"/>
      <c r="D78" s="507"/>
      <c r="E78" s="507"/>
      <c r="F78" s="507"/>
      <c r="G78" s="507"/>
      <c r="H78" s="507"/>
      <c r="I78" s="507"/>
      <c r="J78" s="507"/>
      <c r="K78" s="507"/>
      <c r="L78" s="507"/>
      <c r="M78" s="507"/>
      <c r="N78" s="507"/>
    </row>
    <row r="79" spans="1:14" ht="20.100000000000001" customHeight="1" x14ac:dyDescent="0.15">
      <c r="A79" s="507"/>
      <c r="B79" s="507"/>
      <c r="C79" s="507"/>
      <c r="D79" s="507"/>
      <c r="E79" s="507"/>
      <c r="F79" s="507"/>
      <c r="G79" s="507"/>
      <c r="H79" s="507"/>
      <c r="I79" s="507"/>
      <c r="J79" s="507"/>
      <c r="K79" s="507"/>
      <c r="L79" s="507"/>
      <c r="M79" s="507"/>
      <c r="N79" s="507"/>
    </row>
    <row r="80" spans="1:14" ht="20.100000000000001" customHeight="1" x14ac:dyDescent="0.15">
      <c r="A80" s="507"/>
      <c r="B80" s="507"/>
      <c r="C80" s="507"/>
      <c r="D80" s="507"/>
      <c r="E80" s="507"/>
      <c r="F80" s="507"/>
      <c r="G80" s="507"/>
      <c r="H80" s="507"/>
      <c r="I80" s="507"/>
      <c r="J80" s="507"/>
      <c r="K80" s="507"/>
      <c r="L80" s="507"/>
      <c r="M80" s="507"/>
      <c r="N80" s="507"/>
    </row>
    <row r="81" spans="1:14" ht="20.100000000000001" customHeight="1" x14ac:dyDescent="0.15">
      <c r="A81" s="507"/>
      <c r="B81" s="507"/>
      <c r="F81" s="507"/>
      <c r="G81" s="507"/>
      <c r="H81" s="507"/>
      <c r="I81" s="507"/>
      <c r="J81" s="507"/>
      <c r="K81" s="507"/>
      <c r="L81" s="507"/>
      <c r="M81" s="507"/>
      <c r="N81" s="507"/>
    </row>
    <row r="82" spans="1:14" ht="20.100000000000001" customHeight="1" x14ac:dyDescent="0.15">
      <c r="A82" s="507"/>
      <c r="B82" s="507"/>
      <c r="F82" s="507"/>
      <c r="G82" s="507"/>
      <c r="H82" s="507"/>
      <c r="I82" s="507"/>
      <c r="J82" s="507"/>
      <c r="K82" s="507"/>
      <c r="L82" s="507"/>
      <c r="M82" s="507"/>
      <c r="N82" s="507"/>
    </row>
    <row r="83" spans="1:14" ht="20.100000000000001" customHeight="1" x14ac:dyDescent="0.15">
      <c r="A83" s="507"/>
      <c r="B83" s="507"/>
      <c r="F83" s="507"/>
      <c r="G83" s="507"/>
      <c r="H83" s="507"/>
      <c r="I83" s="507"/>
      <c r="J83" s="507"/>
      <c r="K83" s="507"/>
      <c r="L83" s="507"/>
      <c r="M83" s="507"/>
      <c r="N83" s="507"/>
    </row>
    <row r="84" spans="1:14" ht="20.100000000000001" customHeight="1" x14ac:dyDescent="0.15">
      <c r="A84" s="507"/>
      <c r="B84" s="507"/>
      <c r="F84" s="507"/>
      <c r="G84" s="507"/>
      <c r="H84" s="507"/>
      <c r="I84" s="507"/>
      <c r="J84" s="507"/>
      <c r="K84" s="507"/>
      <c r="L84" s="507"/>
      <c r="M84" s="507"/>
      <c r="N84" s="507"/>
    </row>
    <row r="85" spans="1:14" ht="20.100000000000001" customHeight="1" x14ac:dyDescent="0.15">
      <c r="A85" s="507"/>
      <c r="B85" s="507"/>
      <c r="F85" s="507"/>
      <c r="G85" s="507"/>
      <c r="H85" s="507"/>
      <c r="I85" s="507"/>
      <c r="J85" s="507"/>
      <c r="K85" s="507"/>
      <c r="L85" s="507"/>
      <c r="M85" s="507"/>
      <c r="N85" s="507"/>
    </row>
    <row r="86" spans="1:14" ht="20.100000000000001" customHeight="1" x14ac:dyDescent="0.15">
      <c r="A86" s="507"/>
      <c r="B86" s="507"/>
      <c r="F86" s="507"/>
      <c r="G86" s="507"/>
      <c r="H86" s="507"/>
      <c r="I86" s="507"/>
      <c r="J86" s="507"/>
      <c r="K86" s="507"/>
      <c r="L86" s="507"/>
      <c r="M86" s="507"/>
      <c r="N86" s="507"/>
    </row>
    <row r="87" spans="1:14" ht="20.100000000000001" customHeight="1" x14ac:dyDescent="0.15">
      <c r="A87" s="507"/>
      <c r="B87" s="507"/>
      <c r="F87" s="507"/>
      <c r="G87" s="507"/>
      <c r="H87" s="507"/>
      <c r="I87" s="507"/>
      <c r="J87" s="507"/>
      <c r="K87" s="507"/>
      <c r="L87" s="507"/>
      <c r="M87" s="507"/>
      <c r="N87" s="507"/>
    </row>
    <row r="88" spans="1:14" ht="20.100000000000001" customHeight="1" x14ac:dyDescent="0.15">
      <c r="A88" s="507"/>
      <c r="B88" s="507"/>
      <c r="F88" s="507"/>
      <c r="G88" s="507"/>
      <c r="H88" s="507"/>
      <c r="I88" s="507"/>
      <c r="J88" s="507"/>
      <c r="K88" s="507"/>
      <c r="L88" s="507"/>
      <c r="M88" s="507"/>
      <c r="N88" s="507"/>
    </row>
    <row r="89" spans="1:14" ht="20.100000000000001" customHeight="1" x14ac:dyDescent="0.15">
      <c r="A89" s="507"/>
      <c r="B89" s="507"/>
      <c r="F89" s="507"/>
      <c r="G89" s="507"/>
      <c r="H89" s="507"/>
      <c r="I89" s="507"/>
      <c r="J89" s="507"/>
      <c r="K89" s="507"/>
      <c r="L89" s="507"/>
      <c r="M89" s="507"/>
      <c r="N89" s="507"/>
    </row>
    <row r="90" spans="1:14" ht="20.100000000000001" customHeight="1" x14ac:dyDescent="0.15">
      <c r="A90" s="507"/>
      <c r="B90" s="507"/>
      <c r="F90" s="507"/>
      <c r="G90" s="507"/>
      <c r="H90" s="507"/>
      <c r="I90" s="507"/>
      <c r="J90" s="507"/>
      <c r="K90" s="507"/>
      <c r="L90" s="507"/>
      <c r="M90" s="507"/>
      <c r="N90" s="507"/>
    </row>
    <row r="91" spans="1:14" ht="20.100000000000001" customHeight="1" x14ac:dyDescent="0.15">
      <c r="A91" s="507"/>
      <c r="B91" s="507"/>
      <c r="F91" s="507"/>
      <c r="G91" s="507"/>
      <c r="H91" s="507"/>
      <c r="I91" s="507"/>
      <c r="J91" s="507"/>
      <c r="K91" s="507"/>
      <c r="L91" s="507"/>
      <c r="M91" s="507"/>
      <c r="N91" s="507"/>
    </row>
    <row r="92" spans="1:14" ht="20.100000000000001" customHeight="1" x14ac:dyDescent="0.15">
      <c r="A92" s="507"/>
      <c r="B92" s="507"/>
      <c r="F92" s="507"/>
      <c r="G92" s="507"/>
      <c r="H92" s="507"/>
      <c r="I92" s="507"/>
      <c r="J92" s="507"/>
      <c r="K92" s="507"/>
      <c r="L92" s="507"/>
      <c r="M92" s="507"/>
      <c r="N92" s="507"/>
    </row>
    <row r="93" spans="1:14" ht="20.100000000000001" customHeight="1" x14ac:dyDescent="0.15">
      <c r="A93" s="507"/>
      <c r="B93" s="507"/>
      <c r="F93" s="507"/>
      <c r="G93" s="507"/>
      <c r="H93" s="507"/>
      <c r="I93" s="507"/>
      <c r="J93" s="507"/>
      <c r="K93" s="507"/>
      <c r="L93" s="507"/>
      <c r="M93" s="507"/>
      <c r="N93" s="507"/>
    </row>
    <row r="94" spans="1:14" ht="20.100000000000001" customHeight="1" x14ac:dyDescent="0.15">
      <c r="A94" s="507"/>
      <c r="B94" s="507"/>
      <c r="F94" s="507"/>
      <c r="G94" s="507"/>
      <c r="H94" s="507"/>
      <c r="I94" s="507"/>
      <c r="J94" s="507"/>
      <c r="K94" s="507"/>
      <c r="L94" s="507"/>
      <c r="M94" s="507"/>
      <c r="N94" s="507"/>
    </row>
    <row r="95" spans="1:14" ht="20.100000000000001" customHeight="1" x14ac:dyDescent="0.15">
      <c r="A95" s="507"/>
      <c r="B95" s="507"/>
      <c r="F95" s="507"/>
      <c r="G95" s="507"/>
      <c r="H95" s="507"/>
      <c r="I95" s="507"/>
      <c r="J95" s="507"/>
      <c r="K95" s="507"/>
      <c r="L95" s="507"/>
      <c r="M95" s="507"/>
      <c r="N95" s="507"/>
    </row>
    <row r="96" spans="1:14" ht="20.100000000000001" customHeight="1" x14ac:dyDescent="0.15">
      <c r="A96" s="507"/>
      <c r="B96" s="507"/>
      <c r="F96" s="507"/>
      <c r="G96" s="507"/>
      <c r="H96" s="507"/>
      <c r="I96" s="507"/>
      <c r="J96" s="507"/>
      <c r="K96" s="507"/>
      <c r="L96" s="507"/>
      <c r="M96" s="507"/>
      <c r="N96" s="507"/>
    </row>
    <row r="97" spans="1:14" ht="20.100000000000001" customHeight="1" x14ac:dyDescent="0.15">
      <c r="A97" s="507"/>
      <c r="B97" s="507"/>
      <c r="F97" s="507"/>
      <c r="G97" s="507"/>
      <c r="H97" s="507"/>
      <c r="I97" s="507"/>
      <c r="J97" s="507"/>
      <c r="K97" s="507"/>
      <c r="L97" s="507"/>
      <c r="M97" s="507"/>
      <c r="N97" s="507"/>
    </row>
    <row r="98" spans="1:14" ht="20.100000000000001" customHeight="1" x14ac:dyDescent="0.15">
      <c r="A98" s="507"/>
      <c r="B98" s="507"/>
      <c r="F98" s="507"/>
      <c r="G98" s="507"/>
      <c r="H98" s="507"/>
      <c r="I98" s="507"/>
      <c r="J98" s="507"/>
      <c r="K98" s="507"/>
      <c r="L98" s="507"/>
      <c r="M98" s="507"/>
      <c r="N98" s="507"/>
    </row>
    <row r="99" spans="1:14" ht="20.100000000000001" customHeight="1" x14ac:dyDescent="0.15">
      <c r="A99" s="507"/>
      <c r="B99" s="507"/>
      <c r="F99" s="507"/>
      <c r="G99" s="507"/>
      <c r="H99" s="507"/>
      <c r="I99" s="507"/>
      <c r="J99" s="507"/>
      <c r="K99" s="507"/>
      <c r="L99" s="507"/>
      <c r="M99" s="507"/>
      <c r="N99" s="507"/>
    </row>
    <row r="100" spans="1:14" ht="20.100000000000001" customHeight="1" x14ac:dyDescent="0.15">
      <c r="A100" s="507"/>
      <c r="B100" s="507"/>
      <c r="F100" s="507"/>
      <c r="G100" s="507"/>
      <c r="H100" s="507"/>
      <c r="I100" s="507"/>
      <c r="J100" s="507"/>
      <c r="K100" s="507"/>
      <c r="L100" s="507"/>
      <c r="M100" s="507"/>
      <c r="N100" s="507"/>
    </row>
    <row r="101" spans="1:14" ht="20.100000000000001" customHeight="1" x14ac:dyDescent="0.15">
      <c r="A101" s="507"/>
      <c r="B101" s="507"/>
      <c r="F101" s="507"/>
      <c r="G101" s="507"/>
      <c r="H101" s="507"/>
      <c r="I101" s="507"/>
      <c r="J101" s="507"/>
      <c r="K101" s="507"/>
      <c r="L101" s="507"/>
      <c r="M101" s="507"/>
      <c r="N101" s="507"/>
    </row>
    <row r="102" spans="1:14" ht="20.100000000000001" customHeight="1" x14ac:dyDescent="0.15">
      <c r="A102" s="507"/>
      <c r="B102" s="507"/>
      <c r="F102" s="507"/>
      <c r="G102" s="507"/>
      <c r="H102" s="507"/>
      <c r="I102" s="507"/>
      <c r="J102" s="507"/>
      <c r="K102" s="507"/>
      <c r="L102" s="507"/>
      <c r="M102" s="507"/>
      <c r="N102" s="507"/>
    </row>
    <row r="103" spans="1:14" ht="20.100000000000001" customHeight="1" x14ac:dyDescent="0.15">
      <c r="A103" s="507"/>
      <c r="B103" s="507"/>
      <c r="F103" s="507"/>
      <c r="G103" s="507"/>
      <c r="H103" s="507"/>
      <c r="I103" s="507"/>
      <c r="J103" s="507"/>
      <c r="K103" s="507"/>
      <c r="L103" s="507"/>
      <c r="M103" s="507"/>
      <c r="N103" s="507"/>
    </row>
    <row r="104" spans="1:14" ht="20.100000000000001" customHeight="1" x14ac:dyDescent="0.15">
      <c r="A104" s="507"/>
      <c r="B104" s="507"/>
      <c r="F104" s="507"/>
      <c r="G104" s="507"/>
      <c r="H104" s="507"/>
      <c r="I104" s="507"/>
      <c r="J104" s="507"/>
      <c r="K104" s="507"/>
      <c r="L104" s="507"/>
      <c r="M104" s="507"/>
      <c r="N104" s="507"/>
    </row>
    <row r="105" spans="1:14" ht="20.100000000000001" customHeight="1" x14ac:dyDescent="0.15">
      <c r="A105" s="507"/>
      <c r="B105" s="507"/>
      <c r="F105" s="507"/>
      <c r="G105" s="507"/>
      <c r="H105" s="507"/>
      <c r="I105" s="507"/>
      <c r="J105" s="507"/>
      <c r="K105" s="507"/>
      <c r="L105" s="507"/>
      <c r="M105" s="507"/>
      <c r="N105" s="507"/>
    </row>
    <row r="106" spans="1:14" ht="20.100000000000001" customHeight="1" x14ac:dyDescent="0.15">
      <c r="A106" s="507"/>
      <c r="B106" s="507"/>
      <c r="F106" s="507"/>
      <c r="G106" s="507"/>
      <c r="H106" s="507"/>
      <c r="I106" s="507"/>
      <c r="J106" s="507"/>
      <c r="K106" s="507"/>
      <c r="L106" s="507"/>
      <c r="M106" s="507"/>
      <c r="N106" s="507"/>
    </row>
    <row r="107" spans="1:14" ht="20.100000000000001" customHeight="1" x14ac:dyDescent="0.15">
      <c r="A107" s="507"/>
      <c r="B107" s="507"/>
      <c r="F107" s="507"/>
      <c r="G107" s="507"/>
      <c r="H107" s="507"/>
      <c r="I107" s="507"/>
      <c r="J107" s="507"/>
      <c r="K107" s="507"/>
      <c r="L107" s="507"/>
      <c r="M107" s="507"/>
      <c r="N107" s="507"/>
    </row>
    <row r="108" spans="1:14" ht="20.100000000000001" customHeight="1" x14ac:dyDescent="0.15">
      <c r="A108" s="507"/>
      <c r="B108" s="507"/>
      <c r="F108" s="507"/>
      <c r="G108" s="507"/>
      <c r="H108" s="507"/>
      <c r="I108" s="507"/>
      <c r="J108" s="507"/>
      <c r="K108" s="507"/>
      <c r="L108" s="507"/>
      <c r="M108" s="507"/>
      <c r="N108" s="507"/>
    </row>
    <row r="109" spans="1:14" ht="20.100000000000001" customHeight="1" x14ac:dyDescent="0.15">
      <c r="A109" s="507"/>
      <c r="B109" s="507"/>
      <c r="F109" s="507"/>
      <c r="G109" s="507"/>
      <c r="H109" s="507"/>
      <c r="I109" s="507"/>
      <c r="J109" s="507"/>
      <c r="K109" s="507"/>
      <c r="L109" s="507"/>
      <c r="M109" s="507"/>
      <c r="N109" s="507"/>
    </row>
    <row r="110" spans="1:14" ht="20.100000000000001" customHeight="1" x14ac:dyDescent="0.15">
      <c r="A110" s="507"/>
      <c r="B110" s="507"/>
      <c r="F110" s="507"/>
      <c r="G110" s="507"/>
      <c r="H110" s="507"/>
      <c r="I110" s="507"/>
      <c r="J110" s="507"/>
      <c r="K110" s="507"/>
      <c r="L110" s="507"/>
      <c r="M110" s="507"/>
      <c r="N110" s="507"/>
    </row>
    <row r="111" spans="1:14" ht="20.100000000000001" customHeight="1" x14ac:dyDescent="0.15">
      <c r="A111" s="507"/>
      <c r="B111" s="507"/>
      <c r="F111" s="507"/>
      <c r="G111" s="507"/>
      <c r="H111" s="507"/>
      <c r="I111" s="507"/>
      <c r="J111" s="507"/>
      <c r="K111" s="507"/>
      <c r="L111" s="507"/>
      <c r="M111" s="507"/>
      <c r="N111" s="507"/>
    </row>
    <row r="112" spans="1:14" ht="20.100000000000001" customHeight="1" x14ac:dyDescent="0.15">
      <c r="A112" s="507"/>
      <c r="B112" s="507"/>
      <c r="F112" s="507"/>
      <c r="G112" s="507"/>
      <c r="H112" s="507"/>
      <c r="I112" s="507"/>
      <c r="J112" s="507"/>
      <c r="K112" s="507"/>
      <c r="L112" s="507"/>
      <c r="M112" s="507"/>
      <c r="N112" s="507"/>
    </row>
    <row r="113" spans="1:14" ht="20.100000000000001" customHeight="1" x14ac:dyDescent="0.15">
      <c r="A113" s="507"/>
      <c r="B113" s="507"/>
      <c r="F113" s="507"/>
      <c r="G113" s="507"/>
      <c r="H113" s="507"/>
      <c r="I113" s="507"/>
      <c r="J113" s="507"/>
      <c r="K113" s="507"/>
      <c r="L113" s="507"/>
      <c r="M113" s="507"/>
      <c r="N113" s="507"/>
    </row>
    <row r="114" spans="1:14" ht="20.100000000000001" customHeight="1" x14ac:dyDescent="0.15">
      <c r="A114" s="507"/>
      <c r="B114" s="507"/>
      <c r="F114" s="507"/>
      <c r="G114" s="507"/>
      <c r="H114" s="507"/>
      <c r="I114" s="507"/>
      <c r="J114" s="507"/>
      <c r="K114" s="507"/>
      <c r="L114" s="507"/>
      <c r="M114" s="507"/>
      <c r="N114" s="507"/>
    </row>
    <row r="115" spans="1:14" ht="20.100000000000001" customHeight="1" x14ac:dyDescent="0.15">
      <c r="A115" s="507"/>
      <c r="B115" s="507"/>
      <c r="F115" s="507"/>
      <c r="G115" s="507"/>
      <c r="H115" s="507"/>
      <c r="I115" s="507"/>
      <c r="J115" s="507"/>
      <c r="K115" s="507"/>
      <c r="L115" s="507"/>
      <c r="M115" s="507"/>
      <c r="N115" s="507"/>
    </row>
    <row r="116" spans="1:14" ht="20.100000000000001" customHeight="1" x14ac:dyDescent="0.15">
      <c r="A116" s="507"/>
      <c r="B116" s="507"/>
      <c r="F116" s="507"/>
      <c r="G116" s="507"/>
      <c r="H116" s="507"/>
      <c r="I116" s="507"/>
      <c r="J116" s="507"/>
      <c r="K116" s="507"/>
      <c r="L116" s="507"/>
      <c r="M116" s="507"/>
      <c r="N116" s="507"/>
    </row>
    <row r="117" spans="1:14" ht="20.100000000000001" customHeight="1" x14ac:dyDescent="0.15">
      <c r="A117" s="507"/>
      <c r="B117" s="507"/>
      <c r="F117" s="507"/>
      <c r="G117" s="507"/>
      <c r="H117" s="507"/>
      <c r="I117" s="507"/>
      <c r="J117" s="507"/>
      <c r="K117" s="507"/>
      <c r="L117" s="507"/>
      <c r="M117" s="507"/>
      <c r="N117" s="507"/>
    </row>
    <row r="118" spans="1:14" ht="20.100000000000001" customHeight="1" x14ac:dyDescent="0.15">
      <c r="A118" s="507"/>
      <c r="B118" s="507"/>
      <c r="F118" s="507"/>
      <c r="G118" s="507"/>
      <c r="H118" s="507"/>
      <c r="I118" s="507"/>
      <c r="J118" s="507"/>
      <c r="K118" s="507"/>
      <c r="L118" s="507"/>
      <c r="M118" s="507"/>
      <c r="N118" s="507"/>
    </row>
    <row r="119" spans="1:14" ht="20.100000000000001" customHeight="1" x14ac:dyDescent="0.15">
      <c r="A119" s="507"/>
      <c r="B119" s="507"/>
      <c r="F119" s="507"/>
      <c r="G119" s="507"/>
      <c r="H119" s="507"/>
      <c r="I119" s="507"/>
      <c r="J119" s="507"/>
      <c r="K119" s="507"/>
      <c r="L119" s="507"/>
      <c r="M119" s="507"/>
      <c r="N119" s="507"/>
    </row>
    <row r="120" spans="1:14" ht="20.100000000000001" customHeight="1" x14ac:dyDescent="0.15">
      <c r="A120" s="507"/>
      <c r="B120" s="507"/>
      <c r="F120" s="507"/>
      <c r="G120" s="507"/>
      <c r="H120" s="507"/>
      <c r="I120" s="507"/>
      <c r="J120" s="507"/>
      <c r="K120" s="507"/>
      <c r="L120" s="507"/>
      <c r="M120" s="507"/>
      <c r="N120" s="507"/>
    </row>
    <row r="121" spans="1:14" ht="20.100000000000001" customHeight="1" x14ac:dyDescent="0.15">
      <c r="A121" s="507"/>
      <c r="B121" s="507"/>
      <c r="F121" s="507"/>
      <c r="G121" s="507"/>
      <c r="H121" s="507"/>
      <c r="I121" s="507"/>
      <c r="J121" s="507"/>
      <c r="K121" s="507"/>
      <c r="L121" s="507"/>
      <c r="M121" s="507"/>
      <c r="N121" s="507"/>
    </row>
    <row r="122" spans="1:14" ht="20.100000000000001" customHeight="1" x14ac:dyDescent="0.15">
      <c r="A122" s="507"/>
      <c r="B122" s="507"/>
      <c r="F122" s="507"/>
      <c r="G122" s="507"/>
      <c r="H122" s="507"/>
      <c r="I122" s="507"/>
      <c r="J122" s="507"/>
      <c r="K122" s="507"/>
      <c r="L122" s="507"/>
      <c r="M122" s="507"/>
      <c r="N122" s="507"/>
    </row>
    <row r="123" spans="1:14" ht="20.100000000000001" customHeight="1" x14ac:dyDescent="0.15">
      <c r="A123" s="507"/>
      <c r="B123" s="507"/>
      <c r="F123" s="507"/>
      <c r="G123" s="507"/>
      <c r="H123" s="507"/>
      <c r="I123" s="507"/>
      <c r="J123" s="507"/>
      <c r="K123" s="507"/>
      <c r="L123" s="507"/>
      <c r="M123" s="507"/>
      <c r="N123" s="507"/>
    </row>
    <row r="124" spans="1:14" ht="20.100000000000001" customHeight="1" x14ac:dyDescent="0.15">
      <c r="A124" s="507"/>
      <c r="B124" s="507"/>
      <c r="F124" s="507"/>
      <c r="G124" s="507"/>
      <c r="H124" s="507"/>
      <c r="I124" s="507"/>
      <c r="J124" s="507"/>
      <c r="K124" s="507"/>
      <c r="L124" s="507"/>
      <c r="M124" s="507"/>
      <c r="N124" s="507"/>
    </row>
    <row r="125" spans="1:14" x14ac:dyDescent="0.15">
      <c r="A125" s="507"/>
      <c r="B125" s="507"/>
      <c r="F125" s="507"/>
      <c r="G125" s="507"/>
      <c r="H125" s="507"/>
      <c r="I125" s="507"/>
      <c r="J125" s="507"/>
      <c r="K125" s="507"/>
      <c r="L125" s="507"/>
      <c r="M125" s="507"/>
      <c r="N125" s="507"/>
    </row>
    <row r="126" spans="1:14" x14ac:dyDescent="0.15">
      <c r="A126" s="507"/>
      <c r="B126" s="507"/>
      <c r="F126" s="507"/>
      <c r="G126" s="507"/>
      <c r="H126" s="507"/>
      <c r="I126" s="507"/>
      <c r="J126" s="507"/>
      <c r="K126" s="507"/>
      <c r="L126" s="507"/>
      <c r="M126" s="507"/>
      <c r="N126" s="507"/>
    </row>
    <row r="127" spans="1:14" x14ac:dyDescent="0.15">
      <c r="A127" s="507"/>
      <c r="B127" s="507"/>
      <c r="F127" s="507"/>
      <c r="G127" s="507"/>
      <c r="H127" s="507"/>
      <c r="I127" s="507"/>
      <c r="J127" s="507"/>
      <c r="K127" s="507"/>
      <c r="L127" s="507"/>
      <c r="M127" s="507"/>
      <c r="N127" s="507"/>
    </row>
    <row r="128" spans="1:14" x14ac:dyDescent="0.15">
      <c r="A128" s="507"/>
      <c r="B128" s="507"/>
      <c r="F128" s="507"/>
      <c r="G128" s="507"/>
      <c r="H128" s="507"/>
      <c r="I128" s="507"/>
      <c r="J128" s="507"/>
      <c r="K128" s="507"/>
      <c r="L128" s="507"/>
      <c r="M128" s="507"/>
      <c r="N128" s="507"/>
    </row>
    <row r="129" spans="1:14" x14ac:dyDescent="0.15">
      <c r="A129" s="507"/>
      <c r="B129" s="507"/>
      <c r="F129" s="507"/>
      <c r="G129" s="507"/>
      <c r="H129" s="507"/>
      <c r="I129" s="507"/>
      <c r="J129" s="507"/>
      <c r="K129" s="507"/>
      <c r="L129" s="507"/>
      <c r="M129" s="507"/>
      <c r="N129" s="507"/>
    </row>
    <row r="130" spans="1:14" x14ac:dyDescent="0.15">
      <c r="A130" s="507"/>
      <c r="B130" s="507"/>
      <c r="F130" s="507"/>
      <c r="G130" s="507"/>
      <c r="H130" s="507"/>
      <c r="I130" s="507"/>
      <c r="J130" s="507"/>
      <c r="K130" s="507"/>
      <c r="L130" s="507"/>
      <c r="M130" s="507"/>
      <c r="N130" s="507"/>
    </row>
    <row r="131" spans="1:14" x14ac:dyDescent="0.15">
      <c r="A131" s="507"/>
      <c r="B131" s="507"/>
      <c r="F131" s="507"/>
      <c r="G131" s="507"/>
      <c r="H131" s="507"/>
      <c r="I131" s="507"/>
      <c r="J131" s="507"/>
      <c r="K131" s="507"/>
      <c r="L131" s="507"/>
      <c r="M131" s="507"/>
      <c r="N131" s="507"/>
    </row>
    <row r="132" spans="1:14" x14ac:dyDescent="0.15">
      <c r="A132" s="507"/>
      <c r="B132" s="507"/>
      <c r="F132" s="507"/>
      <c r="G132" s="507"/>
      <c r="H132" s="507"/>
      <c r="I132" s="507"/>
      <c r="J132" s="507"/>
      <c r="K132" s="507"/>
      <c r="L132" s="507"/>
      <c r="M132" s="507"/>
      <c r="N132" s="507"/>
    </row>
    <row r="133" spans="1:14" x14ac:dyDescent="0.15">
      <c r="A133" s="507"/>
      <c r="B133" s="507"/>
      <c r="F133" s="507"/>
      <c r="G133" s="507"/>
      <c r="H133" s="507"/>
      <c r="I133" s="507"/>
      <c r="J133" s="507"/>
      <c r="K133" s="507"/>
      <c r="L133" s="507"/>
      <c r="M133" s="507"/>
      <c r="N133" s="507"/>
    </row>
    <row r="134" spans="1:14" x14ac:dyDescent="0.15">
      <c r="A134" s="507"/>
      <c r="B134" s="507"/>
      <c r="F134" s="507"/>
      <c r="G134" s="507"/>
      <c r="H134" s="507"/>
      <c r="I134" s="507"/>
      <c r="J134" s="507"/>
      <c r="K134" s="507"/>
      <c r="L134" s="507"/>
      <c r="M134" s="507"/>
      <c r="N134" s="507"/>
    </row>
    <row r="135" spans="1:14" x14ac:dyDescent="0.15">
      <c r="A135" s="507"/>
      <c r="B135" s="507"/>
      <c r="F135" s="507"/>
      <c r="G135" s="507"/>
      <c r="H135" s="507"/>
      <c r="I135" s="507"/>
      <c r="J135" s="507"/>
      <c r="K135" s="507"/>
      <c r="L135" s="507"/>
      <c r="M135" s="507"/>
      <c r="N135" s="507"/>
    </row>
    <row r="136" spans="1:14" x14ac:dyDescent="0.15">
      <c r="A136" s="507"/>
      <c r="B136" s="507"/>
      <c r="F136" s="507"/>
      <c r="G136" s="507"/>
      <c r="H136" s="507"/>
      <c r="I136" s="507"/>
      <c r="J136" s="507"/>
      <c r="K136" s="507"/>
      <c r="L136" s="507"/>
      <c r="M136" s="507"/>
      <c r="N136" s="507"/>
    </row>
    <row r="137" spans="1:14" x14ac:dyDescent="0.15">
      <c r="A137" s="507"/>
      <c r="B137" s="507"/>
      <c r="F137" s="507"/>
      <c r="G137" s="507"/>
      <c r="H137" s="507"/>
      <c r="I137" s="507"/>
      <c r="J137" s="507"/>
      <c r="K137" s="507"/>
      <c r="L137" s="507"/>
      <c r="M137" s="507"/>
      <c r="N137" s="507"/>
    </row>
    <row r="138" spans="1:14" x14ac:dyDescent="0.15">
      <c r="A138" s="507"/>
      <c r="B138" s="507"/>
      <c r="F138" s="507"/>
      <c r="G138" s="507"/>
      <c r="H138" s="507"/>
      <c r="I138" s="507"/>
      <c r="J138" s="507"/>
      <c r="K138" s="507"/>
      <c r="L138" s="507"/>
      <c r="M138" s="507"/>
      <c r="N138" s="507"/>
    </row>
    <row r="139" spans="1:14" x14ac:dyDescent="0.15">
      <c r="A139" s="507"/>
      <c r="B139" s="507"/>
      <c r="F139" s="507"/>
      <c r="G139" s="507"/>
      <c r="H139" s="507"/>
      <c r="I139" s="507"/>
      <c r="J139" s="507"/>
      <c r="K139" s="507"/>
      <c r="L139" s="507"/>
      <c r="M139" s="507"/>
      <c r="N139" s="507"/>
    </row>
    <row r="140" spans="1:14" x14ac:dyDescent="0.15">
      <c r="A140" s="507"/>
      <c r="B140" s="507"/>
      <c r="F140" s="507"/>
      <c r="G140" s="507"/>
      <c r="H140" s="507"/>
      <c r="I140" s="507"/>
      <c r="J140" s="507"/>
      <c r="K140" s="507"/>
      <c r="L140" s="507"/>
      <c r="M140" s="507"/>
      <c r="N140" s="507"/>
    </row>
    <row r="141" spans="1:14" x14ac:dyDescent="0.15">
      <c r="A141" s="507"/>
      <c r="B141" s="507"/>
      <c r="F141" s="507"/>
      <c r="G141" s="507"/>
      <c r="H141" s="507"/>
      <c r="I141" s="507"/>
      <c r="J141" s="507"/>
      <c r="K141" s="507"/>
      <c r="L141" s="507"/>
      <c r="M141" s="507"/>
      <c r="N141" s="507"/>
    </row>
    <row r="142" spans="1:14" x14ac:dyDescent="0.15">
      <c r="A142" s="507"/>
      <c r="B142" s="507"/>
      <c r="F142" s="507"/>
      <c r="G142" s="507"/>
      <c r="H142" s="507"/>
      <c r="I142" s="507"/>
      <c r="J142" s="507"/>
      <c r="K142" s="507"/>
      <c r="L142" s="507"/>
      <c r="M142" s="507"/>
      <c r="N142" s="507"/>
    </row>
    <row r="143" spans="1:14" x14ac:dyDescent="0.15">
      <c r="A143" s="507"/>
      <c r="B143" s="507"/>
      <c r="F143" s="507"/>
      <c r="G143" s="507"/>
      <c r="H143" s="507"/>
      <c r="I143" s="507"/>
      <c r="J143" s="507"/>
      <c r="K143" s="507"/>
      <c r="L143" s="507"/>
      <c r="M143" s="507"/>
      <c r="N143" s="507"/>
    </row>
    <row r="144" spans="1:14" x14ac:dyDescent="0.15">
      <c r="A144" s="507"/>
      <c r="B144" s="507"/>
      <c r="F144" s="507"/>
      <c r="G144" s="507"/>
      <c r="H144" s="507"/>
      <c r="I144" s="507"/>
      <c r="J144" s="507"/>
      <c r="K144" s="507"/>
      <c r="L144" s="507"/>
      <c r="M144" s="507"/>
      <c r="N144" s="507"/>
    </row>
    <row r="145" spans="1:14" x14ac:dyDescent="0.15">
      <c r="A145" s="507"/>
      <c r="B145" s="507"/>
      <c r="F145" s="507"/>
      <c r="G145" s="507"/>
      <c r="H145" s="507"/>
      <c r="I145" s="507"/>
      <c r="J145" s="507"/>
      <c r="K145" s="507"/>
      <c r="L145" s="507"/>
      <c r="M145" s="507"/>
      <c r="N145" s="507"/>
    </row>
    <row r="146" spans="1:14" x14ac:dyDescent="0.15">
      <c r="A146" s="507"/>
      <c r="B146" s="507"/>
      <c r="F146" s="507"/>
      <c r="G146" s="507"/>
      <c r="H146" s="507"/>
      <c r="I146" s="507"/>
      <c r="J146" s="507"/>
      <c r="K146" s="507"/>
      <c r="L146" s="507"/>
      <c r="M146" s="507"/>
      <c r="N146" s="507"/>
    </row>
    <row r="147" spans="1:14" x14ac:dyDescent="0.15">
      <c r="A147" s="507"/>
      <c r="B147" s="507"/>
      <c r="F147" s="507"/>
      <c r="G147" s="507"/>
      <c r="H147" s="507"/>
      <c r="I147" s="507"/>
      <c r="J147" s="507"/>
      <c r="K147" s="507"/>
      <c r="L147" s="507"/>
      <c r="M147" s="507"/>
      <c r="N147" s="507"/>
    </row>
    <row r="148" spans="1:14" x14ac:dyDescent="0.15">
      <c r="A148" s="507"/>
      <c r="B148" s="507"/>
      <c r="F148" s="507"/>
      <c r="G148" s="507"/>
      <c r="H148" s="507"/>
      <c r="I148" s="507"/>
      <c r="J148" s="507"/>
      <c r="K148" s="507"/>
      <c r="L148" s="507"/>
      <c r="M148" s="507"/>
      <c r="N148" s="507"/>
    </row>
    <row r="149" spans="1:14" x14ac:dyDescent="0.15">
      <c r="A149" s="507"/>
      <c r="B149" s="507"/>
    </row>
    <row r="150" spans="1:14" x14ac:dyDescent="0.15">
      <c r="A150" s="507"/>
      <c r="B150" s="507"/>
    </row>
    <row r="151" spans="1:14" x14ac:dyDescent="0.15">
      <c r="A151" s="507"/>
      <c r="B151" s="507"/>
    </row>
    <row r="152" spans="1:14" x14ac:dyDescent="0.15">
      <c r="A152" s="507"/>
      <c r="B152" s="507"/>
    </row>
  </sheetData>
  <mergeCells count="643">
    <mergeCell ref="A38:B38"/>
    <mergeCell ref="C38:E38"/>
    <mergeCell ref="F38:H38"/>
    <mergeCell ref="I38:K38"/>
    <mergeCell ref="L38:N38"/>
    <mergeCell ref="A3:B4"/>
    <mergeCell ref="C3:H3"/>
    <mergeCell ref="I3:N3"/>
    <mergeCell ref="C4:E4"/>
    <mergeCell ref="F4:H4"/>
    <mergeCell ref="I4:K4"/>
    <mergeCell ref="L4:N4"/>
    <mergeCell ref="A18:B18"/>
    <mergeCell ref="C18:E18"/>
    <mergeCell ref="F18:H18"/>
    <mergeCell ref="I18:K18"/>
    <mergeCell ref="L18:N18"/>
    <mergeCell ref="A5:B5"/>
    <mergeCell ref="C5:E5"/>
    <mergeCell ref="F5:H5"/>
    <mergeCell ref="I5:K5"/>
    <mergeCell ref="L5:N5"/>
    <mergeCell ref="A6:B6"/>
    <mergeCell ref="C6:E6"/>
    <mergeCell ref="F6:H6"/>
    <mergeCell ref="I6:K6"/>
    <mergeCell ref="L6:N6"/>
    <mergeCell ref="A7:B7"/>
    <mergeCell ref="C7:E7"/>
    <mergeCell ref="F7:H7"/>
    <mergeCell ref="I7:K7"/>
    <mergeCell ref="L7:N7"/>
    <mergeCell ref="A8:B8"/>
    <mergeCell ref="C8:E8"/>
    <mergeCell ref="F8:H8"/>
    <mergeCell ref="I8:K8"/>
    <mergeCell ref="L8:N8"/>
    <mergeCell ref="A9:B9"/>
    <mergeCell ref="C9:E9"/>
    <mergeCell ref="F9:H9"/>
    <mergeCell ref="I9:K9"/>
    <mergeCell ref="L9:N9"/>
    <mergeCell ref="A10:B10"/>
    <mergeCell ref="C10:E10"/>
    <mergeCell ref="F10:H10"/>
    <mergeCell ref="I10:K10"/>
    <mergeCell ref="L10:N10"/>
    <mergeCell ref="A11:B11"/>
    <mergeCell ref="C11:E11"/>
    <mergeCell ref="F11:H11"/>
    <mergeCell ref="I11:K11"/>
    <mergeCell ref="L11:N11"/>
    <mergeCell ref="A12:B12"/>
    <mergeCell ref="C12:E12"/>
    <mergeCell ref="F12:H12"/>
    <mergeCell ref="I12:K12"/>
    <mergeCell ref="L12:N12"/>
    <mergeCell ref="A13:B13"/>
    <mergeCell ref="C13:E13"/>
    <mergeCell ref="F13:H13"/>
    <mergeCell ref="I13:K13"/>
    <mergeCell ref="L13:N13"/>
    <mergeCell ref="A14:B14"/>
    <mergeCell ref="C14:E14"/>
    <mergeCell ref="F14:H14"/>
    <mergeCell ref="I14:K14"/>
    <mergeCell ref="L14:N14"/>
    <mergeCell ref="A15:B15"/>
    <mergeCell ref="C15:E15"/>
    <mergeCell ref="F15:H15"/>
    <mergeCell ref="I15:K15"/>
    <mergeCell ref="L15:N15"/>
    <mergeCell ref="A16:B16"/>
    <mergeCell ref="C16:E16"/>
    <mergeCell ref="F16:H16"/>
    <mergeCell ref="I16:K16"/>
    <mergeCell ref="L16:N16"/>
    <mergeCell ref="A23:B24"/>
    <mergeCell ref="C23:H23"/>
    <mergeCell ref="I23:N23"/>
    <mergeCell ref="C24:E24"/>
    <mergeCell ref="F24:H24"/>
    <mergeCell ref="I24:K24"/>
    <mergeCell ref="L24:N24"/>
    <mergeCell ref="F21:H21"/>
    <mergeCell ref="I21:K21"/>
    <mergeCell ref="L21:N21"/>
    <mergeCell ref="A22:B22"/>
    <mergeCell ref="C22:E22"/>
    <mergeCell ref="F22:H22"/>
    <mergeCell ref="I22:K22"/>
    <mergeCell ref="L22:N22"/>
    <mergeCell ref="A25:B25"/>
    <mergeCell ref="C25:E25"/>
    <mergeCell ref="F25:H25"/>
    <mergeCell ref="I25:K25"/>
    <mergeCell ref="L25:N25"/>
    <mergeCell ref="A26:B26"/>
    <mergeCell ref="C26:E26"/>
    <mergeCell ref="F26:H26"/>
    <mergeCell ref="I26:K26"/>
    <mergeCell ref="L26:N26"/>
    <mergeCell ref="A27:B27"/>
    <mergeCell ref="C27:E27"/>
    <mergeCell ref="F27:H27"/>
    <mergeCell ref="I27:K27"/>
    <mergeCell ref="L27:N27"/>
    <mergeCell ref="A28:B28"/>
    <mergeCell ref="C28:E28"/>
    <mergeCell ref="F28:H28"/>
    <mergeCell ref="I28:K28"/>
    <mergeCell ref="L28:N28"/>
    <mergeCell ref="A29:B29"/>
    <mergeCell ref="C29:E29"/>
    <mergeCell ref="F29:H29"/>
    <mergeCell ref="I29:K29"/>
    <mergeCell ref="L29:N29"/>
    <mergeCell ref="A30:B30"/>
    <mergeCell ref="C30:E30"/>
    <mergeCell ref="F30:H30"/>
    <mergeCell ref="I30:K30"/>
    <mergeCell ref="L30:N30"/>
    <mergeCell ref="L33:N33"/>
    <mergeCell ref="A34:B34"/>
    <mergeCell ref="C34:E34"/>
    <mergeCell ref="F34:H34"/>
    <mergeCell ref="I34:K34"/>
    <mergeCell ref="L34:N34"/>
    <mergeCell ref="A31:B31"/>
    <mergeCell ref="C31:E31"/>
    <mergeCell ref="F31:H31"/>
    <mergeCell ref="I31:K31"/>
    <mergeCell ref="L31:N31"/>
    <mergeCell ref="A32:B32"/>
    <mergeCell ref="C32:E32"/>
    <mergeCell ref="F32:H32"/>
    <mergeCell ref="I32:K32"/>
    <mergeCell ref="L32:N32"/>
    <mergeCell ref="A40:B40"/>
    <mergeCell ref="C40:E40"/>
    <mergeCell ref="F40:H40"/>
    <mergeCell ref="I40:K40"/>
    <mergeCell ref="L40:N40"/>
    <mergeCell ref="A41:B41"/>
    <mergeCell ref="C41:E41"/>
    <mergeCell ref="F41:H41"/>
    <mergeCell ref="I41:K41"/>
    <mergeCell ref="L41:N41"/>
    <mergeCell ref="A42:B42"/>
    <mergeCell ref="C42:E42"/>
    <mergeCell ref="F42:H42"/>
    <mergeCell ref="I42:K42"/>
    <mergeCell ref="L42:N42"/>
    <mergeCell ref="A43:B43"/>
    <mergeCell ref="C43:E43"/>
    <mergeCell ref="F43:H43"/>
    <mergeCell ref="I43:K43"/>
    <mergeCell ref="L43:N43"/>
    <mergeCell ref="A44:B44"/>
    <mergeCell ref="C44:E44"/>
    <mergeCell ref="F44:H44"/>
    <mergeCell ref="I44:K44"/>
    <mergeCell ref="L44:N44"/>
    <mergeCell ref="A45:B45"/>
    <mergeCell ref="C45:E45"/>
    <mergeCell ref="F45:H45"/>
    <mergeCell ref="I45:K45"/>
    <mergeCell ref="L45:N45"/>
    <mergeCell ref="A46:B46"/>
    <mergeCell ref="C46:E46"/>
    <mergeCell ref="F46:H46"/>
    <mergeCell ref="I46:K46"/>
    <mergeCell ref="L46:N46"/>
    <mergeCell ref="A47:B47"/>
    <mergeCell ref="C47:E47"/>
    <mergeCell ref="F47:H47"/>
    <mergeCell ref="I47:K47"/>
    <mergeCell ref="L47:N47"/>
    <mergeCell ref="A48:B48"/>
    <mergeCell ref="C48:E48"/>
    <mergeCell ref="F48:H48"/>
    <mergeCell ref="I48:K48"/>
    <mergeCell ref="L48:N48"/>
    <mergeCell ref="A49:B49"/>
    <mergeCell ref="C49:E49"/>
    <mergeCell ref="F49:H49"/>
    <mergeCell ref="I49:K49"/>
    <mergeCell ref="L49:N49"/>
    <mergeCell ref="A50:B50"/>
    <mergeCell ref="C50:E50"/>
    <mergeCell ref="F50:H50"/>
    <mergeCell ref="I50:K50"/>
    <mergeCell ref="L50:N50"/>
    <mergeCell ref="A51:B51"/>
    <mergeCell ref="C51:E51"/>
    <mergeCell ref="F51:H51"/>
    <mergeCell ref="I51:K51"/>
    <mergeCell ref="L51:N51"/>
    <mergeCell ref="A52:B52"/>
    <mergeCell ref="C52:E52"/>
    <mergeCell ref="F52:H52"/>
    <mergeCell ref="I52:K52"/>
    <mergeCell ref="L52:N52"/>
    <mergeCell ref="A53:B53"/>
    <mergeCell ref="C53:E53"/>
    <mergeCell ref="F53:H53"/>
    <mergeCell ref="I53:K53"/>
    <mergeCell ref="L53:N53"/>
    <mergeCell ref="A54:B54"/>
    <mergeCell ref="C54:E54"/>
    <mergeCell ref="F54:H54"/>
    <mergeCell ref="I54:K54"/>
    <mergeCell ref="L54:N54"/>
    <mergeCell ref="A55:B55"/>
    <mergeCell ref="C55:E55"/>
    <mergeCell ref="F55:H55"/>
    <mergeCell ref="I55:K55"/>
    <mergeCell ref="L55:N55"/>
    <mergeCell ref="A56:B56"/>
    <mergeCell ref="C56:E56"/>
    <mergeCell ref="F56:H56"/>
    <mergeCell ref="I56:K56"/>
    <mergeCell ref="L56:N56"/>
    <mergeCell ref="A57:B57"/>
    <mergeCell ref="C57:E57"/>
    <mergeCell ref="F57:H57"/>
    <mergeCell ref="I57:K57"/>
    <mergeCell ref="L57:N57"/>
    <mergeCell ref="A58:B58"/>
    <mergeCell ref="C58:E58"/>
    <mergeCell ref="F58:H58"/>
    <mergeCell ref="I58:K58"/>
    <mergeCell ref="L58:N58"/>
    <mergeCell ref="A59:B59"/>
    <mergeCell ref="C59:E59"/>
    <mergeCell ref="F59:H59"/>
    <mergeCell ref="I59:K59"/>
    <mergeCell ref="L59:N59"/>
    <mergeCell ref="A60:B60"/>
    <mergeCell ref="C60:E60"/>
    <mergeCell ref="F60:H60"/>
    <mergeCell ref="I60:K60"/>
    <mergeCell ref="L60:N60"/>
    <mergeCell ref="A61:B61"/>
    <mergeCell ref="C61:E61"/>
    <mergeCell ref="F61:H61"/>
    <mergeCell ref="I61:K61"/>
    <mergeCell ref="L61:N61"/>
    <mergeCell ref="A62:B62"/>
    <mergeCell ref="C62:E62"/>
    <mergeCell ref="F62:H62"/>
    <mergeCell ref="I62:K62"/>
    <mergeCell ref="L62:N62"/>
    <mergeCell ref="A63:B63"/>
    <mergeCell ref="C63:E63"/>
    <mergeCell ref="F63:H63"/>
    <mergeCell ref="I63:K63"/>
    <mergeCell ref="L63:N63"/>
    <mergeCell ref="A64:B64"/>
    <mergeCell ref="C64:E64"/>
    <mergeCell ref="F64:H64"/>
    <mergeCell ref="I64:K64"/>
    <mergeCell ref="L64:N64"/>
    <mergeCell ref="A65:B65"/>
    <mergeCell ref="C65:E65"/>
    <mergeCell ref="F65:H65"/>
    <mergeCell ref="I65:K65"/>
    <mergeCell ref="L65:N65"/>
    <mergeCell ref="A66:B66"/>
    <mergeCell ref="C66:E66"/>
    <mergeCell ref="F66:H66"/>
    <mergeCell ref="I66:K66"/>
    <mergeCell ref="L66:N66"/>
    <mergeCell ref="A67:B67"/>
    <mergeCell ref="C67:E67"/>
    <mergeCell ref="F67:H67"/>
    <mergeCell ref="I67:K67"/>
    <mergeCell ref="L67:N67"/>
    <mergeCell ref="A68:B68"/>
    <mergeCell ref="C68:E68"/>
    <mergeCell ref="F68:H68"/>
    <mergeCell ref="I68:K68"/>
    <mergeCell ref="L68:N68"/>
    <mergeCell ref="A69:B69"/>
    <mergeCell ref="C69:E69"/>
    <mergeCell ref="F69:H69"/>
    <mergeCell ref="I69:K69"/>
    <mergeCell ref="L69:N69"/>
    <mergeCell ref="A70:B70"/>
    <mergeCell ref="C70:E70"/>
    <mergeCell ref="F70:H70"/>
    <mergeCell ref="I70:K70"/>
    <mergeCell ref="L70:N70"/>
    <mergeCell ref="A71:B71"/>
    <mergeCell ref="C71:E71"/>
    <mergeCell ref="F71:H71"/>
    <mergeCell ref="I71:K71"/>
    <mergeCell ref="L71:N71"/>
    <mergeCell ref="A72:B72"/>
    <mergeCell ref="C72:E72"/>
    <mergeCell ref="F72:H72"/>
    <mergeCell ref="I72:K72"/>
    <mergeCell ref="L72:N72"/>
    <mergeCell ref="A73:B73"/>
    <mergeCell ref="C73:E73"/>
    <mergeCell ref="F73:H73"/>
    <mergeCell ref="I73:K73"/>
    <mergeCell ref="L73:N73"/>
    <mergeCell ref="A74:B74"/>
    <mergeCell ref="C74:E74"/>
    <mergeCell ref="F74:H74"/>
    <mergeCell ref="I74:K74"/>
    <mergeCell ref="L74:N74"/>
    <mergeCell ref="A75:B75"/>
    <mergeCell ref="C75:E75"/>
    <mergeCell ref="F75:H75"/>
    <mergeCell ref="I75:K75"/>
    <mergeCell ref="L75:N75"/>
    <mergeCell ref="A76:B76"/>
    <mergeCell ref="C76:E76"/>
    <mergeCell ref="F76:H76"/>
    <mergeCell ref="I76:K76"/>
    <mergeCell ref="L76:N76"/>
    <mergeCell ref="A77:B77"/>
    <mergeCell ref="C77:E77"/>
    <mergeCell ref="F77:H77"/>
    <mergeCell ref="I77:K77"/>
    <mergeCell ref="L77:N77"/>
    <mergeCell ref="A78:B78"/>
    <mergeCell ref="C78:E78"/>
    <mergeCell ref="F78:H78"/>
    <mergeCell ref="I78:K78"/>
    <mergeCell ref="L78:N78"/>
    <mergeCell ref="A79:B79"/>
    <mergeCell ref="C79:E79"/>
    <mergeCell ref="F79:H79"/>
    <mergeCell ref="I79:K79"/>
    <mergeCell ref="L79:N79"/>
    <mergeCell ref="A80:B80"/>
    <mergeCell ref="C80:E80"/>
    <mergeCell ref="F80:H80"/>
    <mergeCell ref="I80:K80"/>
    <mergeCell ref="L80:N80"/>
    <mergeCell ref="A81:B81"/>
    <mergeCell ref="F81:H81"/>
    <mergeCell ref="I81:K81"/>
    <mergeCell ref="L81:N81"/>
    <mergeCell ref="A84:B84"/>
    <mergeCell ref="F84:H84"/>
    <mergeCell ref="I84:K84"/>
    <mergeCell ref="L84:N84"/>
    <mergeCell ref="A85:B85"/>
    <mergeCell ref="F85:H85"/>
    <mergeCell ref="I85:K85"/>
    <mergeCell ref="L85:N85"/>
    <mergeCell ref="A82:B82"/>
    <mergeCell ref="F82:H82"/>
    <mergeCell ref="I82:K82"/>
    <mergeCell ref="L82:N82"/>
    <mergeCell ref="A83:B83"/>
    <mergeCell ref="F83:H83"/>
    <mergeCell ref="I83:K83"/>
    <mergeCell ref="L83:N83"/>
    <mergeCell ref="A88:B88"/>
    <mergeCell ref="F88:H88"/>
    <mergeCell ref="I88:K88"/>
    <mergeCell ref="L88:N88"/>
    <mergeCell ref="A89:B89"/>
    <mergeCell ref="F89:H89"/>
    <mergeCell ref="I89:K89"/>
    <mergeCell ref="L89:N89"/>
    <mergeCell ref="A86:B86"/>
    <mergeCell ref="F86:H86"/>
    <mergeCell ref="I86:K86"/>
    <mergeCell ref="L86:N86"/>
    <mergeCell ref="A87:B87"/>
    <mergeCell ref="F87:H87"/>
    <mergeCell ref="I87:K87"/>
    <mergeCell ref="L87:N87"/>
    <mergeCell ref="A92:B92"/>
    <mergeCell ref="F92:H92"/>
    <mergeCell ref="I92:K92"/>
    <mergeCell ref="L92:N92"/>
    <mergeCell ref="A93:B93"/>
    <mergeCell ref="F93:H93"/>
    <mergeCell ref="I93:K93"/>
    <mergeCell ref="L93:N93"/>
    <mergeCell ref="A90:B90"/>
    <mergeCell ref="F90:H90"/>
    <mergeCell ref="I90:K90"/>
    <mergeCell ref="L90:N90"/>
    <mergeCell ref="A91:B91"/>
    <mergeCell ref="F91:H91"/>
    <mergeCell ref="I91:K91"/>
    <mergeCell ref="L91:N91"/>
    <mergeCell ref="A96:B96"/>
    <mergeCell ref="F96:H96"/>
    <mergeCell ref="I96:K96"/>
    <mergeCell ref="L96:N96"/>
    <mergeCell ref="A97:B97"/>
    <mergeCell ref="F97:H97"/>
    <mergeCell ref="I97:K97"/>
    <mergeCell ref="L97:N97"/>
    <mergeCell ref="A94:B94"/>
    <mergeCell ref="F94:H94"/>
    <mergeCell ref="I94:K94"/>
    <mergeCell ref="L94:N94"/>
    <mergeCell ref="A95:B95"/>
    <mergeCell ref="F95:H95"/>
    <mergeCell ref="I95:K95"/>
    <mergeCell ref="L95:N95"/>
    <mergeCell ref="A100:B100"/>
    <mergeCell ref="F100:H100"/>
    <mergeCell ref="I100:K100"/>
    <mergeCell ref="L100:N100"/>
    <mergeCell ref="A101:B101"/>
    <mergeCell ref="F101:H101"/>
    <mergeCell ref="I101:K101"/>
    <mergeCell ref="L101:N101"/>
    <mergeCell ref="A98:B98"/>
    <mergeCell ref="F98:H98"/>
    <mergeCell ref="I98:K98"/>
    <mergeCell ref="L98:N98"/>
    <mergeCell ref="A99:B99"/>
    <mergeCell ref="F99:H99"/>
    <mergeCell ref="I99:K99"/>
    <mergeCell ref="L99:N99"/>
    <mergeCell ref="A104:B104"/>
    <mergeCell ref="F104:H104"/>
    <mergeCell ref="I104:K104"/>
    <mergeCell ref="L104:N104"/>
    <mergeCell ref="A105:B105"/>
    <mergeCell ref="F105:H105"/>
    <mergeCell ref="I105:K105"/>
    <mergeCell ref="L105:N105"/>
    <mergeCell ref="A102:B102"/>
    <mergeCell ref="F102:H102"/>
    <mergeCell ref="I102:K102"/>
    <mergeCell ref="L102:N102"/>
    <mergeCell ref="A103:B103"/>
    <mergeCell ref="F103:H103"/>
    <mergeCell ref="I103:K103"/>
    <mergeCell ref="L103:N103"/>
    <mergeCell ref="A108:B108"/>
    <mergeCell ref="F108:H108"/>
    <mergeCell ref="I108:K108"/>
    <mergeCell ref="L108:N108"/>
    <mergeCell ref="A109:B109"/>
    <mergeCell ref="F109:H109"/>
    <mergeCell ref="I109:K109"/>
    <mergeCell ref="L109:N109"/>
    <mergeCell ref="A106:B106"/>
    <mergeCell ref="F106:H106"/>
    <mergeCell ref="I106:K106"/>
    <mergeCell ref="L106:N106"/>
    <mergeCell ref="A107:B107"/>
    <mergeCell ref="F107:H107"/>
    <mergeCell ref="I107:K107"/>
    <mergeCell ref="L107:N107"/>
    <mergeCell ref="A112:B112"/>
    <mergeCell ref="F112:H112"/>
    <mergeCell ref="I112:K112"/>
    <mergeCell ref="L112:N112"/>
    <mergeCell ref="A113:B113"/>
    <mergeCell ref="F113:H113"/>
    <mergeCell ref="I113:K113"/>
    <mergeCell ref="L113:N113"/>
    <mergeCell ref="A110:B110"/>
    <mergeCell ref="F110:H110"/>
    <mergeCell ref="I110:K110"/>
    <mergeCell ref="L110:N110"/>
    <mergeCell ref="A111:B111"/>
    <mergeCell ref="F111:H111"/>
    <mergeCell ref="I111:K111"/>
    <mergeCell ref="L111:N111"/>
    <mergeCell ref="A116:B116"/>
    <mergeCell ref="F116:H116"/>
    <mergeCell ref="I116:K116"/>
    <mergeCell ref="L116:N116"/>
    <mergeCell ref="A117:B117"/>
    <mergeCell ref="F117:H117"/>
    <mergeCell ref="I117:K117"/>
    <mergeCell ref="L117:N117"/>
    <mergeCell ref="A114:B114"/>
    <mergeCell ref="F114:H114"/>
    <mergeCell ref="I114:K114"/>
    <mergeCell ref="L114:N114"/>
    <mergeCell ref="A115:B115"/>
    <mergeCell ref="F115:H115"/>
    <mergeCell ref="I115:K115"/>
    <mergeCell ref="L115:N115"/>
    <mergeCell ref="A120:B120"/>
    <mergeCell ref="F120:H120"/>
    <mergeCell ref="I120:K120"/>
    <mergeCell ref="L120:N120"/>
    <mergeCell ref="A121:B121"/>
    <mergeCell ref="F121:H121"/>
    <mergeCell ref="I121:K121"/>
    <mergeCell ref="L121:N121"/>
    <mergeCell ref="A118:B118"/>
    <mergeCell ref="F118:H118"/>
    <mergeCell ref="I118:K118"/>
    <mergeCell ref="L118:N118"/>
    <mergeCell ref="A119:B119"/>
    <mergeCell ref="F119:H119"/>
    <mergeCell ref="I119:K119"/>
    <mergeCell ref="L119:N119"/>
    <mergeCell ref="A124:B124"/>
    <mergeCell ref="F124:H124"/>
    <mergeCell ref="I124:K124"/>
    <mergeCell ref="L124:N124"/>
    <mergeCell ref="A125:B125"/>
    <mergeCell ref="F125:H125"/>
    <mergeCell ref="I125:K125"/>
    <mergeCell ref="L125:N125"/>
    <mergeCell ref="A122:B122"/>
    <mergeCell ref="F122:H122"/>
    <mergeCell ref="I122:K122"/>
    <mergeCell ref="L122:N122"/>
    <mergeCell ref="A123:B123"/>
    <mergeCell ref="F123:H123"/>
    <mergeCell ref="I123:K123"/>
    <mergeCell ref="L123:N123"/>
    <mergeCell ref="A128:B128"/>
    <mergeCell ref="F128:H128"/>
    <mergeCell ref="I128:K128"/>
    <mergeCell ref="L128:N128"/>
    <mergeCell ref="A129:B129"/>
    <mergeCell ref="F129:H129"/>
    <mergeCell ref="I129:K129"/>
    <mergeCell ref="L129:N129"/>
    <mergeCell ref="A126:B126"/>
    <mergeCell ref="F126:H126"/>
    <mergeCell ref="I126:K126"/>
    <mergeCell ref="L126:N126"/>
    <mergeCell ref="A127:B127"/>
    <mergeCell ref="F127:H127"/>
    <mergeCell ref="I127:K127"/>
    <mergeCell ref="L127:N127"/>
    <mergeCell ref="A132:B132"/>
    <mergeCell ref="F132:H132"/>
    <mergeCell ref="I132:K132"/>
    <mergeCell ref="L132:N132"/>
    <mergeCell ref="A133:B133"/>
    <mergeCell ref="F133:H133"/>
    <mergeCell ref="I133:K133"/>
    <mergeCell ref="L133:N133"/>
    <mergeCell ref="A130:B130"/>
    <mergeCell ref="F130:H130"/>
    <mergeCell ref="I130:K130"/>
    <mergeCell ref="L130:N130"/>
    <mergeCell ref="A131:B131"/>
    <mergeCell ref="F131:H131"/>
    <mergeCell ref="I131:K131"/>
    <mergeCell ref="L131:N131"/>
    <mergeCell ref="A136:B136"/>
    <mergeCell ref="F136:H136"/>
    <mergeCell ref="I136:K136"/>
    <mergeCell ref="L136:N136"/>
    <mergeCell ref="A137:B137"/>
    <mergeCell ref="F137:H137"/>
    <mergeCell ref="I137:K137"/>
    <mergeCell ref="L137:N137"/>
    <mergeCell ref="A134:B134"/>
    <mergeCell ref="F134:H134"/>
    <mergeCell ref="I134:K134"/>
    <mergeCell ref="L134:N134"/>
    <mergeCell ref="A135:B135"/>
    <mergeCell ref="F135:H135"/>
    <mergeCell ref="I135:K135"/>
    <mergeCell ref="L135:N135"/>
    <mergeCell ref="A140:B140"/>
    <mergeCell ref="F140:H140"/>
    <mergeCell ref="I140:K140"/>
    <mergeCell ref="L140:N140"/>
    <mergeCell ref="A141:B141"/>
    <mergeCell ref="F141:H141"/>
    <mergeCell ref="I141:K141"/>
    <mergeCell ref="L141:N141"/>
    <mergeCell ref="A138:B138"/>
    <mergeCell ref="F138:H138"/>
    <mergeCell ref="I138:K138"/>
    <mergeCell ref="L138:N138"/>
    <mergeCell ref="A139:B139"/>
    <mergeCell ref="F139:H139"/>
    <mergeCell ref="I139:K139"/>
    <mergeCell ref="L139:N139"/>
    <mergeCell ref="A144:B144"/>
    <mergeCell ref="F144:H144"/>
    <mergeCell ref="I144:K144"/>
    <mergeCell ref="L144:N144"/>
    <mergeCell ref="A145:B145"/>
    <mergeCell ref="F145:H145"/>
    <mergeCell ref="I145:K145"/>
    <mergeCell ref="L145:N145"/>
    <mergeCell ref="A142:B142"/>
    <mergeCell ref="F142:H142"/>
    <mergeCell ref="I142:K142"/>
    <mergeCell ref="L142:N142"/>
    <mergeCell ref="A143:B143"/>
    <mergeCell ref="F143:H143"/>
    <mergeCell ref="I143:K143"/>
    <mergeCell ref="L143:N143"/>
    <mergeCell ref="A151:B151"/>
    <mergeCell ref="A152:B152"/>
    <mergeCell ref="A148:B148"/>
    <mergeCell ref="F148:H148"/>
    <mergeCell ref="I148:K148"/>
    <mergeCell ref="L148:N148"/>
    <mergeCell ref="A149:B149"/>
    <mergeCell ref="A150:B150"/>
    <mergeCell ref="A146:B146"/>
    <mergeCell ref="F146:H146"/>
    <mergeCell ref="I146:K146"/>
    <mergeCell ref="L146:N146"/>
    <mergeCell ref="A147:B147"/>
    <mergeCell ref="F147:H147"/>
    <mergeCell ref="I147:K147"/>
    <mergeCell ref="L147:N147"/>
    <mergeCell ref="A37:B37"/>
    <mergeCell ref="C37:E37"/>
    <mergeCell ref="F37:H37"/>
    <mergeCell ref="I37:K37"/>
    <mergeCell ref="L37:N37"/>
    <mergeCell ref="A17:B17"/>
    <mergeCell ref="C17:E17"/>
    <mergeCell ref="F17:H17"/>
    <mergeCell ref="I17:K17"/>
    <mergeCell ref="L17:N17"/>
    <mergeCell ref="A35:B35"/>
    <mergeCell ref="C35:E35"/>
    <mergeCell ref="F35:H35"/>
    <mergeCell ref="I35:K35"/>
    <mergeCell ref="L35:N35"/>
    <mergeCell ref="A36:B36"/>
    <mergeCell ref="C36:E36"/>
    <mergeCell ref="F36:H36"/>
    <mergeCell ref="I36:K36"/>
    <mergeCell ref="L36:N36"/>
    <mergeCell ref="A33:B33"/>
    <mergeCell ref="C33:E33"/>
    <mergeCell ref="F33:H33"/>
    <mergeCell ref="I33:K33"/>
  </mergeCells>
  <phoneticPr fontId="4"/>
  <pageMargins left="0.70866141732283472" right="0.27559055118110237" top="0.74803149606299213" bottom="0.74803149606299213" header="0.31496062992125984" footer="0.31496062992125984"/>
  <pageSetup paperSize="9" firstPageNumber="20" orientation="portrait" useFirstPageNumber="1" r:id="rId1"/>
  <headerFooter>
    <oddFooter xml:space="preserve">&amp;C&amp;"ＭＳ 明朝,標準"&amp;P
</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58"/>
  <sheetViews>
    <sheetView view="pageBreakPreview" topLeftCell="A36" zoomScaleNormal="100" zoomScaleSheetLayoutView="100" workbookViewId="0">
      <selection activeCell="K56" sqref="K56"/>
    </sheetView>
  </sheetViews>
  <sheetFormatPr defaultColWidth="9" defaultRowHeight="13.5" x14ac:dyDescent="0.15"/>
  <cols>
    <col min="1" max="1" width="14.5" style="3" customWidth="1"/>
    <col min="2" max="3" width="4.75" style="3" customWidth="1"/>
    <col min="4" max="4" width="6.5" style="3" customWidth="1"/>
    <col min="5" max="5" width="10" style="3" customWidth="1"/>
    <col min="6" max="7" width="4.75" style="3" customWidth="1"/>
    <col min="8" max="8" width="7.125" style="3" customWidth="1"/>
    <col min="9" max="9" width="10" style="3" customWidth="1"/>
    <col min="10" max="10" width="4.75" style="3" customWidth="1"/>
    <col min="11" max="11" width="6.625" style="3" customWidth="1"/>
    <col min="12" max="12" width="4.75" style="3" customWidth="1"/>
    <col min="13" max="13" width="10" style="3" customWidth="1"/>
    <col min="14" max="26" width="5.625" style="3" customWidth="1"/>
    <col min="27" max="16384" width="9" style="3"/>
  </cols>
  <sheetData>
    <row r="1" spans="1:14" s="72" customFormat="1" ht="24.6" customHeight="1" x14ac:dyDescent="0.2">
      <c r="A1" s="179" t="s">
        <v>155</v>
      </c>
    </row>
    <row r="2" spans="1:14" ht="9.6" customHeight="1" thickBot="1" x14ac:dyDescent="0.2"/>
    <row r="3" spans="1:14" ht="24" customHeight="1" x14ac:dyDescent="0.15">
      <c r="A3" s="642" t="s">
        <v>156</v>
      </c>
      <c r="B3" s="568" t="s">
        <v>6</v>
      </c>
      <c r="C3" s="502"/>
      <c r="D3" s="502"/>
      <c r="E3" s="502"/>
      <c r="F3" s="568" t="s">
        <v>66</v>
      </c>
      <c r="G3" s="502"/>
      <c r="H3" s="502"/>
      <c r="I3" s="502"/>
      <c r="J3" s="754" t="s">
        <v>98</v>
      </c>
      <c r="K3" s="754"/>
      <c r="L3" s="754"/>
      <c r="M3" s="581"/>
    </row>
    <row r="4" spans="1:14" ht="24" customHeight="1" thickBot="1" x14ac:dyDescent="0.2">
      <c r="A4" s="734"/>
      <c r="B4" s="725" t="s">
        <v>157</v>
      </c>
      <c r="C4" s="726"/>
      <c r="D4" s="727"/>
      <c r="E4" s="186" t="s">
        <v>345</v>
      </c>
      <c r="F4" s="725" t="s">
        <v>158</v>
      </c>
      <c r="G4" s="726"/>
      <c r="H4" s="727"/>
      <c r="I4" s="186" t="s">
        <v>345</v>
      </c>
      <c r="J4" s="725" t="s">
        <v>159</v>
      </c>
      <c r="K4" s="726"/>
      <c r="L4" s="727"/>
      <c r="M4" s="250" t="s">
        <v>345</v>
      </c>
      <c r="N4" s="374"/>
    </row>
    <row r="5" spans="1:14" s="5" customFormat="1" ht="24" customHeight="1" thickTop="1" thickBot="1" x14ac:dyDescent="0.2">
      <c r="A5" s="300" t="s">
        <v>160</v>
      </c>
      <c r="B5" s="716">
        <v>4149</v>
      </c>
      <c r="C5" s="717"/>
      <c r="D5" s="718"/>
      <c r="E5" s="251" t="s">
        <v>34</v>
      </c>
      <c r="F5" s="716">
        <v>206973</v>
      </c>
      <c r="G5" s="717"/>
      <c r="H5" s="718"/>
      <c r="I5" s="251" t="s">
        <v>34</v>
      </c>
      <c r="J5" s="753">
        <v>921111818</v>
      </c>
      <c r="K5" s="753"/>
      <c r="L5" s="753"/>
      <c r="M5" s="252" t="s">
        <v>34</v>
      </c>
    </row>
    <row r="6" spans="1:14" s="5" customFormat="1" ht="24" customHeight="1" thickTop="1" thickBot="1" x14ac:dyDescent="0.2">
      <c r="A6" s="253"/>
      <c r="B6" s="725"/>
      <c r="C6" s="726"/>
      <c r="D6" s="727"/>
      <c r="E6" s="134"/>
      <c r="F6" s="722"/>
      <c r="G6" s="723"/>
      <c r="H6" s="724"/>
      <c r="I6" s="254"/>
      <c r="J6" s="746"/>
      <c r="K6" s="746"/>
      <c r="L6" s="746"/>
      <c r="M6" s="255"/>
    </row>
    <row r="7" spans="1:14" s="5" customFormat="1" ht="24" customHeight="1" thickTop="1" thickBot="1" x14ac:dyDescent="0.2">
      <c r="A7" s="300" t="s">
        <v>446</v>
      </c>
      <c r="B7" s="716">
        <f>SUM(B8:D21)</f>
        <v>3633</v>
      </c>
      <c r="C7" s="717"/>
      <c r="D7" s="718"/>
      <c r="E7" s="256">
        <v>100</v>
      </c>
      <c r="F7" s="716">
        <f>SUM(F8:H21)</f>
        <v>176298</v>
      </c>
      <c r="G7" s="717"/>
      <c r="H7" s="718"/>
      <c r="I7" s="256">
        <v>100</v>
      </c>
      <c r="J7" s="753">
        <f>SUM(J8:L21)</f>
        <v>807599332</v>
      </c>
      <c r="K7" s="753"/>
      <c r="L7" s="753"/>
      <c r="M7" s="257">
        <v>100</v>
      </c>
      <c r="N7" s="4"/>
    </row>
    <row r="8" spans="1:14" s="5" customFormat="1" ht="24" customHeight="1" thickTop="1" x14ac:dyDescent="0.15">
      <c r="A8" s="282" t="s">
        <v>161</v>
      </c>
      <c r="B8" s="722">
        <v>517</v>
      </c>
      <c r="C8" s="723"/>
      <c r="D8" s="724"/>
      <c r="E8" s="135">
        <f>B8/B7*100</f>
        <v>14.23066336361134</v>
      </c>
      <c r="F8" s="722">
        <v>33415</v>
      </c>
      <c r="G8" s="723"/>
      <c r="H8" s="724"/>
      <c r="I8" s="258">
        <f>F8/F7*100</f>
        <v>18.953703388580699</v>
      </c>
      <c r="J8" s="746">
        <v>221408653</v>
      </c>
      <c r="K8" s="746"/>
      <c r="L8" s="746"/>
      <c r="M8" s="259">
        <f>J8/J7*100</f>
        <v>27.415655787095179</v>
      </c>
    </row>
    <row r="9" spans="1:14" s="5" customFormat="1" ht="24" customHeight="1" x14ac:dyDescent="0.15">
      <c r="A9" s="283" t="s">
        <v>162</v>
      </c>
      <c r="B9" s="636">
        <v>510</v>
      </c>
      <c r="C9" s="712"/>
      <c r="D9" s="637"/>
      <c r="E9" s="241">
        <f>B9/B7*100</f>
        <v>14.037985136251033</v>
      </c>
      <c r="F9" s="636">
        <v>16140</v>
      </c>
      <c r="G9" s="712"/>
      <c r="H9" s="637"/>
      <c r="I9" s="260">
        <f>F9/F7*100</f>
        <v>9.1549535445665864</v>
      </c>
      <c r="J9" s="626">
        <v>39893005</v>
      </c>
      <c r="K9" s="626"/>
      <c r="L9" s="626"/>
      <c r="M9" s="261">
        <f>J9/J7*100</f>
        <v>4.9397025751873702</v>
      </c>
    </row>
    <row r="10" spans="1:14" s="5" customFormat="1" ht="24" customHeight="1" x14ac:dyDescent="0.15">
      <c r="A10" s="283" t="s">
        <v>127</v>
      </c>
      <c r="B10" s="636">
        <v>399</v>
      </c>
      <c r="C10" s="712"/>
      <c r="D10" s="637"/>
      <c r="E10" s="241">
        <f>B10/B7*100</f>
        <v>10.982658959537572</v>
      </c>
      <c r="F10" s="636">
        <v>20005</v>
      </c>
      <c r="G10" s="712"/>
      <c r="H10" s="637"/>
      <c r="I10" s="260">
        <f>F10/F7*100</f>
        <v>11.347264291143405</v>
      </c>
      <c r="J10" s="626">
        <v>111986241</v>
      </c>
      <c r="K10" s="626"/>
      <c r="L10" s="626"/>
      <c r="M10" s="261">
        <f>J10/J7*100</f>
        <v>13.866559389378001</v>
      </c>
    </row>
    <row r="11" spans="1:14" s="5" customFormat="1" ht="24" customHeight="1" x14ac:dyDescent="0.15">
      <c r="A11" s="283" t="s">
        <v>163</v>
      </c>
      <c r="B11" s="636">
        <v>410</v>
      </c>
      <c r="C11" s="712"/>
      <c r="D11" s="637"/>
      <c r="E11" s="241">
        <f>B11/B7*100</f>
        <v>11.28543903110377</v>
      </c>
      <c r="F11" s="636">
        <v>14546</v>
      </c>
      <c r="G11" s="712"/>
      <c r="H11" s="637"/>
      <c r="I11" s="260">
        <f>F11/F7*100</f>
        <v>8.2508026182940242</v>
      </c>
      <c r="J11" s="626">
        <v>41628234</v>
      </c>
      <c r="K11" s="626"/>
      <c r="L11" s="626"/>
      <c r="M11" s="261">
        <f>J11/J7*100</f>
        <v>5.1545651848062697</v>
      </c>
    </row>
    <row r="12" spans="1:14" s="5" customFormat="1" ht="24" customHeight="1" x14ac:dyDescent="0.15">
      <c r="A12" s="283" t="s">
        <v>121</v>
      </c>
      <c r="B12" s="636">
        <v>398</v>
      </c>
      <c r="C12" s="712"/>
      <c r="D12" s="637"/>
      <c r="E12" s="241">
        <f>B12/B7*100</f>
        <v>10.9551334984861</v>
      </c>
      <c r="F12" s="636">
        <v>14237</v>
      </c>
      <c r="G12" s="712"/>
      <c r="H12" s="637"/>
      <c r="I12" s="260">
        <f>F12/F7*100</f>
        <v>8.0755312028497208</v>
      </c>
      <c r="J12" s="626">
        <v>44230479</v>
      </c>
      <c r="K12" s="626"/>
      <c r="L12" s="626"/>
      <c r="M12" s="261">
        <f>J12/J7*100</f>
        <v>5.4767849907037816</v>
      </c>
    </row>
    <row r="13" spans="1:14" s="5" customFormat="1" ht="24" customHeight="1" x14ac:dyDescent="0.15">
      <c r="A13" s="283" t="s">
        <v>113</v>
      </c>
      <c r="B13" s="636">
        <v>185</v>
      </c>
      <c r="C13" s="712"/>
      <c r="D13" s="637"/>
      <c r="E13" s="241">
        <f>B13/B7*100</f>
        <v>5.0922102945224337</v>
      </c>
      <c r="F13" s="636">
        <v>7189</v>
      </c>
      <c r="G13" s="712"/>
      <c r="H13" s="637"/>
      <c r="I13" s="260">
        <f>F13/F7*100</f>
        <v>4.077754710773803</v>
      </c>
      <c r="J13" s="626">
        <v>34049689</v>
      </c>
      <c r="K13" s="626"/>
      <c r="L13" s="626"/>
      <c r="M13" s="261">
        <f>J13/J7*100</f>
        <v>4.2161611149029525</v>
      </c>
    </row>
    <row r="14" spans="1:14" s="5" customFormat="1" ht="24" customHeight="1" x14ac:dyDescent="0.15">
      <c r="A14" s="283" t="s">
        <v>164</v>
      </c>
      <c r="B14" s="636">
        <v>271</v>
      </c>
      <c r="C14" s="712"/>
      <c r="D14" s="637"/>
      <c r="E14" s="241">
        <f>B14/B7*100</f>
        <v>7.4593999449490775</v>
      </c>
      <c r="F14" s="636">
        <v>18605</v>
      </c>
      <c r="G14" s="712"/>
      <c r="H14" s="637"/>
      <c r="I14" s="260">
        <f>F14/F7*100</f>
        <v>10.553154318256588</v>
      </c>
      <c r="J14" s="626">
        <v>98366007</v>
      </c>
      <c r="K14" s="626"/>
      <c r="L14" s="626"/>
      <c r="M14" s="261">
        <f>J14/J7*100</f>
        <v>12.180050564974959</v>
      </c>
    </row>
    <row r="15" spans="1:14" s="5" customFormat="1" ht="24" customHeight="1" x14ac:dyDescent="0.15">
      <c r="A15" s="283" t="s">
        <v>165</v>
      </c>
      <c r="B15" s="636">
        <v>171</v>
      </c>
      <c r="C15" s="712"/>
      <c r="D15" s="637"/>
      <c r="E15" s="241">
        <f>B15/B7*100</f>
        <v>4.7068538398018163</v>
      </c>
      <c r="F15" s="636">
        <v>13539</v>
      </c>
      <c r="G15" s="712"/>
      <c r="H15" s="637"/>
      <c r="I15" s="260">
        <f>F15/F7*100</f>
        <v>7.6796106592247213</v>
      </c>
      <c r="J15" s="626">
        <v>62249205</v>
      </c>
      <c r="K15" s="626"/>
      <c r="L15" s="626"/>
      <c r="M15" s="261">
        <f>J15/J7*100</f>
        <v>7.7079317098791265</v>
      </c>
    </row>
    <row r="16" spans="1:14" s="5" customFormat="1" ht="24" customHeight="1" x14ac:dyDescent="0.15">
      <c r="A16" s="283" t="s">
        <v>166</v>
      </c>
      <c r="B16" s="636">
        <v>157</v>
      </c>
      <c r="C16" s="712"/>
      <c r="D16" s="637"/>
      <c r="E16" s="241">
        <f>B16/B7*100</f>
        <v>4.3214973850811997</v>
      </c>
      <c r="F16" s="636">
        <v>12495</v>
      </c>
      <c r="G16" s="712"/>
      <c r="H16" s="637"/>
      <c r="I16" s="260">
        <f>F16/F7*100</f>
        <v>7.0874315080148378</v>
      </c>
      <c r="J16" s="626">
        <v>66929326</v>
      </c>
      <c r="K16" s="626"/>
      <c r="L16" s="626"/>
      <c r="M16" s="261">
        <f>J16/J7*100</f>
        <v>8.287441971286821</v>
      </c>
    </row>
    <row r="17" spans="1:14" s="5" customFormat="1" ht="24" customHeight="1" x14ac:dyDescent="0.15">
      <c r="A17" s="283" t="s">
        <v>167</v>
      </c>
      <c r="B17" s="636">
        <v>61</v>
      </c>
      <c r="C17" s="712"/>
      <c r="D17" s="637"/>
      <c r="E17" s="241">
        <f>B17/B7*100</f>
        <v>1.6790531241398294</v>
      </c>
      <c r="F17" s="636">
        <v>2203</v>
      </c>
      <c r="G17" s="712"/>
      <c r="H17" s="637"/>
      <c r="I17" s="260">
        <f>F17/F7*100</f>
        <v>1.2495887644783263</v>
      </c>
      <c r="J17" s="626">
        <v>6188003</v>
      </c>
      <c r="K17" s="626"/>
      <c r="L17" s="626"/>
      <c r="M17" s="261">
        <f>J17/J7*100</f>
        <v>0.76622190668181489</v>
      </c>
    </row>
    <row r="18" spans="1:14" s="5" customFormat="1" ht="24" customHeight="1" x14ac:dyDescent="0.15">
      <c r="A18" s="283" t="s">
        <v>168</v>
      </c>
      <c r="B18" s="636">
        <v>232</v>
      </c>
      <c r="C18" s="712"/>
      <c r="D18" s="637"/>
      <c r="E18" s="241">
        <f>B18/B7*100</f>
        <v>6.385906963941645</v>
      </c>
      <c r="F18" s="636">
        <v>10836</v>
      </c>
      <c r="G18" s="712"/>
      <c r="H18" s="637"/>
      <c r="I18" s="260">
        <f>F18/F7*100</f>
        <v>6.1464111901439606</v>
      </c>
      <c r="J18" s="626">
        <v>35527260</v>
      </c>
      <c r="K18" s="626"/>
      <c r="L18" s="626"/>
      <c r="M18" s="261">
        <f>J18/J7*100</f>
        <v>4.3991195376570715</v>
      </c>
    </row>
    <row r="19" spans="1:14" s="5" customFormat="1" ht="24" customHeight="1" x14ac:dyDescent="0.15">
      <c r="A19" s="283" t="s">
        <v>169</v>
      </c>
      <c r="B19" s="636">
        <v>100</v>
      </c>
      <c r="C19" s="712"/>
      <c r="D19" s="637"/>
      <c r="E19" s="241">
        <f>B19/B7*100</f>
        <v>2.7525461051472613</v>
      </c>
      <c r="F19" s="636">
        <v>5121</v>
      </c>
      <c r="G19" s="712"/>
      <c r="H19" s="637"/>
      <c r="I19" s="260">
        <f>F19/F7*100</f>
        <v>2.9047408365381342</v>
      </c>
      <c r="J19" s="626">
        <v>21937534</v>
      </c>
      <c r="K19" s="626"/>
      <c r="L19" s="626"/>
      <c r="M19" s="261">
        <f>J19/J7*100</f>
        <v>2.7163883290582018</v>
      </c>
    </row>
    <row r="20" spans="1:14" s="5" customFormat="1" ht="24" customHeight="1" x14ac:dyDescent="0.15">
      <c r="A20" s="283" t="s">
        <v>170</v>
      </c>
      <c r="B20" s="636">
        <v>115</v>
      </c>
      <c r="C20" s="712"/>
      <c r="D20" s="637"/>
      <c r="E20" s="241">
        <f>B20/B7*100</f>
        <v>3.1654280209193502</v>
      </c>
      <c r="F20" s="636">
        <v>3211</v>
      </c>
      <c r="G20" s="712"/>
      <c r="H20" s="637"/>
      <c r="I20" s="260">
        <f>F20/F7*100</f>
        <v>1.8213479449568346</v>
      </c>
      <c r="J20" s="626">
        <v>6541753</v>
      </c>
      <c r="K20" s="626"/>
      <c r="L20" s="626"/>
      <c r="M20" s="261">
        <f>J20/J7*100</f>
        <v>0.81002456797475397</v>
      </c>
    </row>
    <row r="21" spans="1:14" s="5" customFormat="1" ht="24" customHeight="1" x14ac:dyDescent="0.15">
      <c r="A21" s="283" t="s">
        <v>171</v>
      </c>
      <c r="B21" s="636">
        <v>107</v>
      </c>
      <c r="C21" s="712"/>
      <c r="D21" s="637"/>
      <c r="E21" s="241">
        <f>B21/B7*100</f>
        <v>2.9452243325075695</v>
      </c>
      <c r="F21" s="636">
        <v>4756</v>
      </c>
      <c r="G21" s="712"/>
      <c r="H21" s="637"/>
      <c r="I21" s="260">
        <f>F21/F7*100</f>
        <v>2.6977050221783569</v>
      </c>
      <c r="J21" s="626">
        <v>16663943</v>
      </c>
      <c r="K21" s="626"/>
      <c r="L21" s="626"/>
      <c r="M21" s="261">
        <f>J21/J7*100</f>
        <v>2.0633923704136992</v>
      </c>
    </row>
    <row r="22" spans="1:14" s="5" customFormat="1" ht="24" customHeight="1" thickBot="1" x14ac:dyDescent="0.2">
      <c r="A22" s="262"/>
      <c r="B22" s="725"/>
      <c r="C22" s="726"/>
      <c r="D22" s="727"/>
      <c r="E22" s="320"/>
      <c r="F22" s="725"/>
      <c r="G22" s="726"/>
      <c r="H22" s="727"/>
      <c r="I22" s="319"/>
      <c r="J22" s="752"/>
      <c r="K22" s="752"/>
      <c r="L22" s="752"/>
      <c r="M22" s="255"/>
    </row>
    <row r="23" spans="1:14" s="5" customFormat="1" ht="24" customHeight="1" thickTop="1" thickBot="1" x14ac:dyDescent="0.2">
      <c r="A23" s="286" t="s">
        <v>110</v>
      </c>
      <c r="B23" s="747">
        <f>SUM(B24:D26)</f>
        <v>441</v>
      </c>
      <c r="C23" s="748"/>
      <c r="D23" s="749"/>
      <c r="E23" s="263">
        <v>100</v>
      </c>
      <c r="F23" s="716">
        <f>SUM(F24:H26)</f>
        <v>24794</v>
      </c>
      <c r="G23" s="717"/>
      <c r="H23" s="718"/>
      <c r="I23" s="263">
        <v>100</v>
      </c>
      <c r="J23" s="750">
        <f>SUM(J24:L26)</f>
        <v>106694824</v>
      </c>
      <c r="K23" s="751"/>
      <c r="L23" s="751"/>
      <c r="M23" s="257">
        <v>100</v>
      </c>
      <c r="N23" s="4"/>
    </row>
    <row r="24" spans="1:14" s="5" customFormat="1" ht="24" customHeight="1" thickTop="1" x14ac:dyDescent="0.15">
      <c r="A24" s="284" t="s">
        <v>166</v>
      </c>
      <c r="B24" s="725">
        <v>157</v>
      </c>
      <c r="C24" s="726"/>
      <c r="D24" s="727"/>
      <c r="E24" s="135">
        <f>B24/B23*100</f>
        <v>35.600907029478456</v>
      </c>
      <c r="F24" s="722">
        <v>12495</v>
      </c>
      <c r="G24" s="723"/>
      <c r="H24" s="724"/>
      <c r="I24" s="264">
        <f>F24/F23*100</f>
        <v>50.395256916996047</v>
      </c>
      <c r="J24" s="746">
        <v>66929326</v>
      </c>
      <c r="K24" s="746"/>
      <c r="L24" s="746"/>
      <c r="M24" s="265">
        <f>J24/J23*100</f>
        <v>62.729684056651145</v>
      </c>
    </row>
    <row r="25" spans="1:14" s="5" customFormat="1" ht="24" customHeight="1" x14ac:dyDescent="0.15">
      <c r="A25" s="283" t="s">
        <v>168</v>
      </c>
      <c r="B25" s="743">
        <v>232</v>
      </c>
      <c r="C25" s="744"/>
      <c r="D25" s="745"/>
      <c r="E25" s="241">
        <f>B25/B23*100</f>
        <v>52.60770975056689</v>
      </c>
      <c r="F25" s="636">
        <v>10836</v>
      </c>
      <c r="G25" s="712"/>
      <c r="H25" s="637"/>
      <c r="I25" s="266">
        <f>F25/F23*100</f>
        <v>43.704121964991529</v>
      </c>
      <c r="J25" s="626">
        <v>35527260</v>
      </c>
      <c r="K25" s="626"/>
      <c r="L25" s="626"/>
      <c r="M25" s="267">
        <f>J25/J23*100</f>
        <v>33.298016406119196</v>
      </c>
    </row>
    <row r="26" spans="1:14" s="5" customFormat="1" ht="24" customHeight="1" thickBot="1" x14ac:dyDescent="0.2">
      <c r="A26" s="285" t="s">
        <v>172</v>
      </c>
      <c r="B26" s="740">
        <v>52</v>
      </c>
      <c r="C26" s="741"/>
      <c r="D26" s="742"/>
      <c r="E26" s="176">
        <f>B26/B23*100</f>
        <v>11.791383219954648</v>
      </c>
      <c r="F26" s="713">
        <v>1463</v>
      </c>
      <c r="G26" s="714"/>
      <c r="H26" s="715"/>
      <c r="I26" s="268">
        <f>F26/F23*100</f>
        <v>5.9006211180124222</v>
      </c>
      <c r="J26" s="656">
        <v>4238238</v>
      </c>
      <c r="K26" s="656"/>
      <c r="L26" s="656"/>
      <c r="M26" s="269">
        <f>J26/J23*100</f>
        <v>3.9722995372296599</v>
      </c>
    </row>
    <row r="27" spans="1:14" s="325" customFormat="1" ht="15" customHeight="1" x14ac:dyDescent="0.15">
      <c r="A27" s="325" t="s">
        <v>451</v>
      </c>
    </row>
    <row r="28" spans="1:14" s="325" customFormat="1" ht="15" customHeight="1" x14ac:dyDescent="0.15">
      <c r="A28" s="325" t="s">
        <v>450</v>
      </c>
    </row>
    <row r="29" spans="1:14" s="325" customFormat="1" ht="15" customHeight="1" x14ac:dyDescent="0.15">
      <c r="A29" s="325" t="s">
        <v>449</v>
      </c>
    </row>
    <row r="30" spans="1:14" s="5" customFormat="1" ht="20.100000000000001" customHeight="1" x14ac:dyDescent="0.15"/>
    <row r="31" spans="1:14" s="5" customFormat="1" ht="9.6" customHeight="1" thickBot="1" x14ac:dyDescent="0.2"/>
    <row r="32" spans="1:14" s="5" customFormat="1" ht="24" customHeight="1" x14ac:dyDescent="0.15">
      <c r="A32" s="642" t="s">
        <v>156</v>
      </c>
      <c r="B32" s="568" t="s">
        <v>2</v>
      </c>
      <c r="C32" s="735"/>
      <c r="D32" s="735"/>
      <c r="E32" s="735"/>
      <c r="F32" s="568" t="s">
        <v>4</v>
      </c>
      <c r="G32" s="735"/>
      <c r="H32" s="735"/>
      <c r="I32" s="736"/>
    </row>
    <row r="33" spans="1:9" s="5" customFormat="1" ht="24" customHeight="1" thickBot="1" x14ac:dyDescent="0.2">
      <c r="A33" s="734"/>
      <c r="B33" s="737" t="s">
        <v>159</v>
      </c>
      <c r="C33" s="738"/>
      <c r="D33" s="739"/>
      <c r="E33" s="185" t="s">
        <v>345</v>
      </c>
      <c r="F33" s="737" t="s">
        <v>159</v>
      </c>
      <c r="G33" s="738"/>
      <c r="H33" s="739"/>
      <c r="I33" s="249" t="s">
        <v>345</v>
      </c>
    </row>
    <row r="34" spans="1:9" s="5" customFormat="1" ht="24" customHeight="1" thickTop="1" thickBot="1" x14ac:dyDescent="0.2">
      <c r="A34" s="300" t="s">
        <v>160</v>
      </c>
      <c r="B34" s="716">
        <v>308990838</v>
      </c>
      <c r="C34" s="730"/>
      <c r="D34" s="731"/>
      <c r="E34" s="270" t="s">
        <v>34</v>
      </c>
      <c r="F34" s="716">
        <v>29159690</v>
      </c>
      <c r="G34" s="730"/>
      <c r="H34" s="731"/>
      <c r="I34" s="271" t="s">
        <v>34</v>
      </c>
    </row>
    <row r="35" spans="1:9" s="5" customFormat="1" ht="24" customHeight="1" thickTop="1" thickBot="1" x14ac:dyDescent="0.2">
      <c r="A35" s="253"/>
      <c r="B35" s="732"/>
      <c r="C35" s="730"/>
      <c r="D35" s="731"/>
      <c r="E35" s="272"/>
      <c r="F35" s="733"/>
      <c r="G35" s="730"/>
      <c r="H35" s="731"/>
      <c r="I35" s="273"/>
    </row>
    <row r="36" spans="1:9" s="5" customFormat="1" ht="24" customHeight="1" thickTop="1" thickBot="1" x14ac:dyDescent="0.2">
      <c r="A36" s="300" t="s">
        <v>446</v>
      </c>
      <c r="B36" s="716">
        <f>SUM(B37:D50)</f>
        <v>271928948</v>
      </c>
      <c r="C36" s="728"/>
      <c r="D36" s="729"/>
      <c r="E36" s="274">
        <v>100</v>
      </c>
      <c r="F36" s="716">
        <f>SUM(F37:H50)</f>
        <v>23244192</v>
      </c>
      <c r="G36" s="728"/>
      <c r="H36" s="729"/>
      <c r="I36" s="257">
        <v>100</v>
      </c>
    </row>
    <row r="37" spans="1:9" s="5" customFormat="1" ht="24" customHeight="1" thickTop="1" x14ac:dyDescent="0.15">
      <c r="A37" s="282" t="s">
        <v>161</v>
      </c>
      <c r="B37" s="722">
        <v>64651882</v>
      </c>
      <c r="C37" s="723"/>
      <c r="D37" s="724"/>
      <c r="E37" s="275">
        <f>B37/B36*100</f>
        <v>23.775284858602109</v>
      </c>
      <c r="F37" s="722">
        <v>4908710</v>
      </c>
      <c r="G37" s="723"/>
      <c r="H37" s="724"/>
      <c r="I37" s="259">
        <f>F37/F36*100</f>
        <v>21.118006597088858</v>
      </c>
    </row>
    <row r="38" spans="1:9" s="5" customFormat="1" ht="24" customHeight="1" x14ac:dyDescent="0.15">
      <c r="A38" s="283" t="s">
        <v>162</v>
      </c>
      <c r="B38" s="636">
        <v>14045193</v>
      </c>
      <c r="C38" s="712"/>
      <c r="D38" s="637"/>
      <c r="E38" s="276">
        <f>B38/B36*100</f>
        <v>5.1650231074331963</v>
      </c>
      <c r="F38" s="636">
        <v>1591717</v>
      </c>
      <c r="G38" s="712"/>
      <c r="H38" s="637"/>
      <c r="I38" s="261">
        <f>F38/F36*100</f>
        <v>6.8478052495866502</v>
      </c>
    </row>
    <row r="39" spans="1:9" s="5" customFormat="1" ht="24" customHeight="1" x14ac:dyDescent="0.15">
      <c r="A39" s="283" t="s">
        <v>127</v>
      </c>
      <c r="B39" s="636">
        <v>49727415</v>
      </c>
      <c r="C39" s="712"/>
      <c r="D39" s="637"/>
      <c r="E39" s="276">
        <f>B39/B36*100</f>
        <v>18.286914786284541</v>
      </c>
      <c r="F39" s="636">
        <v>2704450</v>
      </c>
      <c r="G39" s="712"/>
      <c r="H39" s="637"/>
      <c r="I39" s="261">
        <f>F39/F36*100</f>
        <v>11.634949496201029</v>
      </c>
    </row>
    <row r="40" spans="1:9" s="5" customFormat="1" ht="24" customHeight="1" x14ac:dyDescent="0.15">
      <c r="A40" s="283" t="s">
        <v>163</v>
      </c>
      <c r="B40" s="636">
        <v>15975896</v>
      </c>
      <c r="C40" s="712"/>
      <c r="D40" s="637"/>
      <c r="E40" s="276">
        <f>B40/B36*100</f>
        <v>5.8750258541801141</v>
      </c>
      <c r="F40" s="636">
        <v>1705726</v>
      </c>
      <c r="G40" s="712"/>
      <c r="H40" s="637"/>
      <c r="I40" s="261">
        <f>F40/F36*100</f>
        <v>7.3382890659309643</v>
      </c>
    </row>
    <row r="41" spans="1:9" s="5" customFormat="1" ht="24" customHeight="1" x14ac:dyDescent="0.15">
      <c r="A41" s="283" t="s">
        <v>121</v>
      </c>
      <c r="B41" s="636">
        <v>17220822</v>
      </c>
      <c r="C41" s="712"/>
      <c r="D41" s="637"/>
      <c r="E41" s="276">
        <f>B41/B36*100</f>
        <v>6.3328388267070403</v>
      </c>
      <c r="F41" s="636">
        <v>1642739</v>
      </c>
      <c r="G41" s="712"/>
      <c r="H41" s="637"/>
      <c r="I41" s="261">
        <f>F41/F36*100</f>
        <v>7.0673095455415265</v>
      </c>
    </row>
    <row r="42" spans="1:9" s="5" customFormat="1" ht="24" customHeight="1" x14ac:dyDescent="0.15">
      <c r="A42" s="283" t="s">
        <v>113</v>
      </c>
      <c r="B42" s="636">
        <v>7915219</v>
      </c>
      <c r="C42" s="712"/>
      <c r="D42" s="637"/>
      <c r="E42" s="276">
        <f>B42/B36*100</f>
        <v>2.9107673376502747</v>
      </c>
      <c r="F42" s="636">
        <v>642648</v>
      </c>
      <c r="G42" s="712"/>
      <c r="H42" s="637"/>
      <c r="I42" s="261">
        <f>F42/F36*100</f>
        <v>2.7647680762575009</v>
      </c>
    </row>
    <row r="43" spans="1:9" s="5" customFormat="1" ht="24" customHeight="1" x14ac:dyDescent="0.15">
      <c r="A43" s="283" t="s">
        <v>164</v>
      </c>
      <c r="B43" s="636">
        <v>28115694</v>
      </c>
      <c r="C43" s="712"/>
      <c r="D43" s="637"/>
      <c r="E43" s="276">
        <f>B43/B36*100</f>
        <v>10.339353057770076</v>
      </c>
      <c r="F43" s="636">
        <v>2559758</v>
      </c>
      <c r="G43" s="712"/>
      <c r="H43" s="637"/>
      <c r="I43" s="261">
        <f>F43/F36*100</f>
        <v>11.012462812215627</v>
      </c>
    </row>
    <row r="44" spans="1:9" s="5" customFormat="1" ht="24" customHeight="1" x14ac:dyDescent="0.15">
      <c r="A44" s="283" t="s">
        <v>165</v>
      </c>
      <c r="B44" s="636">
        <v>15737978</v>
      </c>
      <c r="C44" s="712"/>
      <c r="D44" s="637"/>
      <c r="E44" s="276">
        <f>B44/B36*100</f>
        <v>5.787533146342331</v>
      </c>
      <c r="F44" s="636">
        <v>2945145</v>
      </c>
      <c r="G44" s="712"/>
      <c r="H44" s="637"/>
      <c r="I44" s="261">
        <f>F44/F36*100</f>
        <v>12.67045548410545</v>
      </c>
    </row>
    <row r="45" spans="1:9" s="5" customFormat="1" ht="24" customHeight="1" x14ac:dyDescent="0.15">
      <c r="A45" s="283" t="s">
        <v>166</v>
      </c>
      <c r="B45" s="636">
        <v>25591826</v>
      </c>
      <c r="C45" s="712"/>
      <c r="D45" s="637"/>
      <c r="E45" s="276">
        <f>B45/B36*100</f>
        <v>9.4112179627157602</v>
      </c>
      <c r="F45" s="636">
        <v>1361873</v>
      </c>
      <c r="G45" s="712"/>
      <c r="H45" s="637"/>
      <c r="I45" s="261">
        <f>F45/F36*100</f>
        <v>5.8589818910461586</v>
      </c>
    </row>
    <row r="46" spans="1:9" s="5" customFormat="1" ht="24" customHeight="1" x14ac:dyDescent="0.15">
      <c r="A46" s="283" t="s">
        <v>167</v>
      </c>
      <c r="B46" s="636">
        <v>1901255</v>
      </c>
      <c r="C46" s="712"/>
      <c r="D46" s="637"/>
      <c r="E46" s="276">
        <f>B46/B36*100</f>
        <v>0.69917344732271758</v>
      </c>
      <c r="F46" s="636">
        <v>188449</v>
      </c>
      <c r="G46" s="712"/>
      <c r="H46" s="637"/>
      <c r="I46" s="261">
        <f>F46/F36*100</f>
        <v>0.81073586038181067</v>
      </c>
    </row>
    <row r="47" spans="1:9" s="5" customFormat="1" ht="24" customHeight="1" x14ac:dyDescent="0.15">
      <c r="A47" s="283" t="s">
        <v>168</v>
      </c>
      <c r="B47" s="636">
        <v>16049299</v>
      </c>
      <c r="C47" s="712"/>
      <c r="D47" s="637"/>
      <c r="E47" s="276">
        <f>B47/B36*100</f>
        <v>5.9020193024833825</v>
      </c>
      <c r="F47" s="636">
        <v>1496405</v>
      </c>
      <c r="G47" s="712"/>
      <c r="H47" s="637"/>
      <c r="I47" s="261">
        <f>F47/F36*100</f>
        <v>6.4377587312994144</v>
      </c>
    </row>
    <row r="48" spans="1:9" s="5" customFormat="1" ht="24" customHeight="1" x14ac:dyDescent="0.15">
      <c r="A48" s="283" t="s">
        <v>169</v>
      </c>
      <c r="B48" s="636">
        <v>6408918</v>
      </c>
      <c r="C48" s="712"/>
      <c r="D48" s="637"/>
      <c r="E48" s="276">
        <f>B48/B36*100</f>
        <v>2.3568355068986624</v>
      </c>
      <c r="F48" s="636">
        <v>618882</v>
      </c>
      <c r="G48" s="712"/>
      <c r="H48" s="637"/>
      <c r="I48" s="261">
        <f>F48/F36*100</f>
        <v>2.6625231799840576</v>
      </c>
    </row>
    <row r="49" spans="1:9" s="5" customFormat="1" ht="24" customHeight="1" x14ac:dyDescent="0.15">
      <c r="A49" s="283" t="s">
        <v>170</v>
      </c>
      <c r="B49" s="636">
        <v>2797195</v>
      </c>
      <c r="C49" s="712"/>
      <c r="D49" s="637"/>
      <c r="E49" s="276">
        <f>B49/B36*100</f>
        <v>1.028649219059973</v>
      </c>
      <c r="F49" s="636">
        <v>147584</v>
      </c>
      <c r="G49" s="712"/>
      <c r="H49" s="637"/>
      <c r="I49" s="261">
        <f>F49/F36*100</f>
        <v>0.63492850170915816</v>
      </c>
    </row>
    <row r="50" spans="1:9" s="5" customFormat="1" ht="24" customHeight="1" x14ac:dyDescent="0.15">
      <c r="A50" s="283" t="s">
        <v>171</v>
      </c>
      <c r="B50" s="636">
        <v>5790356</v>
      </c>
      <c r="C50" s="712"/>
      <c r="D50" s="637"/>
      <c r="E50" s="276">
        <f>B50/B36*100</f>
        <v>2.1293635865498222</v>
      </c>
      <c r="F50" s="636">
        <v>730106</v>
      </c>
      <c r="G50" s="712"/>
      <c r="H50" s="637"/>
      <c r="I50" s="261">
        <f>F50/F36*100</f>
        <v>3.1410255086517958</v>
      </c>
    </row>
    <row r="51" spans="1:9" s="5" customFormat="1" ht="24" customHeight="1" thickBot="1" x14ac:dyDescent="0.2">
      <c r="A51" s="262"/>
      <c r="B51" s="725"/>
      <c r="C51" s="726"/>
      <c r="D51" s="727"/>
      <c r="E51" s="277"/>
      <c r="F51" s="725"/>
      <c r="G51" s="726"/>
      <c r="H51" s="727"/>
      <c r="I51" s="255"/>
    </row>
    <row r="52" spans="1:9" s="5" customFormat="1" ht="24" customHeight="1" thickTop="1" thickBot="1" x14ac:dyDescent="0.2">
      <c r="A52" s="286" t="s">
        <v>110</v>
      </c>
      <c r="B52" s="716">
        <f>SUM(B53:D55)</f>
        <v>43344080</v>
      </c>
      <c r="C52" s="717"/>
      <c r="D52" s="718"/>
      <c r="E52" s="278">
        <v>100</v>
      </c>
      <c r="F52" s="719">
        <f>SUM(F53:H55)</f>
        <v>2963105</v>
      </c>
      <c r="G52" s="720"/>
      <c r="H52" s="721"/>
      <c r="I52" s="257">
        <v>100</v>
      </c>
    </row>
    <row r="53" spans="1:9" s="5" customFormat="1" ht="24" customHeight="1" thickTop="1" x14ac:dyDescent="0.15">
      <c r="A53" s="284" t="s">
        <v>166</v>
      </c>
      <c r="B53" s="722">
        <v>25591826</v>
      </c>
      <c r="C53" s="723"/>
      <c r="D53" s="724"/>
      <c r="E53" s="279">
        <f>B53/B52*100</f>
        <v>59.04341723252633</v>
      </c>
      <c r="F53" s="722">
        <v>1361873</v>
      </c>
      <c r="G53" s="723"/>
      <c r="H53" s="724"/>
      <c r="I53" s="265">
        <f>F53/F52*100</f>
        <v>45.961010494059437</v>
      </c>
    </row>
    <row r="54" spans="1:9" s="5" customFormat="1" ht="24" customHeight="1" x14ac:dyDescent="0.15">
      <c r="A54" s="283" t="s">
        <v>168</v>
      </c>
      <c r="B54" s="636">
        <v>16049299</v>
      </c>
      <c r="C54" s="712"/>
      <c r="D54" s="637"/>
      <c r="E54" s="280">
        <f>B54/B52*100</f>
        <v>37.027660986229257</v>
      </c>
      <c r="F54" s="636">
        <v>1496405</v>
      </c>
      <c r="G54" s="712"/>
      <c r="H54" s="637"/>
      <c r="I54" s="267">
        <f>F54/F52*100</f>
        <v>50.501247846431362</v>
      </c>
    </row>
    <row r="55" spans="1:9" s="5" customFormat="1" ht="24" customHeight="1" thickBot="1" x14ac:dyDescent="0.2">
      <c r="A55" s="285" t="s">
        <v>172</v>
      </c>
      <c r="B55" s="713">
        <v>1702955</v>
      </c>
      <c r="C55" s="714"/>
      <c r="D55" s="715"/>
      <c r="E55" s="281">
        <f>B55/B52*100</f>
        <v>3.9289217812444051</v>
      </c>
      <c r="F55" s="713">
        <v>104827</v>
      </c>
      <c r="G55" s="714"/>
      <c r="H55" s="715"/>
      <c r="I55" s="269">
        <f>F55/F52*100</f>
        <v>3.5377416595091971</v>
      </c>
    </row>
    <row r="56" spans="1:9" ht="15" customHeight="1" x14ac:dyDescent="0.15">
      <c r="A56" s="325" t="s">
        <v>451</v>
      </c>
      <c r="B56" s="74"/>
      <c r="C56" s="74"/>
      <c r="D56" s="74"/>
      <c r="E56" s="75"/>
      <c r="F56" s="74"/>
      <c r="G56" s="74"/>
      <c r="H56" s="74"/>
      <c r="I56" s="76"/>
    </row>
    <row r="57" spans="1:9" ht="15" customHeight="1" x14ac:dyDescent="0.15">
      <c r="A57" s="325" t="s">
        <v>450</v>
      </c>
    </row>
    <row r="58" spans="1:9" ht="15" customHeight="1" x14ac:dyDescent="0.15">
      <c r="A58" s="325" t="s">
        <v>449</v>
      </c>
    </row>
  </sheetData>
  <mergeCells count="122">
    <mergeCell ref="B5:D5"/>
    <mergeCell ref="F5:H5"/>
    <mergeCell ref="J5:L5"/>
    <mergeCell ref="A3:A4"/>
    <mergeCell ref="B3:E3"/>
    <mergeCell ref="F3:I3"/>
    <mergeCell ref="J3:M3"/>
    <mergeCell ref="B4:D4"/>
    <mergeCell ref="F4:H4"/>
    <mergeCell ref="J4:L4"/>
    <mergeCell ref="B8:D8"/>
    <mergeCell ref="F8:H8"/>
    <mergeCell ref="J8:L8"/>
    <mergeCell ref="B7:D7"/>
    <mergeCell ref="F7:H7"/>
    <mergeCell ref="J7:L7"/>
    <mergeCell ref="B6:D6"/>
    <mergeCell ref="F6:H6"/>
    <mergeCell ref="J6:L6"/>
    <mergeCell ref="B11:D11"/>
    <mergeCell ref="F11:H11"/>
    <mergeCell ref="J11:L11"/>
    <mergeCell ref="B10:D10"/>
    <mergeCell ref="F10:H10"/>
    <mergeCell ref="J10:L10"/>
    <mergeCell ref="B9:D9"/>
    <mergeCell ref="F9:H9"/>
    <mergeCell ref="J9:L9"/>
    <mergeCell ref="B14:D14"/>
    <mergeCell ref="F14:H14"/>
    <mergeCell ref="J14:L14"/>
    <mergeCell ref="B13:D13"/>
    <mergeCell ref="F13:H13"/>
    <mergeCell ref="J13:L13"/>
    <mergeCell ref="B12:D12"/>
    <mergeCell ref="F12:H12"/>
    <mergeCell ref="J12:L12"/>
    <mergeCell ref="B17:D17"/>
    <mergeCell ref="F17:H17"/>
    <mergeCell ref="J17:L17"/>
    <mergeCell ref="B16:D16"/>
    <mergeCell ref="F16:H16"/>
    <mergeCell ref="J16:L16"/>
    <mergeCell ref="B15:D15"/>
    <mergeCell ref="F15:H15"/>
    <mergeCell ref="J15:L15"/>
    <mergeCell ref="B20:D20"/>
    <mergeCell ref="F20:H20"/>
    <mergeCell ref="J20:L20"/>
    <mergeCell ref="B19:D19"/>
    <mergeCell ref="F19:H19"/>
    <mergeCell ref="J19:L19"/>
    <mergeCell ref="B18:D18"/>
    <mergeCell ref="F18:H18"/>
    <mergeCell ref="J18:L18"/>
    <mergeCell ref="B23:D23"/>
    <mergeCell ref="F23:H23"/>
    <mergeCell ref="J23:L23"/>
    <mergeCell ref="B22:D22"/>
    <mergeCell ref="F22:H22"/>
    <mergeCell ref="J22:L22"/>
    <mergeCell ref="B21:D21"/>
    <mergeCell ref="F21:H21"/>
    <mergeCell ref="J21:L21"/>
    <mergeCell ref="B26:D26"/>
    <mergeCell ref="F26:H26"/>
    <mergeCell ref="J26:L26"/>
    <mergeCell ref="B25:D25"/>
    <mergeCell ref="F25:H25"/>
    <mergeCell ref="J25:L25"/>
    <mergeCell ref="B24:D24"/>
    <mergeCell ref="F24:H24"/>
    <mergeCell ref="J24:L24"/>
    <mergeCell ref="B36:D36"/>
    <mergeCell ref="F36:H36"/>
    <mergeCell ref="B37:D37"/>
    <mergeCell ref="F37:H37"/>
    <mergeCell ref="B34:D34"/>
    <mergeCell ref="F34:H34"/>
    <mergeCell ref="B35:D35"/>
    <mergeCell ref="F35:H35"/>
    <mergeCell ref="A32:A33"/>
    <mergeCell ref="B32:E32"/>
    <mergeCell ref="F32:I32"/>
    <mergeCell ref="B33:D33"/>
    <mergeCell ref="F33:H33"/>
    <mergeCell ref="B42:D42"/>
    <mergeCell ref="F42:H42"/>
    <mergeCell ref="B43:D43"/>
    <mergeCell ref="F43:H43"/>
    <mergeCell ref="B40:D40"/>
    <mergeCell ref="F40:H40"/>
    <mergeCell ref="B41:D41"/>
    <mergeCell ref="F41:H41"/>
    <mergeCell ref="B38:D38"/>
    <mergeCell ref="F38:H38"/>
    <mergeCell ref="B39:D39"/>
    <mergeCell ref="F39:H39"/>
    <mergeCell ref="B48:D48"/>
    <mergeCell ref="F48:H48"/>
    <mergeCell ref="B49:D49"/>
    <mergeCell ref="F49:H49"/>
    <mergeCell ref="B46:D46"/>
    <mergeCell ref="F46:H46"/>
    <mergeCell ref="B47:D47"/>
    <mergeCell ref="F47:H47"/>
    <mergeCell ref="B44:D44"/>
    <mergeCell ref="F44:H44"/>
    <mergeCell ref="B45:D45"/>
    <mergeCell ref="F45:H45"/>
    <mergeCell ref="B54:D54"/>
    <mergeCell ref="F54:H54"/>
    <mergeCell ref="B55:D55"/>
    <mergeCell ref="F55:H55"/>
    <mergeCell ref="B52:D52"/>
    <mergeCell ref="F52:H52"/>
    <mergeCell ref="B53:D53"/>
    <mergeCell ref="F53:H53"/>
    <mergeCell ref="B50:D50"/>
    <mergeCell ref="F50:H50"/>
    <mergeCell ref="B51:D51"/>
    <mergeCell ref="F51:H51"/>
  </mergeCells>
  <phoneticPr fontId="4"/>
  <pageMargins left="0.70866141732283472" right="0.27559055118110237" top="0.74803149606299213" bottom="0.74803149606299213" header="0.31496062992125984" footer="0.31496062992125984"/>
  <pageSetup paperSize="9" firstPageNumber="21" orientation="portrait" useFirstPageNumber="1" r:id="rId1"/>
  <headerFooter differentFirst="1">
    <oddFooter xml:space="preserve">&amp;C&amp;"ＭＳ 明朝,標準"&amp;P
</oddFooter>
    <firstFooter>&amp;C27</firstFooter>
  </headerFooter>
  <rowBreaks count="1" manualBreakCount="1">
    <brk id="29"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outlinePr summaryBelow="0" summaryRight="0"/>
    <pageSetUpPr autoPageBreaks="0"/>
  </sheetPr>
  <dimension ref="A1:H31"/>
  <sheetViews>
    <sheetView view="pageBreakPreview" zoomScaleNormal="100" zoomScaleSheetLayoutView="100" workbookViewId="0">
      <selection activeCell="F20" sqref="F20"/>
    </sheetView>
  </sheetViews>
  <sheetFormatPr defaultColWidth="11" defaultRowHeight="14.25" x14ac:dyDescent="0.15"/>
  <cols>
    <col min="1" max="16384" width="11" style="30"/>
  </cols>
  <sheetData>
    <row r="1" spans="1:8" ht="20.85" customHeight="1" x14ac:dyDescent="0.15"/>
    <row r="2" spans="1:8" ht="20.85" customHeight="1" x14ac:dyDescent="0.15">
      <c r="A2" s="490" t="s">
        <v>177</v>
      </c>
      <c r="B2" s="490"/>
      <c r="C2" s="490"/>
      <c r="D2" s="490"/>
      <c r="E2" s="490"/>
      <c r="F2" s="490"/>
      <c r="G2" s="490"/>
      <c r="H2" s="490"/>
    </row>
    <row r="3" spans="1:8" ht="20.85" customHeight="1" x14ac:dyDescent="0.15"/>
    <row r="4" spans="1:8" ht="20.85" customHeight="1" x14ac:dyDescent="0.15">
      <c r="A4" s="31" t="s">
        <v>225</v>
      </c>
      <c r="H4" s="468" t="s">
        <v>452</v>
      </c>
    </row>
    <row r="5" spans="1:8" ht="20.85" customHeight="1" x14ac:dyDescent="0.15">
      <c r="H5" s="80"/>
    </row>
    <row r="6" spans="1:8" ht="20.85" customHeight="1" x14ac:dyDescent="0.15">
      <c r="A6" s="31" t="s">
        <v>178</v>
      </c>
      <c r="H6" s="80"/>
    </row>
    <row r="7" spans="1:8" ht="20.85" customHeight="1" x14ac:dyDescent="0.15">
      <c r="A7" s="31" t="s">
        <v>218</v>
      </c>
      <c r="H7" s="468" t="s">
        <v>453</v>
      </c>
    </row>
    <row r="8" spans="1:8" ht="20.85" customHeight="1" x14ac:dyDescent="0.15">
      <c r="A8" s="31" t="s">
        <v>219</v>
      </c>
      <c r="H8" s="468" t="s">
        <v>454</v>
      </c>
    </row>
    <row r="9" spans="1:8" ht="20.85" customHeight="1" x14ac:dyDescent="0.15">
      <c r="A9" s="31" t="s">
        <v>528</v>
      </c>
      <c r="H9" s="468" t="s">
        <v>455</v>
      </c>
    </row>
    <row r="10" spans="1:8" ht="20.85" customHeight="1" x14ac:dyDescent="0.15">
      <c r="A10" s="31" t="s">
        <v>529</v>
      </c>
      <c r="H10" s="468" t="s">
        <v>456</v>
      </c>
    </row>
    <row r="11" spans="1:8" ht="20.85" customHeight="1" x14ac:dyDescent="0.15">
      <c r="A11" s="31" t="s">
        <v>530</v>
      </c>
      <c r="H11" s="468" t="s">
        <v>457</v>
      </c>
    </row>
    <row r="12" spans="1:8" ht="20.85" customHeight="1" x14ac:dyDescent="0.15">
      <c r="A12" s="31" t="s">
        <v>531</v>
      </c>
      <c r="H12" s="468" t="s">
        <v>458</v>
      </c>
    </row>
    <row r="13" spans="1:8" ht="20.85" customHeight="1" x14ac:dyDescent="0.15">
      <c r="A13" s="31" t="s">
        <v>532</v>
      </c>
      <c r="H13" s="80">
        <v>10</v>
      </c>
    </row>
    <row r="14" spans="1:8" ht="20.85" customHeight="1" x14ac:dyDescent="0.15">
      <c r="A14" s="31" t="s">
        <v>533</v>
      </c>
      <c r="H14" s="80">
        <v>11</v>
      </c>
    </row>
    <row r="15" spans="1:8" ht="20.85" customHeight="1" x14ac:dyDescent="0.15">
      <c r="A15" s="31" t="s">
        <v>527</v>
      </c>
      <c r="H15" s="80">
        <v>12</v>
      </c>
    </row>
    <row r="16" spans="1:8" ht="20.85" customHeight="1" x14ac:dyDescent="0.15"/>
    <row r="17" spans="1:8" ht="20.85" customHeight="1" x14ac:dyDescent="0.15">
      <c r="A17" s="31" t="s">
        <v>459</v>
      </c>
      <c r="H17" s="292">
        <v>13</v>
      </c>
    </row>
    <row r="18" spans="1:8" ht="20.85" customHeight="1" x14ac:dyDescent="0.15">
      <c r="A18" s="31"/>
      <c r="H18" s="80"/>
    </row>
    <row r="19" spans="1:8" ht="20.85" customHeight="1" x14ac:dyDescent="0.15">
      <c r="A19" s="31" t="s">
        <v>460</v>
      </c>
      <c r="H19" s="80">
        <v>15</v>
      </c>
    </row>
    <row r="20" spans="1:8" ht="20.85" customHeight="1" x14ac:dyDescent="0.15">
      <c r="A20" s="31"/>
      <c r="H20" s="80"/>
    </row>
    <row r="21" spans="1:8" ht="20.85" customHeight="1" x14ac:dyDescent="0.15">
      <c r="A21" s="31" t="s">
        <v>179</v>
      </c>
    </row>
    <row r="22" spans="1:8" ht="20.85" customHeight="1" x14ac:dyDescent="0.15">
      <c r="A22" s="31" t="s">
        <v>220</v>
      </c>
      <c r="H22" s="80">
        <v>17</v>
      </c>
    </row>
    <row r="23" spans="1:8" ht="20.85" customHeight="1" x14ac:dyDescent="0.15">
      <c r="A23" s="31" t="s">
        <v>221</v>
      </c>
      <c r="H23" s="80">
        <v>18</v>
      </c>
    </row>
    <row r="24" spans="1:8" ht="20.85" customHeight="1" x14ac:dyDescent="0.15">
      <c r="A24" s="31" t="s">
        <v>222</v>
      </c>
      <c r="H24" s="80">
        <v>20</v>
      </c>
    </row>
    <row r="25" spans="1:8" ht="20.85" customHeight="1" x14ac:dyDescent="0.15">
      <c r="A25" s="31" t="s">
        <v>223</v>
      </c>
      <c r="H25" s="80">
        <v>20</v>
      </c>
    </row>
    <row r="26" spans="1:8" ht="20.85" customHeight="1" x14ac:dyDescent="0.15">
      <c r="A26" s="31" t="s">
        <v>224</v>
      </c>
      <c r="H26" s="80">
        <v>21</v>
      </c>
    </row>
    <row r="27" spans="1:8" ht="20.85" customHeight="1" x14ac:dyDescent="0.15">
      <c r="A27" s="491" t="s">
        <v>180</v>
      </c>
      <c r="B27" s="491"/>
      <c r="C27" s="491"/>
      <c r="D27" s="491"/>
      <c r="E27" s="491"/>
      <c r="F27" s="491"/>
      <c r="G27" s="491"/>
      <c r="H27" s="491"/>
    </row>
    <row r="28" spans="1:8" ht="20.85" customHeight="1" x14ac:dyDescent="0.15"/>
    <row r="29" spans="1:8" ht="20.85" customHeight="1" x14ac:dyDescent="0.15"/>
    <row r="30" spans="1:8" ht="20.85" customHeight="1" x14ac:dyDescent="0.15"/>
    <row r="31" spans="1:8" ht="20.85" customHeight="1" x14ac:dyDescent="0.15"/>
  </sheetData>
  <mergeCells count="2">
    <mergeCell ref="A2:H2"/>
    <mergeCell ref="A27:H27"/>
  </mergeCells>
  <phoneticPr fontId="4"/>
  <pageMargins left="0.70866141732283472" right="0.27559055118110237" top="0.74803149606299213" bottom="0.74803149606299213" header="0.31496062992125984" footer="0.31496062992125984"/>
  <pageSetup paperSize="9" fitToWidth="0" fitToHeight="0" orientation="portrait" r:id="rId1"/>
  <headerFooter>
    <oddFooter xml:space="preserve">&amp;C&amp;"ＭＳ 明朝,標準"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3:E113"/>
  <sheetViews>
    <sheetView view="pageBreakPreview" zoomScaleNormal="100" zoomScaleSheetLayoutView="100" workbookViewId="0">
      <selection activeCell="A3" sqref="A3"/>
    </sheetView>
  </sheetViews>
  <sheetFormatPr defaultColWidth="9" defaultRowHeight="13.5" x14ac:dyDescent="0.15"/>
  <cols>
    <col min="1" max="2" width="8.875" style="32" customWidth="1"/>
    <col min="3" max="3" width="35.625" style="32" customWidth="1"/>
    <col min="4" max="4" width="17.875" style="32" customWidth="1"/>
    <col min="5" max="5" width="8.875" style="32" customWidth="1"/>
    <col min="6" max="6" width="12.25" style="5" customWidth="1"/>
    <col min="7" max="16384" width="9" style="5"/>
  </cols>
  <sheetData>
    <row r="3" spans="1:5" ht="18.75" x14ac:dyDescent="0.15">
      <c r="A3" s="398" t="s">
        <v>226</v>
      </c>
    </row>
    <row r="4" spans="1:5" ht="16.899999999999999" customHeight="1" x14ac:dyDescent="0.15"/>
    <row r="5" spans="1:5" ht="16.899999999999999" customHeight="1" x14ac:dyDescent="0.15">
      <c r="A5" s="288" t="s">
        <v>181</v>
      </c>
    </row>
    <row r="6" spans="1:5" ht="16.899999999999999" customHeight="1" x14ac:dyDescent="0.15"/>
    <row r="7" spans="1:5" ht="16.899999999999999" customHeight="1" x14ac:dyDescent="0.15">
      <c r="A7" s="32" t="s">
        <v>283</v>
      </c>
    </row>
    <row r="8" spans="1:5" ht="16.899999999999999" customHeight="1" x14ac:dyDescent="0.15">
      <c r="A8" s="32" t="s">
        <v>284</v>
      </c>
    </row>
    <row r="9" spans="1:5" ht="16.899999999999999" customHeight="1" x14ac:dyDescent="0.15"/>
    <row r="10" spans="1:5" ht="16.899999999999999" customHeight="1" x14ac:dyDescent="0.15">
      <c r="A10" s="32" t="s">
        <v>285</v>
      </c>
    </row>
    <row r="11" spans="1:5" ht="16.899999999999999" customHeight="1" x14ac:dyDescent="0.15">
      <c r="A11" s="32" t="s">
        <v>286</v>
      </c>
    </row>
    <row r="12" spans="1:5" ht="16.899999999999999" customHeight="1" x14ac:dyDescent="0.15"/>
    <row r="13" spans="1:5" ht="16.899999999999999" customHeight="1" x14ac:dyDescent="0.15">
      <c r="A13" s="32" t="s">
        <v>287</v>
      </c>
    </row>
    <row r="14" spans="1:5" ht="16.899999999999999" customHeight="1" x14ac:dyDescent="0.15">
      <c r="A14" s="494" t="s">
        <v>417</v>
      </c>
      <c r="B14" s="494"/>
      <c r="C14" s="494"/>
      <c r="D14" s="494"/>
      <c r="E14" s="494"/>
    </row>
    <row r="15" spans="1:5" ht="16.899999999999999" customHeight="1" x14ac:dyDescent="0.15"/>
    <row r="16" spans="1:5" ht="16.899999999999999" customHeight="1" x14ac:dyDescent="0.15">
      <c r="A16" s="32" t="s">
        <v>288</v>
      </c>
    </row>
    <row r="17" spans="1:5" ht="16.899999999999999" customHeight="1" x14ac:dyDescent="0.15">
      <c r="A17" s="32" t="s">
        <v>395</v>
      </c>
    </row>
    <row r="18" spans="1:5" ht="16.899999999999999" customHeight="1" x14ac:dyDescent="0.15">
      <c r="A18" s="32" t="s">
        <v>396</v>
      </c>
    </row>
    <row r="19" spans="1:5" ht="16.899999999999999" customHeight="1" x14ac:dyDescent="0.15">
      <c r="A19" s="495" t="s">
        <v>289</v>
      </c>
      <c r="B19" s="495"/>
      <c r="C19" s="495"/>
      <c r="D19" s="495"/>
      <c r="E19" s="495"/>
    </row>
    <row r="20" spans="1:5" ht="16.899999999999999" customHeight="1" x14ac:dyDescent="0.15">
      <c r="A20" s="492" t="s">
        <v>290</v>
      </c>
      <c r="B20" s="492"/>
      <c r="C20" s="492"/>
      <c r="D20" s="492"/>
      <c r="E20" s="492"/>
    </row>
    <row r="21" spans="1:5" ht="16.899999999999999" customHeight="1" x14ac:dyDescent="0.15">
      <c r="A21" s="492" t="s">
        <v>291</v>
      </c>
      <c r="B21" s="492"/>
      <c r="C21" s="492"/>
      <c r="D21" s="492"/>
      <c r="E21" s="492"/>
    </row>
    <row r="22" spans="1:5" ht="16.899999999999999" customHeight="1" x14ac:dyDescent="0.15">
      <c r="A22" s="294"/>
      <c r="B22" s="294"/>
      <c r="C22" s="294"/>
      <c r="D22" s="294"/>
      <c r="E22" s="294"/>
    </row>
    <row r="23" spans="1:5" ht="16.899999999999999" customHeight="1" x14ac:dyDescent="0.15">
      <c r="A23" s="288" t="s">
        <v>182</v>
      </c>
    </row>
    <row r="24" spans="1:5" ht="16.899999999999999" customHeight="1" x14ac:dyDescent="0.15"/>
    <row r="25" spans="1:5" ht="16.899999999999999" customHeight="1" x14ac:dyDescent="0.15">
      <c r="A25" s="32" t="s">
        <v>498</v>
      </c>
    </row>
    <row r="26" spans="1:5" ht="16.899999999999999" customHeight="1" x14ac:dyDescent="0.15">
      <c r="A26" s="32" t="s">
        <v>292</v>
      </c>
    </row>
    <row r="27" spans="1:5" ht="16.899999999999999" customHeight="1" x14ac:dyDescent="0.15"/>
    <row r="28" spans="1:5" ht="16.899999999999999" customHeight="1" x14ac:dyDescent="0.15">
      <c r="A28" s="32" t="s">
        <v>499</v>
      </c>
    </row>
    <row r="29" spans="1:5" ht="16.899999999999999" customHeight="1" x14ac:dyDescent="0.15">
      <c r="A29" s="294" t="s">
        <v>409</v>
      </c>
      <c r="B29" s="294"/>
      <c r="C29" s="294"/>
      <c r="D29" s="294"/>
      <c r="E29" s="294"/>
    </row>
    <row r="30" spans="1:5" ht="16.899999999999999" customHeight="1" x14ac:dyDescent="0.15">
      <c r="A30" s="294"/>
      <c r="B30" s="294" t="s">
        <v>410</v>
      </c>
      <c r="C30" s="294"/>
      <c r="D30" s="294"/>
      <c r="E30" s="294"/>
    </row>
    <row r="31" spans="1:5" ht="16.899999999999999" customHeight="1" x14ac:dyDescent="0.15">
      <c r="A31" s="34"/>
    </row>
    <row r="32" spans="1:5" ht="16.899999999999999" customHeight="1" x14ac:dyDescent="0.15">
      <c r="A32" s="32" t="s">
        <v>497</v>
      </c>
    </row>
    <row r="33" spans="1:5" ht="16.899999999999999" customHeight="1" x14ac:dyDescent="0.15">
      <c r="A33" s="32" t="s">
        <v>397</v>
      </c>
    </row>
    <row r="34" spans="1:5" ht="16.899999999999999" customHeight="1" x14ac:dyDescent="0.15">
      <c r="A34" s="32" t="s">
        <v>398</v>
      </c>
    </row>
    <row r="35" spans="1:5" ht="16.899999999999999" customHeight="1" x14ac:dyDescent="0.15">
      <c r="A35" s="32" t="s">
        <v>399</v>
      </c>
    </row>
    <row r="36" spans="1:5" ht="16.899999999999999" customHeight="1" x14ac:dyDescent="0.15">
      <c r="A36" s="294"/>
      <c r="B36" s="294"/>
      <c r="C36" s="294"/>
      <c r="D36" s="294"/>
      <c r="E36" s="294"/>
    </row>
    <row r="37" spans="1:5" ht="16.899999999999999" customHeight="1" x14ac:dyDescent="0.15">
      <c r="A37" s="32" t="s">
        <v>496</v>
      </c>
      <c r="D37" s="294"/>
    </row>
    <row r="38" spans="1:5" ht="16.899999999999999" customHeight="1" x14ac:dyDescent="0.15">
      <c r="A38" s="32" t="s">
        <v>406</v>
      </c>
      <c r="D38" s="294"/>
    </row>
    <row r="39" spans="1:5" ht="16.899999999999999" customHeight="1" x14ac:dyDescent="0.15">
      <c r="A39" s="32" t="s">
        <v>407</v>
      </c>
      <c r="D39" s="294"/>
    </row>
    <row r="40" spans="1:5" ht="16.899999999999999" customHeight="1" x14ac:dyDescent="0.15"/>
    <row r="41" spans="1:5" ht="16.899999999999999" customHeight="1" x14ac:dyDescent="0.15">
      <c r="A41" s="32" t="s">
        <v>495</v>
      </c>
    </row>
    <row r="42" spans="1:5" ht="16.899999999999999" customHeight="1" x14ac:dyDescent="0.15">
      <c r="A42" s="32" t="s">
        <v>509</v>
      </c>
      <c r="B42" s="290"/>
      <c r="C42" s="290"/>
      <c r="D42" s="290"/>
      <c r="E42" s="290"/>
    </row>
    <row r="43" spans="1:5" ht="16.899999999999999" customHeight="1" x14ac:dyDescent="0.15">
      <c r="A43" s="32" t="s">
        <v>508</v>
      </c>
    </row>
    <row r="44" spans="1:5" ht="16.899999999999999" customHeight="1" x14ac:dyDescent="0.15"/>
    <row r="45" spans="1:5" ht="16.899999999999999" customHeight="1" x14ac:dyDescent="0.15">
      <c r="A45" s="32" t="s">
        <v>494</v>
      </c>
    </row>
    <row r="46" spans="1:5" ht="16.899999999999999" customHeight="1" x14ac:dyDescent="0.15">
      <c r="A46" s="32" t="s">
        <v>293</v>
      </c>
    </row>
    <row r="47" spans="1:5" ht="16.899999999999999" customHeight="1" x14ac:dyDescent="0.15">
      <c r="B47" s="32" t="s">
        <v>510</v>
      </c>
      <c r="C47" s="34"/>
    </row>
    <row r="48" spans="1:5" ht="16.899999999999999" customHeight="1" x14ac:dyDescent="0.15">
      <c r="A48" s="5"/>
      <c r="B48" s="287"/>
      <c r="C48" s="295" t="s">
        <v>513</v>
      </c>
      <c r="D48" s="287"/>
      <c r="E48" s="287"/>
    </row>
    <row r="49" spans="1:5" ht="16.899999999999999" customHeight="1" x14ac:dyDescent="0.15">
      <c r="A49" s="295" t="s">
        <v>403</v>
      </c>
      <c r="B49" s="287"/>
      <c r="C49" s="295" t="s">
        <v>514</v>
      </c>
      <c r="D49" s="287"/>
      <c r="E49" s="287"/>
    </row>
    <row r="50" spans="1:5" ht="16.899999999999999" customHeight="1" x14ac:dyDescent="0.15">
      <c r="A50" s="291"/>
      <c r="B50" s="291"/>
      <c r="C50" s="295" t="s">
        <v>515</v>
      </c>
      <c r="D50" s="291"/>
      <c r="E50" s="291"/>
    </row>
    <row r="51" spans="1:5" ht="16.899999999999999" customHeight="1" x14ac:dyDescent="0.15">
      <c r="A51" s="32" t="s">
        <v>294</v>
      </c>
    </row>
    <row r="52" spans="1:5" ht="16.899999999999999" customHeight="1" x14ac:dyDescent="0.15">
      <c r="A52" s="290" t="s">
        <v>402</v>
      </c>
      <c r="B52" s="32" t="s">
        <v>411</v>
      </c>
      <c r="C52" s="289"/>
      <c r="D52" s="290"/>
      <c r="E52" s="290"/>
    </row>
    <row r="53" spans="1:5" ht="16.899999999999999" customHeight="1" x14ac:dyDescent="0.15">
      <c r="A53" s="293"/>
      <c r="B53" s="291" t="s">
        <v>404</v>
      </c>
      <c r="C53" s="295" t="s">
        <v>412</v>
      </c>
      <c r="D53" s="295"/>
      <c r="E53" s="293"/>
    </row>
    <row r="54" spans="1:5" ht="16.899999999999999" customHeight="1" x14ac:dyDescent="0.15">
      <c r="A54" s="293"/>
      <c r="B54" s="295"/>
      <c r="C54" s="295"/>
      <c r="D54" s="295"/>
      <c r="E54" s="293"/>
    </row>
    <row r="55" spans="1:5" ht="16.899999999999999" customHeight="1" x14ac:dyDescent="0.15">
      <c r="A55" s="32" t="s">
        <v>493</v>
      </c>
    </row>
    <row r="56" spans="1:5" ht="16.899999999999999" customHeight="1" x14ac:dyDescent="0.15">
      <c r="B56" s="32" t="s">
        <v>511</v>
      </c>
    </row>
    <row r="57" spans="1:5" ht="16.899999999999999" customHeight="1" x14ac:dyDescent="0.15">
      <c r="A57" s="32" t="s">
        <v>408</v>
      </c>
      <c r="B57" s="321"/>
      <c r="C57" s="321"/>
      <c r="D57" s="321"/>
      <c r="E57" s="321"/>
    </row>
    <row r="58" spans="1:5" ht="16.899999999999999" customHeight="1" x14ac:dyDescent="0.15">
      <c r="C58" s="481" t="s">
        <v>512</v>
      </c>
    </row>
    <row r="59" spans="1:5" ht="16.899999999999999" customHeight="1" x14ac:dyDescent="0.15"/>
    <row r="60" spans="1:5" ht="16.899999999999999" customHeight="1" x14ac:dyDescent="0.15">
      <c r="A60" s="32" t="s">
        <v>492</v>
      </c>
    </row>
    <row r="61" spans="1:5" ht="16.899999999999999" customHeight="1" x14ac:dyDescent="0.15">
      <c r="A61" s="32" t="s">
        <v>295</v>
      </c>
    </row>
    <row r="62" spans="1:5" ht="16.899999999999999" customHeight="1" x14ac:dyDescent="0.15">
      <c r="A62" s="294"/>
      <c r="B62" s="294"/>
      <c r="C62" s="294"/>
      <c r="D62" s="294"/>
      <c r="E62" s="294"/>
    </row>
    <row r="63" spans="1:5" ht="16.899999999999999" customHeight="1" x14ac:dyDescent="0.15">
      <c r="A63" s="32" t="s">
        <v>491</v>
      </c>
    </row>
    <row r="64" spans="1:5" ht="16.899999999999999" customHeight="1" x14ac:dyDescent="0.15">
      <c r="A64" s="32" t="s">
        <v>296</v>
      </c>
    </row>
    <row r="65" spans="1:5" ht="16.899999999999999" customHeight="1" x14ac:dyDescent="0.15">
      <c r="A65" s="294"/>
      <c r="B65" s="294"/>
      <c r="C65" s="294"/>
      <c r="D65" s="294"/>
      <c r="E65" s="294"/>
    </row>
    <row r="66" spans="1:5" ht="16.899999999999999" customHeight="1" x14ac:dyDescent="0.15">
      <c r="A66" s="32" t="s">
        <v>490</v>
      </c>
    </row>
    <row r="67" spans="1:5" ht="16.899999999999999" customHeight="1" x14ac:dyDescent="0.15">
      <c r="A67" s="32" t="s">
        <v>297</v>
      </c>
    </row>
    <row r="68" spans="1:5" ht="16.899999999999999" customHeight="1" x14ac:dyDescent="0.15">
      <c r="A68" s="294"/>
      <c r="B68" s="294"/>
      <c r="C68" s="294"/>
      <c r="D68" s="294"/>
      <c r="E68" s="294"/>
    </row>
    <row r="69" spans="1:5" ht="16.899999999999999" customHeight="1" x14ac:dyDescent="0.15">
      <c r="A69" s="288" t="s">
        <v>183</v>
      </c>
    </row>
    <row r="70" spans="1:5" ht="16.899999999999999" customHeight="1" x14ac:dyDescent="0.15">
      <c r="A70" s="493" t="s">
        <v>184</v>
      </c>
      <c r="B70" s="493"/>
      <c r="C70" s="493"/>
      <c r="D70" s="493"/>
      <c r="E70" s="493"/>
    </row>
    <row r="71" spans="1:5" ht="14.45" customHeight="1" x14ac:dyDescent="0.15">
      <c r="A71" s="4"/>
      <c r="B71" s="323" t="s">
        <v>185</v>
      </c>
      <c r="C71" s="323" t="s">
        <v>86</v>
      </c>
      <c r="D71" s="323" t="s">
        <v>186</v>
      </c>
      <c r="E71" s="463"/>
    </row>
    <row r="72" spans="1:5" ht="13.9" customHeight="1" x14ac:dyDescent="0.15">
      <c r="A72" s="4"/>
      <c r="B72" s="324" t="s">
        <v>9</v>
      </c>
      <c r="C72" s="462" t="s">
        <v>187</v>
      </c>
      <c r="D72" s="462" t="s">
        <v>10</v>
      </c>
      <c r="E72" s="463"/>
    </row>
    <row r="73" spans="1:5" ht="13.9" customHeight="1" x14ac:dyDescent="0.15">
      <c r="A73" s="4"/>
      <c r="B73" s="324" t="s">
        <v>11</v>
      </c>
      <c r="C73" s="462" t="s">
        <v>188</v>
      </c>
      <c r="D73" s="462" t="s">
        <v>12</v>
      </c>
      <c r="E73" s="463"/>
    </row>
    <row r="74" spans="1:5" ht="13.9" customHeight="1" x14ac:dyDescent="0.15">
      <c r="A74" s="4"/>
      <c r="B74" s="324" t="s">
        <v>13</v>
      </c>
      <c r="C74" s="462" t="s">
        <v>189</v>
      </c>
      <c r="D74" s="462" t="s">
        <v>14</v>
      </c>
      <c r="E74" s="463"/>
    </row>
    <row r="75" spans="1:5" ht="13.9" customHeight="1" x14ac:dyDescent="0.15">
      <c r="A75" s="4"/>
      <c r="B75" s="324" t="s">
        <v>15</v>
      </c>
      <c r="C75" s="462" t="s">
        <v>190</v>
      </c>
      <c r="D75" s="462" t="s">
        <v>16</v>
      </c>
      <c r="E75" s="463"/>
    </row>
    <row r="76" spans="1:5" ht="13.9" customHeight="1" x14ac:dyDescent="0.15">
      <c r="A76" s="4"/>
      <c r="B76" s="324" t="s">
        <v>17</v>
      </c>
      <c r="C76" s="462" t="s">
        <v>191</v>
      </c>
      <c r="D76" s="462" t="s">
        <v>18</v>
      </c>
      <c r="E76" s="463"/>
    </row>
    <row r="77" spans="1:5" ht="13.9" customHeight="1" x14ac:dyDescent="0.15">
      <c r="A77" s="4"/>
      <c r="B77" s="324" t="s">
        <v>19</v>
      </c>
      <c r="C77" s="462" t="s">
        <v>192</v>
      </c>
      <c r="D77" s="462" t="s">
        <v>20</v>
      </c>
      <c r="E77" s="463"/>
    </row>
    <row r="78" spans="1:5" ht="13.9" customHeight="1" x14ac:dyDescent="0.15">
      <c r="A78" s="4"/>
      <c r="B78" s="324" t="s">
        <v>21</v>
      </c>
      <c r="C78" s="462" t="s">
        <v>193</v>
      </c>
      <c r="D78" s="462" t="s">
        <v>22</v>
      </c>
      <c r="E78" s="463"/>
    </row>
    <row r="79" spans="1:5" ht="13.9" customHeight="1" x14ac:dyDescent="0.15">
      <c r="A79" s="4"/>
      <c r="B79" s="324" t="s">
        <v>23</v>
      </c>
      <c r="C79" s="462" t="s">
        <v>194</v>
      </c>
      <c r="D79" s="462" t="s">
        <v>24</v>
      </c>
      <c r="E79" s="463"/>
    </row>
    <row r="80" spans="1:5" ht="13.9" customHeight="1" x14ac:dyDescent="0.15">
      <c r="A80" s="4"/>
      <c r="B80" s="324" t="s">
        <v>25</v>
      </c>
      <c r="C80" s="462" t="s">
        <v>195</v>
      </c>
      <c r="D80" s="462" t="s">
        <v>26</v>
      </c>
      <c r="E80" s="463"/>
    </row>
    <row r="81" spans="1:5" ht="13.9" customHeight="1" x14ac:dyDescent="0.15">
      <c r="A81" s="4"/>
      <c r="B81" s="324" t="s">
        <v>27</v>
      </c>
      <c r="C81" s="462" t="s">
        <v>215</v>
      </c>
      <c r="D81" s="462" t="s">
        <v>212</v>
      </c>
      <c r="E81" s="463"/>
    </row>
    <row r="82" spans="1:5" ht="13.9" customHeight="1" x14ac:dyDescent="0.15">
      <c r="A82" s="4"/>
      <c r="B82" s="324" t="s">
        <v>29</v>
      </c>
      <c r="C82" s="462" t="s">
        <v>196</v>
      </c>
      <c r="D82" s="462" t="s">
        <v>213</v>
      </c>
      <c r="E82" s="463"/>
    </row>
    <row r="83" spans="1:5" ht="13.9" customHeight="1" x14ac:dyDescent="0.15">
      <c r="A83" s="4"/>
      <c r="B83" s="324" t="s">
        <v>32</v>
      </c>
      <c r="C83" s="462" t="s">
        <v>197</v>
      </c>
      <c r="D83" s="462" t="s">
        <v>33</v>
      </c>
      <c r="E83" s="463"/>
    </row>
    <row r="84" spans="1:5" ht="13.9" customHeight="1" x14ac:dyDescent="0.15">
      <c r="A84" s="4"/>
      <c r="B84" s="324" t="s">
        <v>37</v>
      </c>
      <c r="C84" s="462" t="s">
        <v>198</v>
      </c>
      <c r="D84" s="462" t="s">
        <v>38</v>
      </c>
      <c r="E84" s="463"/>
    </row>
    <row r="85" spans="1:5" ht="13.9" customHeight="1" x14ac:dyDescent="0.15">
      <c r="A85" s="4"/>
      <c r="B85" s="324" t="s">
        <v>39</v>
      </c>
      <c r="C85" s="462" t="s">
        <v>199</v>
      </c>
      <c r="D85" s="462" t="s">
        <v>40</v>
      </c>
      <c r="E85" s="463"/>
    </row>
    <row r="86" spans="1:5" ht="13.9" customHeight="1" x14ac:dyDescent="0.15">
      <c r="A86" s="4"/>
      <c r="B86" s="324" t="s">
        <v>41</v>
      </c>
      <c r="C86" s="462" t="s">
        <v>200</v>
      </c>
      <c r="D86" s="462" t="s">
        <v>201</v>
      </c>
      <c r="E86" s="463"/>
    </row>
    <row r="87" spans="1:5" ht="13.9" customHeight="1" x14ac:dyDescent="0.15">
      <c r="A87" s="4"/>
      <c r="B87" s="324" t="s">
        <v>43</v>
      </c>
      <c r="C87" s="462" t="s">
        <v>202</v>
      </c>
      <c r="D87" s="462" t="s">
        <v>44</v>
      </c>
      <c r="E87" s="463"/>
    </row>
    <row r="88" spans="1:5" ht="13.9" customHeight="1" x14ac:dyDescent="0.15">
      <c r="A88" s="4"/>
      <c r="B88" s="324" t="s">
        <v>45</v>
      </c>
      <c r="C88" s="462" t="s">
        <v>203</v>
      </c>
      <c r="D88" s="462" t="s">
        <v>46</v>
      </c>
      <c r="E88" s="463"/>
    </row>
    <row r="89" spans="1:5" ht="13.9" customHeight="1" x14ac:dyDescent="0.15">
      <c r="A89" s="4"/>
      <c r="B89" s="324" t="s">
        <v>47</v>
      </c>
      <c r="C89" s="462" t="s">
        <v>204</v>
      </c>
      <c r="D89" s="462" t="s">
        <v>48</v>
      </c>
      <c r="E89" s="463"/>
    </row>
    <row r="90" spans="1:5" ht="13.9" customHeight="1" x14ac:dyDescent="0.15">
      <c r="A90" s="4"/>
      <c r="B90" s="324" t="s">
        <v>49</v>
      </c>
      <c r="C90" s="462" t="s">
        <v>205</v>
      </c>
      <c r="D90" s="462" t="s">
        <v>50</v>
      </c>
      <c r="E90" s="463"/>
    </row>
    <row r="91" spans="1:5" ht="13.9" customHeight="1" x14ac:dyDescent="0.15">
      <c r="A91" s="4"/>
      <c r="B91" s="324" t="s">
        <v>51</v>
      </c>
      <c r="C91" s="462" t="s">
        <v>206</v>
      </c>
      <c r="D91" s="462" t="s">
        <v>52</v>
      </c>
      <c r="E91" s="463"/>
    </row>
    <row r="92" spans="1:5" ht="13.9" customHeight="1" x14ac:dyDescent="0.15">
      <c r="A92" s="4"/>
      <c r="B92" s="324">
        <v>29</v>
      </c>
      <c r="C92" s="462" t="s">
        <v>207</v>
      </c>
      <c r="D92" s="462" t="s">
        <v>54</v>
      </c>
      <c r="E92" s="463"/>
    </row>
    <row r="93" spans="1:5" ht="13.9" customHeight="1" x14ac:dyDescent="0.15">
      <c r="A93" s="4"/>
      <c r="B93" s="324" t="s">
        <v>55</v>
      </c>
      <c r="C93" s="462" t="s">
        <v>208</v>
      </c>
      <c r="D93" s="462" t="s">
        <v>56</v>
      </c>
      <c r="E93" s="463"/>
    </row>
    <row r="94" spans="1:5" ht="13.9" customHeight="1" x14ac:dyDescent="0.15">
      <c r="A94" s="4"/>
      <c r="B94" s="324" t="s">
        <v>57</v>
      </c>
      <c r="C94" s="462" t="s">
        <v>209</v>
      </c>
      <c r="D94" s="462" t="s">
        <v>58</v>
      </c>
      <c r="E94" s="463"/>
    </row>
    <row r="95" spans="1:5" ht="13.9" customHeight="1" x14ac:dyDescent="0.15">
      <c r="A95" s="4"/>
      <c r="B95" s="324" t="s">
        <v>59</v>
      </c>
      <c r="C95" s="462" t="s">
        <v>210</v>
      </c>
      <c r="D95" s="462" t="s">
        <v>60</v>
      </c>
      <c r="E95" s="463"/>
    </row>
    <row r="96" spans="1:5" ht="16.899999999999999" customHeight="1" x14ac:dyDescent="0.15"/>
    <row r="97" spans="1:5" ht="16.899999999999999" customHeight="1" x14ac:dyDescent="0.15">
      <c r="A97" s="288" t="s">
        <v>211</v>
      </c>
    </row>
    <row r="98" spans="1:5" ht="16.899999999999999" customHeight="1" x14ac:dyDescent="0.15"/>
    <row r="99" spans="1:5" ht="16.899999999999999" customHeight="1" x14ac:dyDescent="0.15">
      <c r="A99" s="32" t="s">
        <v>488</v>
      </c>
    </row>
    <row r="100" spans="1:5" ht="16.899999999999999" customHeight="1" x14ac:dyDescent="0.15">
      <c r="A100" s="32" t="s">
        <v>489</v>
      </c>
    </row>
    <row r="101" spans="1:5" ht="16.899999999999999" customHeight="1" x14ac:dyDescent="0.15"/>
    <row r="102" spans="1:5" ht="16.899999999999999" customHeight="1" x14ac:dyDescent="0.15">
      <c r="A102" s="32" t="s">
        <v>413</v>
      </c>
    </row>
    <row r="103" spans="1:5" ht="16.899999999999999" customHeight="1" x14ac:dyDescent="0.15">
      <c r="A103" s="32" t="s">
        <v>414</v>
      </c>
    </row>
    <row r="104" spans="1:5" ht="16.899999999999999" customHeight="1" x14ac:dyDescent="0.15">
      <c r="A104" s="32" t="s">
        <v>415</v>
      </c>
    </row>
    <row r="105" spans="1:5" ht="16.899999999999999" customHeight="1" x14ac:dyDescent="0.15"/>
    <row r="106" spans="1:5" ht="16.899999999999999" customHeight="1" x14ac:dyDescent="0.15">
      <c r="A106" s="32" t="s">
        <v>400</v>
      </c>
    </row>
    <row r="107" spans="1:5" ht="16.899999999999999" customHeight="1" x14ac:dyDescent="0.15">
      <c r="A107" s="32" t="s">
        <v>401</v>
      </c>
    </row>
    <row r="108" spans="1:5" ht="16.899999999999999" customHeight="1" x14ac:dyDescent="0.15">
      <c r="A108" s="293"/>
      <c r="B108" s="293"/>
      <c r="C108" s="293"/>
      <c r="D108" s="293"/>
      <c r="E108" s="293"/>
    </row>
    <row r="109" spans="1:5" ht="16.899999999999999" customHeight="1" x14ac:dyDescent="0.15">
      <c r="A109" s="5" t="s">
        <v>483</v>
      </c>
      <c r="B109" s="5"/>
      <c r="C109" s="5"/>
      <c r="D109" s="5"/>
      <c r="E109" s="5"/>
    </row>
    <row r="110" spans="1:5" ht="16.899999999999999" customHeight="1" x14ac:dyDescent="0.15">
      <c r="A110" s="32" t="s">
        <v>484</v>
      </c>
    </row>
    <row r="111" spans="1:5" ht="16.899999999999999" customHeight="1" x14ac:dyDescent="0.15">
      <c r="A111" s="32" t="s">
        <v>405</v>
      </c>
    </row>
    <row r="112" spans="1:5" ht="16.899999999999999" customHeight="1" x14ac:dyDescent="0.15">
      <c r="A112" s="32" t="s">
        <v>485</v>
      </c>
    </row>
    <row r="113" spans="1:5" ht="16.899999999999999" customHeight="1" x14ac:dyDescent="0.15">
      <c r="A113" s="492" t="s">
        <v>298</v>
      </c>
      <c r="B113" s="492"/>
      <c r="C113" s="492"/>
      <c r="D113" s="492"/>
      <c r="E113" s="492"/>
    </row>
  </sheetData>
  <mergeCells count="6">
    <mergeCell ref="A113:E113"/>
    <mergeCell ref="A70:E70"/>
    <mergeCell ref="A21:E21"/>
    <mergeCell ref="A20:E20"/>
    <mergeCell ref="A14:E14"/>
    <mergeCell ref="A19:E19"/>
  </mergeCells>
  <phoneticPr fontId="4"/>
  <pageMargins left="0.70866141732283472" right="0.27559055118110237" top="0.74803149606299213" bottom="0.74803149606299213" header="0.31496062992125984" footer="0.31496062992125984"/>
  <pageSetup paperSize="9" orientation="portrait" useFirstPageNumber="1" r:id="rId1"/>
  <headerFooter>
    <oddFooter>&amp;C&amp;"ＭＳ 明朝,標準"&amp;P</oddFooter>
  </headerFooter>
  <rowBreaks count="2" manualBreakCount="2">
    <brk id="44" max="10" man="1"/>
    <brk id="95"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G35"/>
  <sheetViews>
    <sheetView view="pageBreakPreview" zoomScaleNormal="100" zoomScaleSheetLayoutView="100" workbookViewId="0">
      <selection activeCell="A2" sqref="A2"/>
    </sheetView>
  </sheetViews>
  <sheetFormatPr defaultColWidth="8.875" defaultRowHeight="13.5" x14ac:dyDescent="0.15"/>
  <cols>
    <col min="1" max="1" width="2.875" style="401" customWidth="1"/>
    <col min="2" max="2" width="24.5" style="37" customWidth="1"/>
    <col min="3" max="3" width="7.5" style="37" bestFit="1" customWidth="1"/>
    <col min="4" max="5" width="15" style="401" customWidth="1"/>
    <col min="6" max="6" width="13.75" style="401" customWidth="1"/>
    <col min="7" max="7" width="11.75" style="401" customWidth="1"/>
    <col min="8" max="8" width="4" style="401" customWidth="1"/>
    <col min="9" max="16384" width="8.875" style="401"/>
  </cols>
  <sheetData>
    <row r="2" spans="1:3" s="399" customFormat="1" ht="25.15" customHeight="1" x14ac:dyDescent="0.15">
      <c r="A2" s="189" t="s">
        <v>178</v>
      </c>
    </row>
    <row r="3" spans="1:3" s="399" customFormat="1" ht="25.15" customHeight="1" x14ac:dyDescent="0.15">
      <c r="A3" s="400"/>
    </row>
    <row r="4" spans="1:3" ht="25.15" customHeight="1" x14ac:dyDescent="0.15">
      <c r="A4" s="179" t="s">
        <v>299</v>
      </c>
      <c r="B4" s="401"/>
      <c r="C4" s="401"/>
    </row>
    <row r="5" spans="1:3" ht="25.15" customHeight="1" x14ac:dyDescent="0.15">
      <c r="A5" s="5" t="s">
        <v>486</v>
      </c>
      <c r="B5" s="401"/>
      <c r="C5" s="401"/>
    </row>
    <row r="6" spans="1:3" ht="25.15" customHeight="1" x14ac:dyDescent="0.15">
      <c r="A6" s="402"/>
      <c r="B6" s="401"/>
      <c r="C6" s="401"/>
    </row>
    <row r="7" spans="1:3" ht="21" customHeight="1" x14ac:dyDescent="0.15">
      <c r="A7" s="5" t="s">
        <v>431</v>
      </c>
      <c r="B7" s="401"/>
      <c r="C7" s="401"/>
    </row>
    <row r="8" spans="1:3" ht="12" customHeight="1" x14ac:dyDescent="0.15">
      <c r="A8" s="402"/>
      <c r="B8" s="401"/>
      <c r="C8" s="401"/>
    </row>
    <row r="9" spans="1:3" ht="21" customHeight="1" x14ac:dyDescent="0.15">
      <c r="A9" s="5" t="s">
        <v>432</v>
      </c>
      <c r="B9" s="401"/>
      <c r="C9" s="401"/>
    </row>
    <row r="10" spans="1:3" ht="12" customHeight="1" x14ac:dyDescent="0.15">
      <c r="A10" s="402"/>
      <c r="B10" s="401"/>
      <c r="C10" s="401"/>
    </row>
    <row r="11" spans="1:3" ht="21" customHeight="1" x14ac:dyDescent="0.15">
      <c r="A11" s="5" t="s">
        <v>433</v>
      </c>
      <c r="B11" s="401"/>
      <c r="C11" s="401"/>
    </row>
    <row r="12" spans="1:3" ht="12" customHeight="1" x14ac:dyDescent="0.15">
      <c r="A12" s="402"/>
      <c r="B12" s="401"/>
      <c r="C12" s="401"/>
    </row>
    <row r="13" spans="1:3" ht="21" customHeight="1" x14ac:dyDescent="0.15">
      <c r="A13" s="5" t="s">
        <v>434</v>
      </c>
      <c r="B13" s="401"/>
      <c r="C13" s="401"/>
    </row>
    <row r="14" spans="1:3" ht="12" customHeight="1" x14ac:dyDescent="0.15">
      <c r="A14" s="402"/>
      <c r="B14" s="401"/>
      <c r="C14" s="401"/>
    </row>
    <row r="15" spans="1:3" ht="21" customHeight="1" x14ac:dyDescent="0.15">
      <c r="A15" s="5" t="s">
        <v>516</v>
      </c>
      <c r="B15" s="401"/>
      <c r="C15" s="401"/>
    </row>
    <row r="16" spans="1:3" ht="12" customHeight="1" x14ac:dyDescent="0.15">
      <c r="A16" s="402"/>
      <c r="B16" s="401"/>
      <c r="C16" s="401"/>
    </row>
    <row r="17" spans="1:7" s="402" customFormat="1" ht="21" customHeight="1" x14ac:dyDescent="0.15">
      <c r="A17" s="5" t="s">
        <v>435</v>
      </c>
    </row>
    <row r="18" spans="1:7" ht="21" customHeight="1" x14ac:dyDescent="0.15">
      <c r="A18" s="5"/>
      <c r="B18" s="401"/>
      <c r="C18" s="401"/>
    </row>
    <row r="19" spans="1:7" s="399" customFormat="1" ht="21" customHeight="1" x14ac:dyDescent="0.15">
      <c r="B19" s="81"/>
      <c r="C19" s="81"/>
    </row>
    <row r="20" spans="1:7" s="399" customFormat="1" ht="19.899999999999999" customHeight="1" thickBot="1" x14ac:dyDescent="0.2">
      <c r="B20" s="81" t="s">
        <v>3</v>
      </c>
      <c r="C20" s="81"/>
      <c r="D20" s="42"/>
      <c r="E20" s="42"/>
      <c r="F20" s="42"/>
      <c r="G20" s="42"/>
    </row>
    <row r="21" spans="1:7" ht="21" customHeight="1" x14ac:dyDescent="0.15">
      <c r="B21" s="496" t="s">
        <v>439</v>
      </c>
      <c r="C21" s="497"/>
      <c r="D21" s="500" t="s">
        <v>274</v>
      </c>
      <c r="E21" s="500" t="s">
        <v>273</v>
      </c>
      <c r="F21" s="505" t="s">
        <v>330</v>
      </c>
      <c r="G21" s="506"/>
    </row>
    <row r="22" spans="1:7" s="403" customFormat="1" ht="21" customHeight="1" x14ac:dyDescent="0.2">
      <c r="B22" s="498"/>
      <c r="C22" s="499"/>
      <c r="D22" s="504"/>
      <c r="E22" s="504"/>
      <c r="F22" s="304" t="s">
        <v>440</v>
      </c>
      <c r="G22" s="318" t="s">
        <v>94</v>
      </c>
    </row>
    <row r="23" spans="1:7" s="141" customFormat="1" ht="27" customHeight="1" x14ac:dyDescent="0.15">
      <c r="B23" s="375" t="s">
        <v>6</v>
      </c>
      <c r="C23" s="322" t="s">
        <v>441</v>
      </c>
      <c r="D23" s="8">
        <v>157</v>
      </c>
      <c r="E23" s="82">
        <v>155</v>
      </c>
      <c r="F23" s="389">
        <f t="shared" ref="F23:F30" si="0">D23-E23</f>
        <v>2</v>
      </c>
      <c r="G23" s="391">
        <f>F23/E23*100</f>
        <v>1.2903225806451613</v>
      </c>
    </row>
    <row r="24" spans="1:7" s="141" customFormat="1" ht="27" customHeight="1" thickBot="1" x14ac:dyDescent="0.2">
      <c r="B24" s="376" t="s">
        <v>66</v>
      </c>
      <c r="C24" s="467" t="s">
        <v>442</v>
      </c>
      <c r="D24" s="465">
        <v>12495</v>
      </c>
      <c r="E24" s="465">
        <v>11888</v>
      </c>
      <c r="F24" s="390">
        <f t="shared" si="0"/>
        <v>607</v>
      </c>
      <c r="G24" s="392">
        <f>F24/E24*100</f>
        <v>5.1059892328398391</v>
      </c>
    </row>
    <row r="25" spans="1:7" ht="21" customHeight="1" thickBot="1" x14ac:dyDescent="0.2">
      <c r="B25" s="3"/>
      <c r="C25" s="3"/>
      <c r="D25" s="3"/>
      <c r="E25" s="3"/>
      <c r="F25" s="3"/>
      <c r="G25" s="37"/>
    </row>
    <row r="26" spans="1:7" ht="21" customHeight="1" x14ac:dyDescent="0.15">
      <c r="B26" s="496" t="s">
        <v>439</v>
      </c>
      <c r="C26" s="497"/>
      <c r="D26" s="500" t="s">
        <v>273</v>
      </c>
      <c r="E26" s="500" t="s">
        <v>275</v>
      </c>
      <c r="F26" s="502" t="s">
        <v>330</v>
      </c>
      <c r="G26" s="503"/>
    </row>
    <row r="27" spans="1:7" ht="21" customHeight="1" x14ac:dyDescent="0.15">
      <c r="B27" s="498"/>
      <c r="C27" s="499"/>
      <c r="D27" s="501"/>
      <c r="E27" s="501"/>
      <c r="F27" s="304" t="s">
        <v>440</v>
      </c>
      <c r="G27" s="318" t="s">
        <v>94</v>
      </c>
    </row>
    <row r="28" spans="1:7" s="141" customFormat="1" ht="27" customHeight="1" x14ac:dyDescent="0.15">
      <c r="B28" s="377" t="s">
        <v>100</v>
      </c>
      <c r="C28" s="464" t="s">
        <v>443</v>
      </c>
      <c r="D28" s="8">
        <v>6611193</v>
      </c>
      <c r="E28" s="8">
        <v>6035297</v>
      </c>
      <c r="F28" s="389">
        <f t="shared" si="0"/>
        <v>575896</v>
      </c>
      <c r="G28" s="393">
        <f t="shared" ref="G28:G32" si="1">F28/E28*100</f>
        <v>9.5421318950832088</v>
      </c>
    </row>
    <row r="29" spans="1:7" s="141" customFormat="1" ht="27" customHeight="1" x14ac:dyDescent="0.15">
      <c r="B29" s="377" t="s">
        <v>101</v>
      </c>
      <c r="C29" s="464" t="s">
        <v>443</v>
      </c>
      <c r="D29" s="8">
        <v>39676594</v>
      </c>
      <c r="E29" s="8">
        <v>36341914</v>
      </c>
      <c r="F29" s="389">
        <f t="shared" si="0"/>
        <v>3334680</v>
      </c>
      <c r="G29" s="393">
        <f t="shared" si="1"/>
        <v>9.1758513324311988</v>
      </c>
    </row>
    <row r="30" spans="1:7" s="141" customFormat="1" ht="27" customHeight="1" x14ac:dyDescent="0.15">
      <c r="B30" s="377" t="s">
        <v>98</v>
      </c>
      <c r="C30" s="464" t="s">
        <v>443</v>
      </c>
      <c r="D30" s="8">
        <v>66929326</v>
      </c>
      <c r="E30" s="8">
        <v>62210098</v>
      </c>
      <c r="F30" s="389">
        <f t="shared" si="0"/>
        <v>4719228</v>
      </c>
      <c r="G30" s="393">
        <f t="shared" si="1"/>
        <v>7.5859517212141352</v>
      </c>
    </row>
    <row r="31" spans="1:7" s="141" customFormat="1" ht="27" customHeight="1" x14ac:dyDescent="0.15">
      <c r="B31" s="377" t="s">
        <v>2</v>
      </c>
      <c r="C31" s="464" t="s">
        <v>443</v>
      </c>
      <c r="D31" s="8">
        <v>25591826</v>
      </c>
      <c r="E31" s="8">
        <v>23964943</v>
      </c>
      <c r="F31" s="389">
        <f>D31-E31</f>
        <v>1626883</v>
      </c>
      <c r="G31" s="393">
        <f t="shared" si="1"/>
        <v>6.7885953244286865</v>
      </c>
    </row>
    <row r="32" spans="1:7" s="141" customFormat="1" ht="27" customHeight="1" thickBot="1" x14ac:dyDescent="0.2">
      <c r="B32" s="378" t="s">
        <v>4</v>
      </c>
      <c r="C32" s="317" t="s">
        <v>443</v>
      </c>
      <c r="D32" s="404">
        <v>1361873</v>
      </c>
      <c r="E32" s="85">
        <v>1524617</v>
      </c>
      <c r="F32" s="390">
        <f t="shared" ref="F32" si="2">D32-E32</f>
        <v>-162744</v>
      </c>
      <c r="G32" s="392">
        <f t="shared" si="1"/>
        <v>-10.674418558890528</v>
      </c>
    </row>
    <row r="33" spans="2:4" s="406" customFormat="1" ht="16.899999999999999" customHeight="1" x14ac:dyDescent="0.15">
      <c r="B33" s="325" t="s">
        <v>471</v>
      </c>
      <c r="C33" s="460"/>
      <c r="D33" s="405"/>
    </row>
    <row r="34" spans="2:4" s="407" customFormat="1" ht="16.899999999999999" customHeight="1" x14ac:dyDescent="0.15">
      <c r="B34" s="388" t="s">
        <v>300</v>
      </c>
      <c r="C34" s="388"/>
    </row>
    <row r="35" spans="2:4" s="407" customFormat="1" ht="16.899999999999999" customHeight="1" x14ac:dyDescent="0.15">
      <c r="B35" s="388" t="s">
        <v>301</v>
      </c>
      <c r="C35" s="388"/>
    </row>
  </sheetData>
  <mergeCells count="8">
    <mergeCell ref="B21:C22"/>
    <mergeCell ref="B26:C27"/>
    <mergeCell ref="D26:D27"/>
    <mergeCell ref="E26:E27"/>
    <mergeCell ref="F26:G26"/>
    <mergeCell ref="D21:D22"/>
    <mergeCell ref="E21:E22"/>
    <mergeCell ref="F21:G21"/>
  </mergeCells>
  <phoneticPr fontId="4"/>
  <pageMargins left="0.70866141732283472" right="0.27559055118110237" top="0.74803149606299213" bottom="0.74803149606299213" header="0.31496062992125984" footer="0.31496062992125984"/>
  <pageSetup paperSize="9" firstPageNumber="4" fitToHeight="0" orientation="portrait" useFirstPageNumber="1" r:id="rId1"/>
  <headerFooter>
    <oddFooter>&amp;C&amp;"ＭＳ 明朝,標準"&amp;P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68"/>
  <sheetViews>
    <sheetView view="pageBreakPreview" zoomScaleNormal="100" zoomScaleSheetLayoutView="100" workbookViewId="0">
      <selection activeCell="M19" sqref="M19"/>
    </sheetView>
  </sheetViews>
  <sheetFormatPr defaultColWidth="9" defaultRowHeight="13.5" x14ac:dyDescent="0.15"/>
  <cols>
    <col min="1" max="1" width="2.125" style="3" customWidth="1"/>
    <col min="2" max="2" width="3.625" style="3" customWidth="1"/>
    <col min="3" max="4" width="8.25" style="3" customWidth="1"/>
    <col min="5" max="5" width="9" style="3"/>
    <col min="6" max="6" width="9.875" style="3" bestFit="1" customWidth="1"/>
    <col min="7" max="7" width="9" style="3"/>
    <col min="8" max="8" width="9.875" style="3" customWidth="1"/>
    <col min="9" max="9" width="9.125" style="3" customWidth="1"/>
    <col min="10" max="10" width="11.625" style="3" bestFit="1" customWidth="1"/>
    <col min="11" max="11" width="5.25" style="3" customWidth="1"/>
    <col min="12" max="16384" width="9" style="3"/>
  </cols>
  <sheetData>
    <row r="1" spans="1:11" s="42" customFormat="1" ht="18" customHeight="1" x14ac:dyDescent="0.15">
      <c r="A1" s="526" t="s">
        <v>335</v>
      </c>
      <c r="B1" s="526"/>
      <c r="C1" s="526"/>
      <c r="D1" s="526"/>
      <c r="E1" s="526"/>
      <c r="F1" s="526"/>
      <c r="G1" s="526"/>
      <c r="H1" s="526"/>
      <c r="I1" s="526"/>
      <c r="J1" s="526"/>
    </row>
    <row r="2" spans="1:11" s="42" customFormat="1" ht="9.6" customHeight="1" x14ac:dyDescent="0.15">
      <c r="A2" s="408"/>
      <c r="B2" s="408"/>
      <c r="C2" s="408"/>
      <c r="D2" s="408"/>
      <c r="E2" s="408"/>
      <c r="F2" s="408"/>
      <c r="G2" s="408"/>
      <c r="H2" s="408"/>
      <c r="I2" s="408"/>
      <c r="J2" s="408"/>
    </row>
    <row r="3" spans="1:11" s="5" customFormat="1" ht="16.899999999999999" customHeight="1" x14ac:dyDescent="0.15">
      <c r="A3" s="527" t="s">
        <v>418</v>
      </c>
      <c r="B3" s="528"/>
      <c r="C3" s="528"/>
      <c r="D3" s="528"/>
      <c r="E3" s="528"/>
      <c r="F3" s="528"/>
      <c r="G3" s="528"/>
      <c r="H3" s="528"/>
      <c r="I3" s="528"/>
      <c r="J3" s="528"/>
      <c r="K3" s="528"/>
    </row>
    <row r="4" spans="1:11" s="5" customFormat="1" ht="9.6" customHeight="1" x14ac:dyDescent="0.15"/>
    <row r="5" spans="1:11" s="5" customFormat="1" ht="16.899999999999999" customHeight="1" x14ac:dyDescent="0.15">
      <c r="A5" s="529" t="s">
        <v>5</v>
      </c>
      <c r="B5" s="529"/>
      <c r="C5" s="529"/>
      <c r="D5" s="529"/>
      <c r="E5" s="529"/>
      <c r="F5" s="529"/>
      <c r="G5" s="529"/>
      <c r="H5" s="529"/>
      <c r="I5" s="529"/>
      <c r="J5" s="529"/>
    </row>
    <row r="6" spans="1:11" s="5" customFormat="1" ht="16.899999999999999" customHeight="1" thickBot="1" x14ac:dyDescent="0.2">
      <c r="A6" s="5" t="s">
        <v>425</v>
      </c>
    </row>
    <row r="7" spans="1:11" ht="16.899999999999999" customHeight="1" x14ac:dyDescent="0.15">
      <c r="B7" s="530" t="s">
        <v>436</v>
      </c>
      <c r="C7" s="502"/>
      <c r="D7" s="531"/>
      <c r="E7" s="505" t="s">
        <v>320</v>
      </c>
      <c r="F7" s="518"/>
      <c r="G7" s="518"/>
      <c r="H7" s="518"/>
      <c r="I7" s="518"/>
      <c r="J7" s="506"/>
    </row>
    <row r="8" spans="1:11" ht="16.899999999999999" customHeight="1" x14ac:dyDescent="0.15">
      <c r="B8" s="532"/>
      <c r="C8" s="511"/>
      <c r="D8" s="512"/>
      <c r="E8" s="533" t="s">
        <v>256</v>
      </c>
      <c r="F8" s="534"/>
      <c r="G8" s="533" t="s">
        <v>269</v>
      </c>
      <c r="H8" s="534"/>
      <c r="I8" s="535" t="s">
        <v>330</v>
      </c>
      <c r="J8" s="536"/>
    </row>
    <row r="9" spans="1:11" ht="16.899999999999999" customHeight="1" thickBot="1" x14ac:dyDescent="0.2">
      <c r="B9" s="532"/>
      <c r="C9" s="511"/>
      <c r="D9" s="512"/>
      <c r="E9" s="43"/>
      <c r="F9" s="77" t="s">
        <v>345</v>
      </c>
      <c r="G9" s="43"/>
      <c r="H9" s="77" t="s">
        <v>345</v>
      </c>
      <c r="I9" s="77" t="s">
        <v>8</v>
      </c>
      <c r="J9" s="44" t="s">
        <v>94</v>
      </c>
    </row>
    <row r="10" spans="1:11" ht="16.899999999999999" customHeight="1" thickTop="1" thickBot="1" x14ac:dyDescent="0.2">
      <c r="B10" s="521" t="s">
        <v>87</v>
      </c>
      <c r="C10" s="522"/>
      <c r="D10" s="523"/>
      <c r="E10" s="100">
        <v>157</v>
      </c>
      <c r="F10" s="99">
        <v>100</v>
      </c>
      <c r="G10" s="100">
        <v>155</v>
      </c>
      <c r="H10" s="99">
        <v>100</v>
      </c>
      <c r="I10" s="309">
        <f>E10-G10</f>
        <v>2</v>
      </c>
      <c r="J10" s="310">
        <f>I10/G10*100</f>
        <v>1.2903225806451613</v>
      </c>
    </row>
    <row r="11" spans="1:11" ht="16.899999999999999" customHeight="1" thickTop="1" x14ac:dyDescent="0.15">
      <c r="B11" s="109" t="s">
        <v>9</v>
      </c>
      <c r="C11" s="524" t="s">
        <v>10</v>
      </c>
      <c r="D11" s="525"/>
      <c r="E11" s="7">
        <v>11</v>
      </c>
      <c r="F11" s="101">
        <f>E11/E10*100</f>
        <v>7.0063694267515926</v>
      </c>
      <c r="G11" s="102">
        <v>10</v>
      </c>
      <c r="H11" s="101">
        <f>G11/G10*100</f>
        <v>6.4516129032258061</v>
      </c>
      <c r="I11" s="110">
        <f>E11-G11</f>
        <v>1</v>
      </c>
      <c r="J11" s="113">
        <f>I11/G11*100</f>
        <v>10</v>
      </c>
    </row>
    <row r="12" spans="1:11" ht="16.899999999999999" customHeight="1" x14ac:dyDescent="0.15">
      <c r="B12" s="104" t="s">
        <v>11</v>
      </c>
      <c r="C12" s="519" t="s">
        <v>12</v>
      </c>
      <c r="D12" s="520"/>
      <c r="E12" s="7">
        <v>3</v>
      </c>
      <c r="F12" s="103">
        <f>E12/E10*100</f>
        <v>1.910828025477707</v>
      </c>
      <c r="G12" s="7">
        <v>3</v>
      </c>
      <c r="H12" s="103">
        <f>G12/G10*100</f>
        <v>1.935483870967742</v>
      </c>
      <c r="I12" s="111">
        <f>E12-G12</f>
        <v>0</v>
      </c>
      <c r="J12" s="114">
        <f>I12/G12*100</f>
        <v>0</v>
      </c>
    </row>
    <row r="13" spans="1:11" ht="16.899999999999999" customHeight="1" x14ac:dyDescent="0.15">
      <c r="B13" s="104" t="s">
        <v>13</v>
      </c>
      <c r="C13" s="519" t="s">
        <v>14</v>
      </c>
      <c r="D13" s="520"/>
      <c r="E13" s="7">
        <v>9</v>
      </c>
      <c r="F13" s="103">
        <f>E13/E10*100</f>
        <v>5.7324840764331215</v>
      </c>
      <c r="G13" s="7">
        <v>9</v>
      </c>
      <c r="H13" s="103">
        <f>G13/G10*100</f>
        <v>5.806451612903226</v>
      </c>
      <c r="I13" s="111">
        <f t="shared" ref="I13:I34" si="0">E13-G13</f>
        <v>0</v>
      </c>
      <c r="J13" s="114">
        <f t="shared" ref="J13:J34" si="1">I13/G13*100</f>
        <v>0</v>
      </c>
    </row>
    <row r="14" spans="1:11" ht="16.899999999999999" customHeight="1" x14ac:dyDescent="0.15">
      <c r="B14" s="104" t="s">
        <v>15</v>
      </c>
      <c r="C14" s="519" t="s">
        <v>16</v>
      </c>
      <c r="D14" s="520"/>
      <c r="E14" s="7">
        <v>5</v>
      </c>
      <c r="F14" s="103">
        <f>E14/E10*100</f>
        <v>3.1847133757961785</v>
      </c>
      <c r="G14" s="7">
        <v>3</v>
      </c>
      <c r="H14" s="103">
        <f>G14/G10*100</f>
        <v>1.935483870967742</v>
      </c>
      <c r="I14" s="111">
        <f t="shared" si="0"/>
        <v>2</v>
      </c>
      <c r="J14" s="114">
        <f t="shared" si="1"/>
        <v>66.666666666666657</v>
      </c>
    </row>
    <row r="15" spans="1:11" ht="16.899999999999999" customHeight="1" x14ac:dyDescent="0.15">
      <c r="B15" s="104" t="s">
        <v>17</v>
      </c>
      <c r="C15" s="519" t="s">
        <v>18</v>
      </c>
      <c r="D15" s="520"/>
      <c r="E15" s="7">
        <v>1</v>
      </c>
      <c r="F15" s="103">
        <f>E15/E10*100</f>
        <v>0.63694267515923575</v>
      </c>
      <c r="G15" s="7">
        <v>2</v>
      </c>
      <c r="H15" s="103">
        <f>G15/G10*100</f>
        <v>1.2903225806451613</v>
      </c>
      <c r="I15" s="111">
        <f t="shared" si="0"/>
        <v>-1</v>
      </c>
      <c r="J15" s="114">
        <f t="shared" si="1"/>
        <v>-50</v>
      </c>
    </row>
    <row r="16" spans="1:11" ht="16.899999999999999" customHeight="1" x14ac:dyDescent="0.15">
      <c r="B16" s="104" t="s">
        <v>19</v>
      </c>
      <c r="C16" s="519" t="s">
        <v>20</v>
      </c>
      <c r="D16" s="520"/>
      <c r="E16" s="7">
        <v>2</v>
      </c>
      <c r="F16" s="103">
        <f>E16/E10*100</f>
        <v>1.2738853503184715</v>
      </c>
      <c r="G16" s="7">
        <v>2</v>
      </c>
      <c r="H16" s="103">
        <f>G16/G10*100</f>
        <v>1.2903225806451613</v>
      </c>
      <c r="I16" s="111">
        <f t="shared" si="0"/>
        <v>0</v>
      </c>
      <c r="J16" s="114">
        <f t="shared" si="1"/>
        <v>0</v>
      </c>
    </row>
    <row r="17" spans="2:10" ht="16.899999999999999" customHeight="1" x14ac:dyDescent="0.15">
      <c r="B17" s="104" t="s">
        <v>21</v>
      </c>
      <c r="C17" s="519" t="s">
        <v>22</v>
      </c>
      <c r="D17" s="520"/>
      <c r="E17" s="7">
        <v>2</v>
      </c>
      <c r="F17" s="103">
        <f>E17/E10*100</f>
        <v>1.2738853503184715</v>
      </c>
      <c r="G17" s="7">
        <v>2</v>
      </c>
      <c r="H17" s="103">
        <f>G17/G10*100</f>
        <v>1.2903225806451613</v>
      </c>
      <c r="I17" s="111">
        <f t="shared" si="0"/>
        <v>0</v>
      </c>
      <c r="J17" s="114">
        <f t="shared" si="1"/>
        <v>0</v>
      </c>
    </row>
    <row r="18" spans="2:10" ht="16.899999999999999" customHeight="1" x14ac:dyDescent="0.15">
      <c r="B18" s="104" t="s">
        <v>23</v>
      </c>
      <c r="C18" s="519" t="s">
        <v>24</v>
      </c>
      <c r="D18" s="520"/>
      <c r="E18" s="7">
        <v>9</v>
      </c>
      <c r="F18" s="103">
        <f>E18/E10*100</f>
        <v>5.7324840764331215</v>
      </c>
      <c r="G18" s="7">
        <v>9</v>
      </c>
      <c r="H18" s="103">
        <f>G18/G10*100</f>
        <v>5.806451612903226</v>
      </c>
      <c r="I18" s="111">
        <f t="shared" si="0"/>
        <v>0</v>
      </c>
      <c r="J18" s="114">
        <f t="shared" si="1"/>
        <v>0</v>
      </c>
    </row>
    <row r="19" spans="2:10" ht="16.899999999999999" customHeight="1" x14ac:dyDescent="0.15">
      <c r="B19" s="104" t="s">
        <v>25</v>
      </c>
      <c r="C19" s="519" t="s">
        <v>26</v>
      </c>
      <c r="D19" s="520"/>
      <c r="E19" s="7">
        <v>1</v>
      </c>
      <c r="F19" s="103">
        <f>E19/E10*100</f>
        <v>0.63694267515923575</v>
      </c>
      <c r="G19" s="7">
        <v>1</v>
      </c>
      <c r="H19" s="103">
        <f>G19/G10*100</f>
        <v>0.64516129032258063</v>
      </c>
      <c r="I19" s="111">
        <f t="shared" si="0"/>
        <v>0</v>
      </c>
      <c r="J19" s="114">
        <f t="shared" si="1"/>
        <v>0</v>
      </c>
    </row>
    <row r="20" spans="2:10" ht="16.899999999999999" customHeight="1" x14ac:dyDescent="0.15">
      <c r="B20" s="104" t="s">
        <v>27</v>
      </c>
      <c r="C20" s="519" t="s">
        <v>28</v>
      </c>
      <c r="D20" s="520"/>
      <c r="E20" s="7">
        <v>12</v>
      </c>
      <c r="F20" s="103">
        <f>E20/E10*100</f>
        <v>7.6433121019108281</v>
      </c>
      <c r="G20" s="7">
        <v>10</v>
      </c>
      <c r="H20" s="103">
        <f>G20/G10*100</f>
        <v>6.4516129032258061</v>
      </c>
      <c r="I20" s="111">
        <f t="shared" si="0"/>
        <v>2</v>
      </c>
      <c r="J20" s="114">
        <f t="shared" si="1"/>
        <v>20</v>
      </c>
    </row>
    <row r="21" spans="2:10" ht="16.899999999999999" customHeight="1" x14ac:dyDescent="0.15">
      <c r="B21" s="104" t="s">
        <v>29</v>
      </c>
      <c r="C21" s="519" t="s">
        <v>31</v>
      </c>
      <c r="D21" s="520"/>
      <c r="E21" s="7">
        <v>1</v>
      </c>
      <c r="F21" s="103">
        <f>E21/E10*100</f>
        <v>0.63694267515923575</v>
      </c>
      <c r="G21" s="7">
        <v>1</v>
      </c>
      <c r="H21" s="103">
        <f>G21/G10*100</f>
        <v>0.64516129032258063</v>
      </c>
      <c r="I21" s="111">
        <f t="shared" si="0"/>
        <v>0</v>
      </c>
      <c r="J21" s="114">
        <f t="shared" si="1"/>
        <v>0</v>
      </c>
    </row>
    <row r="22" spans="2:10" ht="16.899999999999999" customHeight="1" x14ac:dyDescent="0.15">
      <c r="B22" s="104" t="s">
        <v>32</v>
      </c>
      <c r="C22" s="519" t="s">
        <v>33</v>
      </c>
      <c r="D22" s="520"/>
      <c r="E22" s="320" t="s">
        <v>34</v>
      </c>
      <c r="F22" s="105" t="s">
        <v>34</v>
      </c>
      <c r="G22" s="320" t="s">
        <v>173</v>
      </c>
      <c r="H22" s="105" t="s">
        <v>34</v>
      </c>
      <c r="I22" s="111" t="s">
        <v>34</v>
      </c>
      <c r="J22" s="114" t="s">
        <v>36</v>
      </c>
    </row>
    <row r="23" spans="2:10" ht="16.899999999999999" customHeight="1" x14ac:dyDescent="0.15">
      <c r="B23" s="104" t="s">
        <v>37</v>
      </c>
      <c r="C23" s="519" t="s">
        <v>38</v>
      </c>
      <c r="D23" s="520"/>
      <c r="E23" s="7">
        <v>9</v>
      </c>
      <c r="F23" s="103">
        <f>E23/E10*100</f>
        <v>5.7324840764331215</v>
      </c>
      <c r="G23" s="7">
        <v>11</v>
      </c>
      <c r="H23" s="103">
        <f>G23/G10*100</f>
        <v>7.096774193548387</v>
      </c>
      <c r="I23" s="111">
        <f t="shared" si="0"/>
        <v>-2</v>
      </c>
      <c r="J23" s="114">
        <f t="shared" si="1"/>
        <v>-18.181818181818183</v>
      </c>
    </row>
    <row r="24" spans="2:10" ht="16.899999999999999" customHeight="1" x14ac:dyDescent="0.15">
      <c r="B24" s="104" t="s">
        <v>39</v>
      </c>
      <c r="C24" s="519" t="s">
        <v>40</v>
      </c>
      <c r="D24" s="520"/>
      <c r="E24" s="7">
        <v>2</v>
      </c>
      <c r="F24" s="103">
        <f>E24/E10*100</f>
        <v>1.2738853503184715</v>
      </c>
      <c r="G24" s="7">
        <v>2</v>
      </c>
      <c r="H24" s="103">
        <f>G24/G10*100</f>
        <v>1.2903225806451613</v>
      </c>
      <c r="I24" s="111">
        <f t="shared" si="0"/>
        <v>0</v>
      </c>
      <c r="J24" s="114">
        <f t="shared" si="1"/>
        <v>0</v>
      </c>
    </row>
    <row r="25" spans="2:10" ht="16.899999999999999" customHeight="1" x14ac:dyDescent="0.15">
      <c r="B25" s="104" t="s">
        <v>41</v>
      </c>
      <c r="C25" s="519" t="s">
        <v>42</v>
      </c>
      <c r="D25" s="520"/>
      <c r="E25" s="7">
        <v>4</v>
      </c>
      <c r="F25" s="103">
        <f>E25/E10*100</f>
        <v>2.547770700636943</v>
      </c>
      <c r="G25" s="7">
        <v>3</v>
      </c>
      <c r="H25" s="103">
        <f>G25/G10*100</f>
        <v>1.935483870967742</v>
      </c>
      <c r="I25" s="111">
        <f t="shared" si="0"/>
        <v>1</v>
      </c>
      <c r="J25" s="114">
        <f t="shared" si="1"/>
        <v>33.333333333333329</v>
      </c>
    </row>
    <row r="26" spans="2:10" ht="16.899999999999999" customHeight="1" x14ac:dyDescent="0.15">
      <c r="B26" s="104" t="s">
        <v>43</v>
      </c>
      <c r="C26" s="519" t="s">
        <v>44</v>
      </c>
      <c r="D26" s="520"/>
      <c r="E26" s="7">
        <v>14</v>
      </c>
      <c r="F26" s="103">
        <f>E26/E10*100</f>
        <v>8.9171974522292992</v>
      </c>
      <c r="G26" s="7">
        <v>15</v>
      </c>
      <c r="H26" s="103">
        <f>G26/G10*100</f>
        <v>9.67741935483871</v>
      </c>
      <c r="I26" s="111">
        <f t="shared" si="0"/>
        <v>-1</v>
      </c>
      <c r="J26" s="114">
        <f t="shared" si="1"/>
        <v>-6.666666666666667</v>
      </c>
    </row>
    <row r="27" spans="2:10" ht="16.899999999999999" customHeight="1" x14ac:dyDescent="0.15">
      <c r="B27" s="104" t="s">
        <v>45</v>
      </c>
      <c r="C27" s="519" t="s">
        <v>46</v>
      </c>
      <c r="D27" s="520"/>
      <c r="E27" s="7">
        <v>5</v>
      </c>
      <c r="F27" s="103">
        <f>E27/E10*100</f>
        <v>3.1847133757961785</v>
      </c>
      <c r="G27" s="7">
        <v>5</v>
      </c>
      <c r="H27" s="103">
        <f>G27/G10*100</f>
        <v>3.225806451612903</v>
      </c>
      <c r="I27" s="111">
        <f t="shared" si="0"/>
        <v>0</v>
      </c>
      <c r="J27" s="114">
        <f t="shared" si="1"/>
        <v>0</v>
      </c>
    </row>
    <row r="28" spans="2:10" ht="16.899999999999999" customHeight="1" x14ac:dyDescent="0.15">
      <c r="B28" s="104" t="s">
        <v>47</v>
      </c>
      <c r="C28" s="519" t="s">
        <v>48</v>
      </c>
      <c r="D28" s="520"/>
      <c r="E28" s="7">
        <v>7</v>
      </c>
      <c r="F28" s="103">
        <f>E28/E10*100</f>
        <v>4.4585987261146496</v>
      </c>
      <c r="G28" s="7">
        <v>10</v>
      </c>
      <c r="H28" s="103">
        <f>G28/G10*100</f>
        <v>6.4516129032258061</v>
      </c>
      <c r="I28" s="111">
        <f t="shared" si="0"/>
        <v>-3</v>
      </c>
      <c r="J28" s="114">
        <f t="shared" si="1"/>
        <v>-30</v>
      </c>
    </row>
    <row r="29" spans="2:10" ht="16.899999999999999" customHeight="1" x14ac:dyDescent="0.15">
      <c r="B29" s="104" t="s">
        <v>49</v>
      </c>
      <c r="C29" s="519" t="s">
        <v>50</v>
      </c>
      <c r="D29" s="520"/>
      <c r="E29" s="7">
        <v>17</v>
      </c>
      <c r="F29" s="103">
        <f>E29/E10*100</f>
        <v>10.828025477707007</v>
      </c>
      <c r="G29" s="7">
        <v>18</v>
      </c>
      <c r="H29" s="103">
        <f>G29/G10*100</f>
        <v>11.612903225806452</v>
      </c>
      <c r="I29" s="111">
        <f t="shared" si="0"/>
        <v>-1</v>
      </c>
      <c r="J29" s="114">
        <f t="shared" si="1"/>
        <v>-5.5555555555555554</v>
      </c>
    </row>
    <row r="30" spans="2:10" ht="16.899999999999999" customHeight="1" x14ac:dyDescent="0.15">
      <c r="B30" s="104" t="s">
        <v>51</v>
      </c>
      <c r="C30" s="519" t="s">
        <v>52</v>
      </c>
      <c r="D30" s="520"/>
      <c r="E30" s="7">
        <v>7</v>
      </c>
      <c r="F30" s="103">
        <f>E30/E10*100</f>
        <v>4.4585987261146496</v>
      </c>
      <c r="G30" s="7">
        <v>6</v>
      </c>
      <c r="H30" s="103">
        <f>G30/G10*100</f>
        <v>3.870967741935484</v>
      </c>
      <c r="I30" s="111">
        <f t="shared" si="0"/>
        <v>1</v>
      </c>
      <c r="J30" s="114">
        <f t="shared" si="1"/>
        <v>16.666666666666664</v>
      </c>
    </row>
    <row r="31" spans="2:10" ht="16.899999999999999" customHeight="1" x14ac:dyDescent="0.15">
      <c r="B31" s="104" t="s">
        <v>53</v>
      </c>
      <c r="C31" s="519" t="s">
        <v>54</v>
      </c>
      <c r="D31" s="520"/>
      <c r="E31" s="7">
        <v>23</v>
      </c>
      <c r="F31" s="103">
        <f>E31/E10*100</f>
        <v>14.64968152866242</v>
      </c>
      <c r="G31" s="7">
        <v>20</v>
      </c>
      <c r="H31" s="103">
        <f>G31/G10*100</f>
        <v>12.903225806451612</v>
      </c>
      <c r="I31" s="111">
        <f t="shared" si="0"/>
        <v>3</v>
      </c>
      <c r="J31" s="114">
        <f t="shared" si="1"/>
        <v>15</v>
      </c>
    </row>
    <row r="32" spans="2:10" ht="16.899999999999999" customHeight="1" x14ac:dyDescent="0.15">
      <c r="B32" s="104" t="s">
        <v>55</v>
      </c>
      <c r="C32" s="519" t="s">
        <v>56</v>
      </c>
      <c r="D32" s="520"/>
      <c r="E32" s="7">
        <v>5</v>
      </c>
      <c r="F32" s="103">
        <f>E32/E10*100</f>
        <v>3.1847133757961785</v>
      </c>
      <c r="G32" s="7">
        <v>5</v>
      </c>
      <c r="H32" s="103">
        <f>G32/G10*100</f>
        <v>3.225806451612903</v>
      </c>
      <c r="I32" s="111">
        <f t="shared" si="0"/>
        <v>0</v>
      </c>
      <c r="J32" s="114">
        <f t="shared" si="1"/>
        <v>0</v>
      </c>
    </row>
    <row r="33" spans="1:11" ht="16.899999999999999" customHeight="1" x14ac:dyDescent="0.15">
      <c r="B33" s="104" t="s">
        <v>57</v>
      </c>
      <c r="C33" s="519" t="s">
        <v>58</v>
      </c>
      <c r="D33" s="520"/>
      <c r="E33" s="7">
        <v>4</v>
      </c>
      <c r="F33" s="103">
        <f>E33/E10*100</f>
        <v>2.547770700636943</v>
      </c>
      <c r="G33" s="7">
        <v>4</v>
      </c>
      <c r="H33" s="103">
        <f>G33/G10*100</f>
        <v>2.5806451612903225</v>
      </c>
      <c r="I33" s="111">
        <f t="shared" si="0"/>
        <v>0</v>
      </c>
      <c r="J33" s="114">
        <f t="shared" si="1"/>
        <v>0</v>
      </c>
    </row>
    <row r="34" spans="1:11" ht="16.899999999999999" customHeight="1" thickBot="1" x14ac:dyDescent="0.2">
      <c r="B34" s="108" t="s">
        <v>59</v>
      </c>
      <c r="C34" s="508" t="s">
        <v>60</v>
      </c>
      <c r="D34" s="509"/>
      <c r="E34" s="107">
        <v>4</v>
      </c>
      <c r="F34" s="106">
        <f>E34/E10*100</f>
        <v>2.547770700636943</v>
      </c>
      <c r="G34" s="107">
        <v>4</v>
      </c>
      <c r="H34" s="106">
        <f>G34/G10*100</f>
        <v>2.5806451612903225</v>
      </c>
      <c r="I34" s="112">
        <f t="shared" si="0"/>
        <v>0</v>
      </c>
      <c r="J34" s="115">
        <f t="shared" si="1"/>
        <v>0</v>
      </c>
    </row>
    <row r="35" spans="1:11" s="48" customFormat="1" ht="16.899999999999999" customHeight="1" x14ac:dyDescent="0.15">
      <c r="A35" s="52"/>
      <c r="B35" s="45"/>
      <c r="C35" s="46"/>
      <c r="G35" s="47"/>
      <c r="H35" s="49"/>
      <c r="I35" s="50"/>
    </row>
    <row r="36" spans="1:11" ht="16.899999999999999" customHeight="1" x14ac:dyDescent="0.15">
      <c r="A36" s="510" t="s">
        <v>61</v>
      </c>
      <c r="B36" s="510"/>
      <c r="C36" s="510"/>
      <c r="D36" s="510"/>
      <c r="E36" s="510"/>
      <c r="F36" s="510"/>
      <c r="G36" s="510"/>
      <c r="H36" s="510"/>
      <c r="I36" s="510"/>
      <c r="J36" s="510"/>
      <c r="K36" s="510"/>
    </row>
    <row r="37" spans="1:11" ht="16.899999999999999" customHeight="1" thickBot="1" x14ac:dyDescent="0.2">
      <c r="A37" s="4" t="s">
        <v>426</v>
      </c>
      <c r="D37" s="61"/>
      <c r="E37" s="5"/>
      <c r="F37" s="5"/>
      <c r="G37" s="5"/>
      <c r="H37" s="5"/>
      <c r="I37" s="5"/>
      <c r="J37" s="5"/>
      <c r="K37" s="5"/>
    </row>
    <row r="38" spans="1:11" ht="16.899999999999999" customHeight="1" x14ac:dyDescent="0.15">
      <c r="A38" s="409"/>
      <c r="B38" s="541" t="s">
        <v>62</v>
      </c>
      <c r="C38" s="542"/>
      <c r="D38" s="542"/>
      <c r="E38" s="505" t="s">
        <v>321</v>
      </c>
      <c r="F38" s="518"/>
      <c r="G38" s="518"/>
      <c r="H38" s="518"/>
      <c r="I38" s="518"/>
      <c r="J38" s="506"/>
    </row>
    <row r="39" spans="1:11" ht="16.899999999999999" customHeight="1" x14ac:dyDescent="0.15">
      <c r="A39" s="409"/>
      <c r="B39" s="543"/>
      <c r="C39" s="544"/>
      <c r="D39" s="544"/>
      <c r="E39" s="511" t="s">
        <v>256</v>
      </c>
      <c r="F39" s="512"/>
      <c r="G39" s="513" t="s">
        <v>269</v>
      </c>
      <c r="H39" s="512"/>
      <c r="I39" s="537" t="s">
        <v>330</v>
      </c>
      <c r="J39" s="538"/>
    </row>
    <row r="40" spans="1:11" ht="16.899999999999999" customHeight="1" thickBot="1" x14ac:dyDescent="0.2">
      <c r="A40" s="409"/>
      <c r="B40" s="545"/>
      <c r="C40" s="546"/>
      <c r="D40" s="546"/>
      <c r="E40" s="4"/>
      <c r="F40" s="77" t="s">
        <v>345</v>
      </c>
      <c r="G40" s="4"/>
      <c r="H40" s="77" t="s">
        <v>345</v>
      </c>
      <c r="I40" s="304" t="s">
        <v>8</v>
      </c>
      <c r="J40" s="98" t="s">
        <v>94</v>
      </c>
    </row>
    <row r="41" spans="1:11" ht="16.899999999999999" customHeight="1" thickTop="1" thickBot="1" x14ac:dyDescent="0.2">
      <c r="A41" s="409"/>
      <c r="B41" s="539" t="s">
        <v>87</v>
      </c>
      <c r="C41" s="540"/>
      <c r="D41" s="540"/>
      <c r="E41" s="410">
        <v>157</v>
      </c>
      <c r="F41" s="99">
        <v>100</v>
      </c>
      <c r="G41" s="100">
        <v>155</v>
      </c>
      <c r="H41" s="99">
        <v>100</v>
      </c>
      <c r="I41" s="309">
        <f>E41-G41</f>
        <v>2</v>
      </c>
      <c r="J41" s="310">
        <f>I41/G41*100</f>
        <v>1.2903225806451613</v>
      </c>
    </row>
    <row r="42" spans="1:11" ht="16.899999999999999" customHeight="1" thickTop="1" x14ac:dyDescent="0.15">
      <c r="A42" s="409"/>
      <c r="B42" s="547" t="s">
        <v>322</v>
      </c>
      <c r="C42" s="548"/>
      <c r="D42" s="548"/>
      <c r="E42" s="411">
        <v>37</v>
      </c>
      <c r="F42" s="101">
        <f>E42/E41*100</f>
        <v>23.566878980891719</v>
      </c>
      <c r="G42" s="102">
        <v>40</v>
      </c>
      <c r="H42" s="101">
        <f>G42/G41*100</f>
        <v>25.806451612903224</v>
      </c>
      <c r="I42" s="110">
        <f>E42-G42</f>
        <v>-3</v>
      </c>
      <c r="J42" s="113">
        <f>I42/G42*100</f>
        <v>-7.5</v>
      </c>
    </row>
    <row r="43" spans="1:11" ht="16.899999999999999" customHeight="1" x14ac:dyDescent="0.15">
      <c r="A43" s="409"/>
      <c r="B43" s="514" t="s">
        <v>323</v>
      </c>
      <c r="C43" s="515"/>
      <c r="D43" s="515"/>
      <c r="E43" s="412">
        <v>40</v>
      </c>
      <c r="F43" s="103">
        <f>E43/E41*100</f>
        <v>25.477707006369428</v>
      </c>
      <c r="G43" s="7">
        <v>38</v>
      </c>
      <c r="H43" s="103">
        <f>G43/G41*100</f>
        <v>24.516129032258064</v>
      </c>
      <c r="I43" s="111">
        <f>E43-G43</f>
        <v>2</v>
      </c>
      <c r="J43" s="114">
        <f t="shared" ref="J43:J48" si="2">I43/G43*100</f>
        <v>5.2631578947368416</v>
      </c>
    </row>
    <row r="44" spans="1:11" ht="16.899999999999999" customHeight="1" x14ac:dyDescent="0.15">
      <c r="A44" s="409"/>
      <c r="B44" s="514" t="s">
        <v>324</v>
      </c>
      <c r="C44" s="515"/>
      <c r="D44" s="515"/>
      <c r="E44" s="412">
        <v>20</v>
      </c>
      <c r="F44" s="103">
        <f>E44/E41*100</f>
        <v>12.738853503184714</v>
      </c>
      <c r="G44" s="7">
        <v>16</v>
      </c>
      <c r="H44" s="103">
        <f>G44/G41*100</f>
        <v>10.32258064516129</v>
      </c>
      <c r="I44" s="111">
        <f t="shared" ref="I44:I48" si="3">E44-G44</f>
        <v>4</v>
      </c>
      <c r="J44" s="114">
        <f t="shared" si="2"/>
        <v>25</v>
      </c>
    </row>
    <row r="45" spans="1:11" ht="16.899999999999999" customHeight="1" x14ac:dyDescent="0.15">
      <c r="A45" s="409"/>
      <c r="B45" s="514" t="s">
        <v>325</v>
      </c>
      <c r="C45" s="515"/>
      <c r="D45" s="515"/>
      <c r="E45" s="412">
        <v>35</v>
      </c>
      <c r="F45" s="103">
        <f>E45/E41*100</f>
        <v>22.29299363057325</v>
      </c>
      <c r="G45" s="7">
        <v>35</v>
      </c>
      <c r="H45" s="103">
        <f>G45/G41*100</f>
        <v>22.58064516129032</v>
      </c>
      <c r="I45" s="111">
        <f t="shared" si="3"/>
        <v>0</v>
      </c>
      <c r="J45" s="114">
        <f t="shared" si="2"/>
        <v>0</v>
      </c>
    </row>
    <row r="46" spans="1:11" ht="16.899999999999999" customHeight="1" x14ac:dyDescent="0.15">
      <c r="A46" s="409"/>
      <c r="B46" s="514" t="s">
        <v>326</v>
      </c>
      <c r="C46" s="515"/>
      <c r="D46" s="515"/>
      <c r="E46" s="412">
        <v>13</v>
      </c>
      <c r="F46" s="103">
        <f>E46/E41*100</f>
        <v>8.2802547770700627</v>
      </c>
      <c r="G46" s="7">
        <v>14</v>
      </c>
      <c r="H46" s="103">
        <f>G46/G41*100</f>
        <v>9.0322580645161281</v>
      </c>
      <c r="I46" s="111">
        <f t="shared" si="3"/>
        <v>-1</v>
      </c>
      <c r="J46" s="114">
        <f t="shared" si="2"/>
        <v>-7.1428571428571423</v>
      </c>
    </row>
    <row r="47" spans="1:11" ht="16.899999999999999" customHeight="1" x14ac:dyDescent="0.15">
      <c r="A47" s="409"/>
      <c r="B47" s="514" t="s">
        <v>327</v>
      </c>
      <c r="C47" s="515"/>
      <c r="D47" s="515"/>
      <c r="E47" s="412">
        <v>4</v>
      </c>
      <c r="F47" s="103">
        <f>E47/E41*100</f>
        <v>2.547770700636943</v>
      </c>
      <c r="G47" s="7">
        <v>4</v>
      </c>
      <c r="H47" s="103">
        <f>G47/G41*100</f>
        <v>2.5806451612903225</v>
      </c>
      <c r="I47" s="111">
        <f t="shared" si="3"/>
        <v>0</v>
      </c>
      <c r="J47" s="114">
        <f t="shared" si="2"/>
        <v>0</v>
      </c>
    </row>
    <row r="48" spans="1:11" ht="16.899999999999999" customHeight="1" thickBot="1" x14ac:dyDescent="0.2">
      <c r="A48" s="409"/>
      <c r="B48" s="516" t="s">
        <v>328</v>
      </c>
      <c r="C48" s="517"/>
      <c r="D48" s="517"/>
      <c r="E48" s="413">
        <v>8</v>
      </c>
      <c r="F48" s="106">
        <f>E48/E41*100</f>
        <v>5.095541401273886</v>
      </c>
      <c r="G48" s="107">
        <v>8</v>
      </c>
      <c r="H48" s="106">
        <f>G48/G41*100</f>
        <v>5.161290322580645</v>
      </c>
      <c r="I48" s="112">
        <f t="shared" si="3"/>
        <v>0</v>
      </c>
      <c r="J48" s="115">
        <f t="shared" si="2"/>
        <v>0</v>
      </c>
    </row>
    <row r="49" spans="3:4" ht="20.100000000000001" customHeight="1" x14ac:dyDescent="0.15">
      <c r="C49" s="507"/>
      <c r="D49" s="507"/>
    </row>
    <row r="50" spans="3:4" ht="20.100000000000001" customHeight="1" x14ac:dyDescent="0.15">
      <c r="C50" s="507"/>
      <c r="D50" s="507"/>
    </row>
    <row r="51" spans="3:4" ht="20.100000000000001" customHeight="1" x14ac:dyDescent="0.15">
      <c r="C51" s="507"/>
      <c r="D51" s="507"/>
    </row>
    <row r="52" spans="3:4" ht="20.100000000000001" customHeight="1" x14ac:dyDescent="0.15">
      <c r="C52" s="507"/>
      <c r="D52" s="507"/>
    </row>
    <row r="53" spans="3:4" ht="20.100000000000001" customHeight="1" x14ac:dyDescent="0.15">
      <c r="C53" s="507"/>
      <c r="D53" s="507"/>
    </row>
    <row r="54" spans="3:4" ht="20.100000000000001" customHeight="1" x14ac:dyDescent="0.15">
      <c r="C54" s="507"/>
      <c r="D54" s="507"/>
    </row>
    <row r="55" spans="3:4" ht="20.100000000000001" customHeight="1" x14ac:dyDescent="0.15">
      <c r="C55" s="507"/>
      <c r="D55" s="507"/>
    </row>
    <row r="56" spans="3:4" ht="20.100000000000001" customHeight="1" x14ac:dyDescent="0.15">
      <c r="C56" s="507"/>
      <c r="D56" s="507"/>
    </row>
    <row r="57" spans="3:4" ht="20.100000000000001" customHeight="1" x14ac:dyDescent="0.15">
      <c r="C57" s="507"/>
      <c r="D57" s="507"/>
    </row>
    <row r="58" spans="3:4" ht="20.100000000000001" customHeight="1" x14ac:dyDescent="0.15">
      <c r="C58" s="507"/>
      <c r="D58" s="507"/>
    </row>
    <row r="59" spans="3:4" ht="20.100000000000001" customHeight="1" x14ac:dyDescent="0.15">
      <c r="C59" s="507"/>
      <c r="D59" s="507"/>
    </row>
    <row r="60" spans="3:4" ht="20.100000000000001" customHeight="1" x14ac:dyDescent="0.15">
      <c r="C60" s="507"/>
      <c r="D60" s="507"/>
    </row>
    <row r="61" spans="3:4" ht="20.100000000000001" customHeight="1" x14ac:dyDescent="0.15">
      <c r="C61" s="507"/>
      <c r="D61" s="507"/>
    </row>
    <row r="62" spans="3:4" ht="20.100000000000001" customHeight="1" x14ac:dyDescent="0.15">
      <c r="C62" s="507"/>
      <c r="D62" s="507"/>
    </row>
    <row r="63" spans="3:4" ht="20.100000000000001" customHeight="1" x14ac:dyDescent="0.15"/>
    <row r="64" spans="3: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sheetData>
  <mergeCells count="61">
    <mergeCell ref="B44:D44"/>
    <mergeCell ref="I39:J39"/>
    <mergeCell ref="B41:D41"/>
    <mergeCell ref="B38:D40"/>
    <mergeCell ref="B42:D42"/>
    <mergeCell ref="B43:D43"/>
    <mergeCell ref="A1:J1"/>
    <mergeCell ref="A3:K3"/>
    <mergeCell ref="A5:J5"/>
    <mergeCell ref="B7:D9"/>
    <mergeCell ref="E7:J7"/>
    <mergeCell ref="E8:F8"/>
    <mergeCell ref="G8:H8"/>
    <mergeCell ref="I8:J8"/>
    <mergeCell ref="C21:D21"/>
    <mergeCell ref="B10:D10"/>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28:D28"/>
    <mergeCell ref="C29:D29"/>
    <mergeCell ref="C30:D30"/>
    <mergeCell ref="C31:D31"/>
    <mergeCell ref="C32:D32"/>
    <mergeCell ref="C34:D34"/>
    <mergeCell ref="A36:K36"/>
    <mergeCell ref="E39:F39"/>
    <mergeCell ref="G39:H39"/>
    <mergeCell ref="C55:D55"/>
    <mergeCell ref="C49:D49"/>
    <mergeCell ref="C50:D50"/>
    <mergeCell ref="C51:D51"/>
    <mergeCell ref="C52:D52"/>
    <mergeCell ref="C53:D53"/>
    <mergeCell ref="C54:D54"/>
    <mergeCell ref="B45:D45"/>
    <mergeCell ref="B46:D46"/>
    <mergeCell ref="B47:D47"/>
    <mergeCell ref="B48:D48"/>
    <mergeCell ref="E38:J38"/>
    <mergeCell ref="C62:D62"/>
    <mergeCell ref="C56:D56"/>
    <mergeCell ref="C57:D57"/>
    <mergeCell ref="C58:D58"/>
    <mergeCell ref="C59:D59"/>
    <mergeCell ref="C60:D60"/>
    <mergeCell ref="C61:D61"/>
  </mergeCells>
  <phoneticPr fontId="4"/>
  <pageMargins left="0.70866141732283472" right="0.27559055118110237" top="0.74803149606299213" bottom="0.74803149606299213" header="0.31496062992125984" footer="0.31496062992125984"/>
  <pageSetup paperSize="9" firstPageNumber="5" orientation="portrait" useFirstPageNumber="1" r:id="rId1"/>
  <headerFooter>
    <oddFooter>&amp;C&amp;"ＭＳ 明朝,標準"&amp;P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48"/>
  <sheetViews>
    <sheetView view="pageBreakPreview" topLeftCell="A10" zoomScaleNormal="100" zoomScaleSheetLayoutView="100" workbookViewId="0">
      <selection activeCell="K17" sqref="K17"/>
    </sheetView>
  </sheetViews>
  <sheetFormatPr defaultColWidth="9" defaultRowHeight="13.5" x14ac:dyDescent="0.15"/>
  <cols>
    <col min="1" max="1" width="2.125" style="5" customWidth="1"/>
    <col min="2" max="2" width="3.625" style="5" customWidth="1"/>
    <col min="3" max="4" width="8.25" style="5" customWidth="1"/>
    <col min="5" max="5" width="10.625" style="5" customWidth="1"/>
    <col min="6" max="6" width="10.5" style="5" bestFit="1" customWidth="1"/>
    <col min="7" max="7" width="10.625" style="5" customWidth="1"/>
    <col min="8" max="8" width="10.5" style="5" bestFit="1" customWidth="1"/>
    <col min="9" max="9" width="9.625" style="5" customWidth="1"/>
    <col min="10" max="10" width="10.5" style="5" bestFit="1" customWidth="1"/>
    <col min="11" max="16384" width="9" style="5"/>
  </cols>
  <sheetData>
    <row r="1" spans="1:10" s="42" customFormat="1" ht="18" customHeight="1" x14ac:dyDescent="0.15">
      <c r="A1" s="526" t="s">
        <v>336</v>
      </c>
      <c r="B1" s="526"/>
      <c r="C1" s="526"/>
      <c r="D1" s="526"/>
      <c r="E1" s="526"/>
      <c r="F1" s="526"/>
      <c r="G1" s="526"/>
      <c r="H1" s="526"/>
      <c r="I1" s="526"/>
      <c r="J1" s="526"/>
    </row>
    <row r="2" spans="1:10" ht="9.9499999999999993" customHeight="1" x14ac:dyDescent="0.15"/>
    <row r="3" spans="1:10" ht="16.899999999999999" customHeight="1" x14ac:dyDescent="0.15">
      <c r="A3" s="552" t="s">
        <v>419</v>
      </c>
      <c r="B3" s="552"/>
      <c r="C3" s="552"/>
      <c r="D3" s="552"/>
      <c r="E3" s="552"/>
      <c r="F3" s="552"/>
      <c r="G3" s="552"/>
      <c r="H3" s="552"/>
      <c r="I3" s="552"/>
      <c r="J3" s="552"/>
    </row>
    <row r="4" spans="1:10" ht="9.6" customHeight="1" x14ac:dyDescent="0.15"/>
    <row r="5" spans="1:10" ht="16.899999999999999" customHeight="1" x14ac:dyDescent="0.15">
      <c r="A5" s="529" t="s">
        <v>63</v>
      </c>
      <c r="B5" s="529"/>
      <c r="C5" s="529"/>
      <c r="D5" s="529"/>
      <c r="E5" s="529"/>
      <c r="F5" s="529"/>
      <c r="G5" s="529"/>
      <c r="H5" s="529"/>
      <c r="I5" s="529"/>
      <c r="J5" s="529"/>
    </row>
    <row r="6" spans="1:10" ht="16.899999999999999" customHeight="1" thickBot="1" x14ac:dyDescent="0.2">
      <c r="A6" s="5" t="s">
        <v>340</v>
      </c>
    </row>
    <row r="7" spans="1:10" ht="16.899999999999999" customHeight="1" x14ac:dyDescent="0.15">
      <c r="B7" s="530" t="s">
        <v>436</v>
      </c>
      <c r="C7" s="502"/>
      <c r="D7" s="531"/>
      <c r="E7" s="505" t="s">
        <v>329</v>
      </c>
      <c r="F7" s="518"/>
      <c r="G7" s="518"/>
      <c r="H7" s="518"/>
      <c r="I7" s="518"/>
      <c r="J7" s="506"/>
    </row>
    <row r="8" spans="1:10" ht="16.899999999999999" customHeight="1" x14ac:dyDescent="0.15">
      <c r="B8" s="532"/>
      <c r="C8" s="511"/>
      <c r="D8" s="512"/>
      <c r="E8" s="513" t="s">
        <v>256</v>
      </c>
      <c r="F8" s="512"/>
      <c r="G8" s="513" t="s">
        <v>269</v>
      </c>
      <c r="H8" s="512"/>
      <c r="I8" s="537" t="s">
        <v>330</v>
      </c>
      <c r="J8" s="538"/>
    </row>
    <row r="9" spans="1:10" ht="16.899999999999999" customHeight="1" thickBot="1" x14ac:dyDescent="0.2">
      <c r="B9" s="532"/>
      <c r="C9" s="511"/>
      <c r="D9" s="512"/>
      <c r="E9" s="7"/>
      <c r="F9" s="77" t="s">
        <v>345</v>
      </c>
      <c r="G9" s="7"/>
      <c r="H9" s="77" t="s">
        <v>345</v>
      </c>
      <c r="I9" s="304" t="s">
        <v>8</v>
      </c>
      <c r="J9" s="44" t="s">
        <v>94</v>
      </c>
    </row>
    <row r="10" spans="1:10" ht="16.899999999999999" customHeight="1" thickTop="1" thickBot="1" x14ac:dyDescent="0.2">
      <c r="B10" s="521" t="s">
        <v>87</v>
      </c>
      <c r="C10" s="522"/>
      <c r="D10" s="523"/>
      <c r="E10" s="124">
        <v>12495</v>
      </c>
      <c r="F10" s="123">
        <v>100</v>
      </c>
      <c r="G10" s="124">
        <v>11888</v>
      </c>
      <c r="H10" s="123">
        <v>100</v>
      </c>
      <c r="I10" s="309">
        <f>E10-G10</f>
        <v>607</v>
      </c>
      <c r="J10" s="143">
        <f>I10/G10*100</f>
        <v>5.1059892328398391</v>
      </c>
    </row>
    <row r="11" spans="1:10" ht="16.899999999999999" customHeight="1" thickTop="1" x14ac:dyDescent="0.15">
      <c r="B11" s="109" t="s">
        <v>9</v>
      </c>
      <c r="C11" s="524" t="s">
        <v>10</v>
      </c>
      <c r="D11" s="525"/>
      <c r="E11" s="127">
        <v>347</v>
      </c>
      <c r="F11" s="126">
        <f>E11/E10*100</f>
        <v>2.7771108443377353</v>
      </c>
      <c r="G11" s="127">
        <v>324</v>
      </c>
      <c r="H11" s="126">
        <f>G11/G10*100</f>
        <v>2.7254374158815611</v>
      </c>
      <c r="I11" s="110">
        <f>E11-G11</f>
        <v>23</v>
      </c>
      <c r="J11" s="144">
        <f>I11/G11*100</f>
        <v>7.098765432098765</v>
      </c>
    </row>
    <row r="12" spans="1:10" ht="16.899999999999999" customHeight="1" x14ac:dyDescent="0.15">
      <c r="B12" s="104" t="s">
        <v>11</v>
      </c>
      <c r="C12" s="519" t="s">
        <v>12</v>
      </c>
      <c r="D12" s="520"/>
      <c r="E12" s="131">
        <v>44</v>
      </c>
      <c r="F12" s="130">
        <f>E12/E10*100</f>
        <v>0.35214085634253706</v>
      </c>
      <c r="G12" s="131">
        <v>45</v>
      </c>
      <c r="H12" s="130">
        <f>G12/G10*100</f>
        <v>0.37853297442799461</v>
      </c>
      <c r="I12" s="111">
        <f>E12-G12</f>
        <v>-1</v>
      </c>
      <c r="J12" s="145">
        <f>I12/G12*100</f>
        <v>-2.2222222222222223</v>
      </c>
    </row>
    <row r="13" spans="1:10" ht="16.899999999999999" customHeight="1" x14ac:dyDescent="0.15">
      <c r="B13" s="104" t="s">
        <v>13</v>
      </c>
      <c r="C13" s="519" t="s">
        <v>14</v>
      </c>
      <c r="D13" s="520"/>
      <c r="E13" s="131">
        <v>265</v>
      </c>
      <c r="F13" s="130">
        <f>E13/E10*100</f>
        <v>2.1208483393357342</v>
      </c>
      <c r="G13" s="131">
        <v>265</v>
      </c>
      <c r="H13" s="130">
        <f>G13/G10*100</f>
        <v>2.2291386271870794</v>
      </c>
      <c r="I13" s="111">
        <f t="shared" ref="I13:I33" si="0">E13-G13</f>
        <v>0</v>
      </c>
      <c r="J13" s="145">
        <f t="shared" ref="J13:J33" si="1">I13/G13*100</f>
        <v>0</v>
      </c>
    </row>
    <row r="14" spans="1:10" ht="16.899999999999999" customHeight="1" x14ac:dyDescent="0.15">
      <c r="B14" s="104" t="s">
        <v>15</v>
      </c>
      <c r="C14" s="519" t="s">
        <v>16</v>
      </c>
      <c r="D14" s="520"/>
      <c r="E14" s="131">
        <v>131</v>
      </c>
      <c r="F14" s="130">
        <f>E14/E10*100</f>
        <v>1.0484193677470988</v>
      </c>
      <c r="G14" s="131">
        <v>85</v>
      </c>
      <c r="H14" s="130">
        <f>G14/G10*100</f>
        <v>0.71500672947510091</v>
      </c>
      <c r="I14" s="111">
        <f t="shared" si="0"/>
        <v>46</v>
      </c>
      <c r="J14" s="145">
        <f t="shared" si="1"/>
        <v>54.117647058823529</v>
      </c>
    </row>
    <row r="15" spans="1:10" ht="16.899999999999999" customHeight="1" x14ac:dyDescent="0.15">
      <c r="B15" s="104" t="s">
        <v>17</v>
      </c>
      <c r="C15" s="519" t="s">
        <v>18</v>
      </c>
      <c r="D15" s="520"/>
      <c r="E15" s="131">
        <v>10</v>
      </c>
      <c r="F15" s="130">
        <f>E15/E10*100</f>
        <v>8.0032012805122052E-2</v>
      </c>
      <c r="G15" s="131">
        <v>15</v>
      </c>
      <c r="H15" s="130">
        <f>G15/G10*100</f>
        <v>0.12617765814266485</v>
      </c>
      <c r="I15" s="111">
        <f t="shared" si="0"/>
        <v>-5</v>
      </c>
      <c r="J15" s="145">
        <f t="shared" si="1"/>
        <v>-33.333333333333329</v>
      </c>
    </row>
    <row r="16" spans="1:10" ht="16.899999999999999" customHeight="1" x14ac:dyDescent="0.15">
      <c r="B16" s="104" t="s">
        <v>19</v>
      </c>
      <c r="C16" s="519" t="s">
        <v>20</v>
      </c>
      <c r="D16" s="520"/>
      <c r="E16" s="131">
        <v>51</v>
      </c>
      <c r="F16" s="130">
        <f>E16/E10*100</f>
        <v>0.40816326530612246</v>
      </c>
      <c r="G16" s="131">
        <v>43</v>
      </c>
      <c r="H16" s="130">
        <f>G16/G10*100</f>
        <v>0.36170928667563929</v>
      </c>
      <c r="I16" s="111">
        <f t="shared" si="0"/>
        <v>8</v>
      </c>
      <c r="J16" s="145">
        <f t="shared" si="1"/>
        <v>18.604651162790699</v>
      </c>
    </row>
    <row r="17" spans="2:10" ht="16.899999999999999" customHeight="1" x14ac:dyDescent="0.15">
      <c r="B17" s="104" t="s">
        <v>21</v>
      </c>
      <c r="C17" s="519" t="s">
        <v>22</v>
      </c>
      <c r="D17" s="520"/>
      <c r="E17" s="131">
        <v>30</v>
      </c>
      <c r="F17" s="130">
        <f>E17/E10*100</f>
        <v>0.24009603841536614</v>
      </c>
      <c r="G17" s="131">
        <v>31</v>
      </c>
      <c r="H17" s="130">
        <f>G17/G10*100</f>
        <v>0.26076716016150742</v>
      </c>
      <c r="I17" s="111">
        <f t="shared" si="0"/>
        <v>-1</v>
      </c>
      <c r="J17" s="145">
        <f t="shared" si="1"/>
        <v>-3.225806451612903</v>
      </c>
    </row>
    <row r="18" spans="2:10" ht="16.899999999999999" customHeight="1" x14ac:dyDescent="0.15">
      <c r="B18" s="104" t="s">
        <v>23</v>
      </c>
      <c r="C18" s="519" t="s">
        <v>24</v>
      </c>
      <c r="D18" s="520"/>
      <c r="E18" s="131">
        <v>1167</v>
      </c>
      <c r="F18" s="130">
        <f>E18/E10*100</f>
        <v>9.3397358943577427</v>
      </c>
      <c r="G18" s="131">
        <v>1114</v>
      </c>
      <c r="H18" s="130">
        <f>G18/G10*100</f>
        <v>9.3707940780619108</v>
      </c>
      <c r="I18" s="111">
        <f t="shared" si="0"/>
        <v>53</v>
      </c>
      <c r="J18" s="145">
        <f t="shared" si="1"/>
        <v>4.7576301615798924</v>
      </c>
    </row>
    <row r="19" spans="2:10" ht="16.899999999999999" customHeight="1" x14ac:dyDescent="0.15">
      <c r="B19" s="104" t="s">
        <v>25</v>
      </c>
      <c r="C19" s="519" t="s">
        <v>26</v>
      </c>
      <c r="D19" s="520"/>
      <c r="E19" s="131">
        <v>13</v>
      </c>
      <c r="F19" s="130">
        <f>E19/E10*100</f>
        <v>0.10404161664665866</v>
      </c>
      <c r="G19" s="131">
        <v>12</v>
      </c>
      <c r="H19" s="130">
        <f>G19/G10*100</f>
        <v>0.1009421265141319</v>
      </c>
      <c r="I19" s="111">
        <f t="shared" si="0"/>
        <v>1</v>
      </c>
      <c r="J19" s="145">
        <f t="shared" si="1"/>
        <v>8.3333333333333321</v>
      </c>
    </row>
    <row r="20" spans="2:10" ht="16.899999999999999" customHeight="1" x14ac:dyDescent="0.15">
      <c r="B20" s="104" t="s">
        <v>27</v>
      </c>
      <c r="C20" s="519" t="s">
        <v>64</v>
      </c>
      <c r="D20" s="520"/>
      <c r="E20" s="131">
        <v>540</v>
      </c>
      <c r="F20" s="130">
        <f>E20/E10*100</f>
        <v>4.3217286914765909</v>
      </c>
      <c r="G20" s="131">
        <v>450</v>
      </c>
      <c r="H20" s="130">
        <f>G20/G10*100</f>
        <v>3.7853297442799465</v>
      </c>
      <c r="I20" s="111">
        <f t="shared" si="0"/>
        <v>90</v>
      </c>
      <c r="J20" s="145">
        <f t="shared" si="1"/>
        <v>20</v>
      </c>
    </row>
    <row r="21" spans="2:10" ht="16.899999999999999" customHeight="1" x14ac:dyDescent="0.15">
      <c r="B21" s="104" t="s">
        <v>29</v>
      </c>
      <c r="C21" s="519" t="s">
        <v>30</v>
      </c>
      <c r="D21" s="520"/>
      <c r="E21" s="131">
        <v>120</v>
      </c>
      <c r="F21" s="130">
        <f>E21/E10*100</f>
        <v>0.96038415366146457</v>
      </c>
      <c r="G21" s="131">
        <v>120</v>
      </c>
      <c r="H21" s="130">
        <f>G21/G10*100</f>
        <v>1.0094212651413188</v>
      </c>
      <c r="I21" s="111">
        <f t="shared" si="0"/>
        <v>0</v>
      </c>
      <c r="J21" s="145">
        <f t="shared" si="1"/>
        <v>0</v>
      </c>
    </row>
    <row r="22" spans="2:10" ht="16.899999999999999" customHeight="1" x14ac:dyDescent="0.15">
      <c r="B22" s="104" t="s">
        <v>32</v>
      </c>
      <c r="C22" s="519" t="s">
        <v>33</v>
      </c>
      <c r="D22" s="520"/>
      <c r="E22" s="134" t="s">
        <v>34</v>
      </c>
      <c r="F22" s="134" t="s">
        <v>34</v>
      </c>
      <c r="G22" s="134" t="s">
        <v>173</v>
      </c>
      <c r="H22" s="134" t="s">
        <v>34</v>
      </c>
      <c r="I22" s="111" t="s">
        <v>65</v>
      </c>
      <c r="J22" s="145" t="s">
        <v>34</v>
      </c>
    </row>
    <row r="23" spans="2:10" ht="16.899999999999999" customHeight="1" x14ac:dyDescent="0.15">
      <c r="B23" s="104" t="s">
        <v>37</v>
      </c>
      <c r="C23" s="519" t="s">
        <v>38</v>
      </c>
      <c r="D23" s="520"/>
      <c r="E23" s="131">
        <v>188</v>
      </c>
      <c r="F23" s="130">
        <f>E23/E10*100</f>
        <v>1.5046018407362944</v>
      </c>
      <c r="G23" s="131">
        <v>233</v>
      </c>
      <c r="H23" s="130">
        <f>G23/G10*100</f>
        <v>1.9599596231493943</v>
      </c>
      <c r="I23" s="111">
        <f t="shared" si="0"/>
        <v>-45</v>
      </c>
      <c r="J23" s="145">
        <f t="shared" si="1"/>
        <v>-19.313304721030043</v>
      </c>
    </row>
    <row r="24" spans="2:10" ht="16.899999999999999" customHeight="1" x14ac:dyDescent="0.15">
      <c r="B24" s="104" t="s">
        <v>39</v>
      </c>
      <c r="C24" s="519" t="s">
        <v>40</v>
      </c>
      <c r="D24" s="520"/>
      <c r="E24" s="131">
        <v>223</v>
      </c>
      <c r="F24" s="130">
        <f>E24/E10*100</f>
        <v>1.7847138855542215</v>
      </c>
      <c r="G24" s="131">
        <v>224</v>
      </c>
      <c r="H24" s="130">
        <f>G24/G10*100</f>
        <v>1.8842530282637955</v>
      </c>
      <c r="I24" s="111">
        <f t="shared" si="0"/>
        <v>-1</v>
      </c>
      <c r="J24" s="145">
        <f t="shared" si="1"/>
        <v>-0.4464285714285714</v>
      </c>
    </row>
    <row r="25" spans="2:10" ht="16.899999999999999" customHeight="1" x14ac:dyDescent="0.15">
      <c r="B25" s="104" t="s">
        <v>41</v>
      </c>
      <c r="C25" s="519" t="s">
        <v>42</v>
      </c>
      <c r="D25" s="520"/>
      <c r="E25" s="131">
        <v>169</v>
      </c>
      <c r="F25" s="130">
        <f>E25/E10*100</f>
        <v>1.3525410164065625</v>
      </c>
      <c r="G25" s="131">
        <v>131</v>
      </c>
      <c r="H25" s="130">
        <f>G25/G10*100</f>
        <v>1.1019515477792734</v>
      </c>
      <c r="I25" s="111">
        <f t="shared" si="0"/>
        <v>38</v>
      </c>
      <c r="J25" s="145">
        <f t="shared" si="1"/>
        <v>29.007633587786259</v>
      </c>
    </row>
    <row r="26" spans="2:10" ht="16.899999999999999" customHeight="1" x14ac:dyDescent="0.15">
      <c r="B26" s="104" t="s">
        <v>43</v>
      </c>
      <c r="C26" s="519" t="s">
        <v>44</v>
      </c>
      <c r="D26" s="520"/>
      <c r="E26" s="131">
        <v>591</v>
      </c>
      <c r="F26" s="130">
        <f>E26/E10*100</f>
        <v>4.7298919567827138</v>
      </c>
      <c r="G26" s="131">
        <v>614</v>
      </c>
      <c r="H26" s="130">
        <f>G26/G10*100</f>
        <v>5.1648721399730819</v>
      </c>
      <c r="I26" s="111">
        <f t="shared" si="0"/>
        <v>-23</v>
      </c>
      <c r="J26" s="145">
        <f t="shared" si="1"/>
        <v>-3.7459283387622153</v>
      </c>
    </row>
    <row r="27" spans="2:10" ht="16.899999999999999" customHeight="1" x14ac:dyDescent="0.15">
      <c r="B27" s="104" t="s">
        <v>45</v>
      </c>
      <c r="C27" s="519" t="s">
        <v>46</v>
      </c>
      <c r="D27" s="520"/>
      <c r="E27" s="131">
        <v>132</v>
      </c>
      <c r="F27" s="130">
        <f>E27/E10*100</f>
        <v>1.056422569027611</v>
      </c>
      <c r="G27" s="131">
        <v>138</v>
      </c>
      <c r="H27" s="130">
        <f>G27/G10*100</f>
        <v>1.1608344549125169</v>
      </c>
      <c r="I27" s="111">
        <f t="shared" si="0"/>
        <v>-6</v>
      </c>
      <c r="J27" s="145">
        <f t="shared" si="1"/>
        <v>-4.3478260869565215</v>
      </c>
    </row>
    <row r="28" spans="2:10" ht="16.899999999999999" customHeight="1" x14ac:dyDescent="0.15">
      <c r="B28" s="104" t="s">
        <v>47</v>
      </c>
      <c r="C28" s="519" t="s">
        <v>48</v>
      </c>
      <c r="D28" s="520"/>
      <c r="E28" s="131">
        <v>1083</v>
      </c>
      <c r="F28" s="130">
        <f>E28/E10*100</f>
        <v>8.6674669867947181</v>
      </c>
      <c r="G28" s="131">
        <v>1830</v>
      </c>
      <c r="H28" s="130">
        <f>G28/G10*100</f>
        <v>15.393674293405116</v>
      </c>
      <c r="I28" s="111">
        <f t="shared" si="0"/>
        <v>-747</v>
      </c>
      <c r="J28" s="145">
        <f t="shared" si="1"/>
        <v>-40.819672131147541</v>
      </c>
    </row>
    <row r="29" spans="2:10" ht="16.899999999999999" customHeight="1" x14ac:dyDescent="0.15">
      <c r="B29" s="104" t="s">
        <v>49</v>
      </c>
      <c r="C29" s="519" t="s">
        <v>50</v>
      </c>
      <c r="D29" s="520"/>
      <c r="E29" s="131">
        <v>1889</v>
      </c>
      <c r="F29" s="130">
        <f>E29/E10*100</f>
        <v>15.118047218887554</v>
      </c>
      <c r="G29" s="131">
        <v>1144</v>
      </c>
      <c r="H29" s="130">
        <f>G29/G10*100</f>
        <v>9.6231493943472408</v>
      </c>
      <c r="I29" s="111">
        <f t="shared" si="0"/>
        <v>745</v>
      </c>
      <c r="J29" s="145">
        <f t="shared" si="1"/>
        <v>65.122377622377627</v>
      </c>
    </row>
    <row r="30" spans="2:10" ht="16.899999999999999" customHeight="1" x14ac:dyDescent="0.15">
      <c r="B30" s="104" t="s">
        <v>51</v>
      </c>
      <c r="C30" s="519" t="s">
        <v>52</v>
      </c>
      <c r="D30" s="520"/>
      <c r="E30" s="131">
        <v>906</v>
      </c>
      <c r="F30" s="130">
        <f>E30/E10*100</f>
        <v>7.2509003601440583</v>
      </c>
      <c r="G30" s="131">
        <v>831</v>
      </c>
      <c r="H30" s="130">
        <f>G30/G10*100</f>
        <v>6.9902422611036341</v>
      </c>
      <c r="I30" s="111">
        <f t="shared" si="0"/>
        <v>75</v>
      </c>
      <c r="J30" s="145">
        <f t="shared" si="1"/>
        <v>9.025270758122744</v>
      </c>
    </row>
    <row r="31" spans="2:10" ht="16.899999999999999" customHeight="1" x14ac:dyDescent="0.15">
      <c r="B31" s="104" t="s">
        <v>53</v>
      </c>
      <c r="C31" s="519" t="s">
        <v>54</v>
      </c>
      <c r="D31" s="520"/>
      <c r="E31" s="131">
        <v>3971</v>
      </c>
      <c r="F31" s="130">
        <f>E31/E10*100</f>
        <v>31.780712284913964</v>
      </c>
      <c r="G31" s="131">
        <v>3512</v>
      </c>
      <c r="H31" s="130">
        <f>G31/G10*100</f>
        <v>29.542395693135937</v>
      </c>
      <c r="I31" s="111">
        <f t="shared" si="0"/>
        <v>459</v>
      </c>
      <c r="J31" s="145">
        <f t="shared" si="1"/>
        <v>13.069476082004556</v>
      </c>
    </row>
    <row r="32" spans="2:10" ht="16.899999999999999" customHeight="1" x14ac:dyDescent="0.15">
      <c r="B32" s="104" t="s">
        <v>55</v>
      </c>
      <c r="C32" s="519" t="s">
        <v>56</v>
      </c>
      <c r="D32" s="520"/>
      <c r="E32" s="131">
        <v>232</v>
      </c>
      <c r="F32" s="130">
        <f>E32/E10*100</f>
        <v>1.8567426970788317</v>
      </c>
      <c r="G32" s="131">
        <v>344</v>
      </c>
      <c r="H32" s="130">
        <f>G32/G10*100</f>
        <v>2.8936742934051143</v>
      </c>
      <c r="I32" s="111">
        <f t="shared" si="0"/>
        <v>-112</v>
      </c>
      <c r="J32" s="145">
        <f t="shared" si="1"/>
        <v>-32.558139534883722</v>
      </c>
    </row>
    <row r="33" spans="1:10" ht="16.899999999999999" customHeight="1" x14ac:dyDescent="0.15">
      <c r="B33" s="104" t="s">
        <v>57</v>
      </c>
      <c r="C33" s="519" t="s">
        <v>58</v>
      </c>
      <c r="D33" s="520"/>
      <c r="E33" s="131">
        <v>293</v>
      </c>
      <c r="F33" s="130">
        <f>E33/E10*100</f>
        <v>2.3449379751900761</v>
      </c>
      <c r="G33" s="131">
        <v>286</v>
      </c>
      <c r="H33" s="130">
        <f>G33/G10*100</f>
        <v>2.4057873485868102</v>
      </c>
      <c r="I33" s="111">
        <f t="shared" si="0"/>
        <v>7</v>
      </c>
      <c r="J33" s="145">
        <f t="shared" si="1"/>
        <v>2.4475524475524475</v>
      </c>
    </row>
    <row r="34" spans="1:10" ht="16.899999999999999" customHeight="1" thickBot="1" x14ac:dyDescent="0.2">
      <c r="B34" s="108" t="s">
        <v>59</v>
      </c>
      <c r="C34" s="508" t="s">
        <v>60</v>
      </c>
      <c r="D34" s="509"/>
      <c r="E34" s="138">
        <v>100</v>
      </c>
      <c r="F34" s="137">
        <f>E34/E10*100</f>
        <v>0.80032012805122055</v>
      </c>
      <c r="G34" s="138">
        <v>97</v>
      </c>
      <c r="H34" s="137">
        <f>G34/G10*100</f>
        <v>0.81594885598923284</v>
      </c>
      <c r="I34" s="112">
        <f>E34-G34</f>
        <v>3</v>
      </c>
      <c r="J34" s="146">
        <f>I34/G34*100</f>
        <v>3.0927835051546393</v>
      </c>
    </row>
    <row r="35" spans="1:10" s="48" customFormat="1" ht="16.899999999999999" customHeight="1" x14ac:dyDescent="0.15">
      <c r="A35" s="52"/>
      <c r="B35" s="52"/>
      <c r="C35" s="46"/>
      <c r="G35" s="47"/>
      <c r="H35" s="49"/>
      <c r="I35" s="50"/>
    </row>
    <row r="36" spans="1:10" ht="16.899999999999999" customHeight="1" x14ac:dyDescent="0.15">
      <c r="A36" s="529" t="s">
        <v>61</v>
      </c>
      <c r="B36" s="529"/>
      <c r="C36" s="529"/>
      <c r="D36" s="529"/>
      <c r="E36" s="529"/>
      <c r="F36" s="529"/>
      <c r="G36" s="529"/>
      <c r="H36" s="529"/>
      <c r="I36" s="529"/>
      <c r="J36" s="529"/>
    </row>
    <row r="37" spans="1:10" ht="16.899999999999999" customHeight="1" thickBot="1" x14ac:dyDescent="0.2">
      <c r="A37" s="5" t="s">
        <v>341</v>
      </c>
    </row>
    <row r="38" spans="1:10" ht="16.149999999999999" customHeight="1" x14ac:dyDescent="0.15">
      <c r="B38" s="541" t="s">
        <v>62</v>
      </c>
      <c r="C38" s="542"/>
      <c r="D38" s="542"/>
      <c r="E38" s="505" t="s">
        <v>321</v>
      </c>
      <c r="F38" s="518"/>
      <c r="G38" s="518"/>
      <c r="H38" s="518"/>
      <c r="I38" s="518"/>
      <c r="J38" s="506"/>
    </row>
    <row r="39" spans="1:10" ht="16.149999999999999" customHeight="1" x14ac:dyDescent="0.15">
      <c r="B39" s="543"/>
      <c r="C39" s="544"/>
      <c r="D39" s="544"/>
      <c r="E39" s="549" t="s">
        <v>256</v>
      </c>
      <c r="F39" s="534"/>
      <c r="G39" s="533" t="s">
        <v>269</v>
      </c>
      <c r="H39" s="534"/>
      <c r="I39" s="550" t="s">
        <v>330</v>
      </c>
      <c r="J39" s="551"/>
    </row>
    <row r="40" spans="1:10" ht="16.149999999999999" customHeight="1" thickBot="1" x14ac:dyDescent="0.2">
      <c r="B40" s="545"/>
      <c r="C40" s="546"/>
      <c r="D40" s="546"/>
      <c r="E40" s="4"/>
      <c r="F40" s="77" t="s">
        <v>345</v>
      </c>
      <c r="G40" s="4"/>
      <c r="H40" s="77" t="s">
        <v>345</v>
      </c>
      <c r="I40" s="304" t="s">
        <v>8</v>
      </c>
      <c r="J40" s="98" t="s">
        <v>94</v>
      </c>
    </row>
    <row r="41" spans="1:10" ht="16.899999999999999" customHeight="1" thickTop="1" thickBot="1" x14ac:dyDescent="0.2">
      <c r="B41" s="539" t="s">
        <v>87</v>
      </c>
      <c r="C41" s="540"/>
      <c r="D41" s="540"/>
      <c r="E41" s="124">
        <v>12495</v>
      </c>
      <c r="F41" s="123">
        <v>100</v>
      </c>
      <c r="G41" s="124">
        <v>11888</v>
      </c>
      <c r="H41" s="123">
        <v>100</v>
      </c>
      <c r="I41" s="147">
        <f>E41-G41</f>
        <v>607</v>
      </c>
      <c r="J41" s="125">
        <f>I41/G41*100</f>
        <v>5.1059892328398391</v>
      </c>
    </row>
    <row r="42" spans="1:10" ht="16.899999999999999" customHeight="1" thickTop="1" x14ac:dyDescent="0.15">
      <c r="A42" s="148"/>
      <c r="B42" s="547" t="s">
        <v>322</v>
      </c>
      <c r="C42" s="548"/>
      <c r="D42" s="548"/>
      <c r="E42" s="127">
        <v>237</v>
      </c>
      <c r="F42" s="149">
        <f>E42/E41*100</f>
        <v>1.8967587034813926</v>
      </c>
      <c r="G42" s="127">
        <v>257</v>
      </c>
      <c r="H42" s="149">
        <f>G42/G41*100</f>
        <v>2.1618438761776582</v>
      </c>
      <c r="I42" s="128">
        <f>E42-G42</f>
        <v>-20</v>
      </c>
      <c r="J42" s="129">
        <f>I42/G42*100</f>
        <v>-7.782101167315175</v>
      </c>
    </row>
    <row r="43" spans="1:10" ht="16.899999999999999" customHeight="1" x14ac:dyDescent="0.15">
      <c r="A43" s="148"/>
      <c r="B43" s="514" t="s">
        <v>323</v>
      </c>
      <c r="C43" s="515"/>
      <c r="D43" s="515"/>
      <c r="E43" s="131">
        <v>566</v>
      </c>
      <c r="F43" s="150">
        <f>E43/E41*100</f>
        <v>4.5298119247699082</v>
      </c>
      <c r="G43" s="131">
        <v>543</v>
      </c>
      <c r="H43" s="150">
        <f>G43/G41*100</f>
        <v>4.5676312247644688</v>
      </c>
      <c r="I43" s="132">
        <f t="shared" ref="I43:I48" si="2">E43-G43</f>
        <v>23</v>
      </c>
      <c r="J43" s="133">
        <f t="shared" ref="J43:J48" si="3">I43/G43*100</f>
        <v>4.2357274401473299</v>
      </c>
    </row>
    <row r="44" spans="1:10" ht="16.899999999999999" customHeight="1" x14ac:dyDescent="0.15">
      <c r="A44" s="148"/>
      <c r="B44" s="514" t="s">
        <v>324</v>
      </c>
      <c r="C44" s="515"/>
      <c r="D44" s="515"/>
      <c r="E44" s="131">
        <v>506</v>
      </c>
      <c r="F44" s="150">
        <f>E44/E41*100</f>
        <v>4.0496198479391756</v>
      </c>
      <c r="G44" s="131">
        <v>417</v>
      </c>
      <c r="H44" s="150">
        <f>G44/G41*100</f>
        <v>3.5077388963660834</v>
      </c>
      <c r="I44" s="132">
        <f t="shared" si="2"/>
        <v>89</v>
      </c>
      <c r="J44" s="133">
        <f t="shared" si="3"/>
        <v>21.342925659472421</v>
      </c>
    </row>
    <row r="45" spans="1:10" ht="16.899999999999999" customHeight="1" x14ac:dyDescent="0.15">
      <c r="A45" s="148"/>
      <c r="B45" s="514" t="s">
        <v>325</v>
      </c>
      <c r="C45" s="515"/>
      <c r="D45" s="515"/>
      <c r="E45" s="131">
        <v>1966</v>
      </c>
      <c r="F45" s="150">
        <f>E45/E41*100</f>
        <v>15.734293717486993</v>
      </c>
      <c r="G45" s="131">
        <v>1885</v>
      </c>
      <c r="H45" s="150">
        <f>G45/G41*100</f>
        <v>15.856325706594884</v>
      </c>
      <c r="I45" s="132">
        <f t="shared" si="2"/>
        <v>81</v>
      </c>
      <c r="J45" s="133">
        <f t="shared" si="3"/>
        <v>4.2970822281167109</v>
      </c>
    </row>
    <row r="46" spans="1:10" ht="16.899999999999999" customHeight="1" x14ac:dyDescent="0.15">
      <c r="A46" s="148"/>
      <c r="B46" s="514" t="s">
        <v>326</v>
      </c>
      <c r="C46" s="515"/>
      <c r="D46" s="515"/>
      <c r="E46" s="131">
        <v>1711</v>
      </c>
      <c r="F46" s="150">
        <f>E46/E41*100</f>
        <v>13.693477390956382</v>
      </c>
      <c r="G46" s="131">
        <v>1959</v>
      </c>
      <c r="H46" s="150">
        <f>G46/G41*100</f>
        <v>16.478802153432031</v>
      </c>
      <c r="I46" s="132">
        <f t="shared" si="2"/>
        <v>-248</v>
      </c>
      <c r="J46" s="133">
        <f t="shared" si="3"/>
        <v>-12.659520163348647</v>
      </c>
    </row>
    <row r="47" spans="1:10" ht="16.899999999999999" customHeight="1" x14ac:dyDescent="0.15">
      <c r="A47" s="148"/>
      <c r="B47" s="514" t="s">
        <v>327</v>
      </c>
      <c r="C47" s="515"/>
      <c r="D47" s="515"/>
      <c r="E47" s="134">
        <v>1023</v>
      </c>
      <c r="F47" s="150">
        <f>E47/E41*100</f>
        <v>8.1872749099639854</v>
      </c>
      <c r="G47" s="134">
        <v>1049</v>
      </c>
      <c r="H47" s="150">
        <f>G47/G41*100</f>
        <v>8.8240242261103639</v>
      </c>
      <c r="I47" s="132">
        <f t="shared" si="2"/>
        <v>-26</v>
      </c>
      <c r="J47" s="133">
        <f t="shared" si="3"/>
        <v>-2.478551000953289</v>
      </c>
    </row>
    <row r="48" spans="1:10" ht="16.899999999999999" customHeight="1" thickBot="1" x14ac:dyDescent="0.2">
      <c r="B48" s="516" t="s">
        <v>328</v>
      </c>
      <c r="C48" s="517"/>
      <c r="D48" s="517"/>
      <c r="E48" s="138">
        <v>6486</v>
      </c>
      <c r="F48" s="151">
        <f>E48/E41*100</f>
        <v>51.908763505402156</v>
      </c>
      <c r="G48" s="138">
        <v>5778</v>
      </c>
      <c r="H48" s="151">
        <f>G48/G41*100</f>
        <v>48.603633916554507</v>
      </c>
      <c r="I48" s="139">
        <f t="shared" si="2"/>
        <v>708</v>
      </c>
      <c r="J48" s="140">
        <f t="shared" si="3"/>
        <v>12.2533748701973</v>
      </c>
    </row>
  </sheetData>
  <mergeCells count="47">
    <mergeCell ref="A1:J1"/>
    <mergeCell ref="A3:J3"/>
    <mergeCell ref="A5:J5"/>
    <mergeCell ref="B7:D9"/>
    <mergeCell ref="E8:F8"/>
    <mergeCell ref="G8:H8"/>
    <mergeCell ref="E7:J7"/>
    <mergeCell ref="I8:J8"/>
    <mergeCell ref="C21:D21"/>
    <mergeCell ref="B10:D10"/>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28:D28"/>
    <mergeCell ref="C29:D29"/>
    <mergeCell ref="C30:D30"/>
    <mergeCell ref="C31:D31"/>
    <mergeCell ref="C32:D32"/>
    <mergeCell ref="C34:D34"/>
    <mergeCell ref="A36:J36"/>
    <mergeCell ref="E39:F39"/>
    <mergeCell ref="G39:H39"/>
    <mergeCell ref="I39:J39"/>
    <mergeCell ref="E38:J38"/>
    <mergeCell ref="B38:D40"/>
    <mergeCell ref="B46:D46"/>
    <mergeCell ref="B47:D47"/>
    <mergeCell ref="B48:D48"/>
    <mergeCell ref="B41:D41"/>
    <mergeCell ref="B42:D42"/>
    <mergeCell ref="B43:D43"/>
    <mergeCell ref="B44:D44"/>
    <mergeCell ref="B45:D45"/>
  </mergeCells>
  <phoneticPr fontId="4"/>
  <pageMargins left="0.70866141732283472" right="0.27559055118110237" top="0.74803149606299213" bottom="0.74803149606299213" header="0.31496062992125984" footer="0.31496062992125984"/>
  <pageSetup paperSize="9" firstPageNumber="6" orientation="portrait" useFirstPageNumber="1" r:id="rId1"/>
  <headerFooter>
    <oddFooter>&amp;C&amp;"ＭＳ 明朝,標準"&amp;P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48"/>
  <sheetViews>
    <sheetView view="pageBreakPreview" zoomScaleNormal="100" zoomScaleSheetLayoutView="100" workbookViewId="0">
      <selection activeCell="G39" sqref="G39:H39"/>
    </sheetView>
  </sheetViews>
  <sheetFormatPr defaultColWidth="9" defaultRowHeight="13.5" x14ac:dyDescent="0.15"/>
  <cols>
    <col min="1" max="1" width="2.375" style="5" customWidth="1"/>
    <col min="2" max="2" width="3.625" style="5" customWidth="1"/>
    <col min="3" max="4" width="8.25" style="5" customWidth="1"/>
    <col min="5" max="5" width="13.375" style="5" customWidth="1"/>
    <col min="6" max="6" width="10.5" style="5" bestFit="1" customWidth="1"/>
    <col min="7" max="7" width="13.375" style="5" customWidth="1"/>
    <col min="8" max="8" width="10.5" style="5" bestFit="1" customWidth="1"/>
    <col min="9" max="9" width="13.875" style="5" customWidth="1"/>
    <col min="10" max="10" width="10.5" style="5" bestFit="1" customWidth="1"/>
    <col min="11" max="12" width="2.125" style="5" customWidth="1"/>
    <col min="13" max="16384" width="9" style="5"/>
  </cols>
  <sheetData>
    <row r="1" spans="1:12" s="42" customFormat="1" ht="18" customHeight="1" x14ac:dyDescent="0.15">
      <c r="A1" s="553" t="s">
        <v>337</v>
      </c>
      <c r="B1" s="553"/>
      <c r="C1" s="553"/>
      <c r="D1" s="553"/>
      <c r="E1" s="553"/>
      <c r="F1" s="553"/>
      <c r="G1" s="553"/>
      <c r="H1" s="553"/>
      <c r="I1" s="553"/>
      <c r="J1" s="553"/>
      <c r="K1" s="553"/>
    </row>
    <row r="2" spans="1:12" ht="9.9499999999999993" customHeight="1" x14ac:dyDescent="0.15"/>
    <row r="3" spans="1:12" ht="16.899999999999999" customHeight="1" x14ac:dyDescent="0.15">
      <c r="A3" s="554" t="s">
        <v>420</v>
      </c>
      <c r="B3" s="554"/>
      <c r="C3" s="554"/>
      <c r="D3" s="554"/>
      <c r="E3" s="554"/>
      <c r="F3" s="554"/>
      <c r="G3" s="554"/>
      <c r="H3" s="554"/>
      <c r="I3" s="554"/>
      <c r="J3" s="554"/>
      <c r="K3" s="10"/>
      <c r="L3" s="93"/>
    </row>
    <row r="4" spans="1:12" ht="10.15" customHeight="1" x14ac:dyDescent="0.15"/>
    <row r="5" spans="1:12" ht="16.899999999999999" customHeight="1" x14ac:dyDescent="0.15">
      <c r="A5" s="529" t="s">
        <v>67</v>
      </c>
      <c r="B5" s="529"/>
      <c r="C5" s="529"/>
      <c r="D5" s="529"/>
      <c r="E5" s="529"/>
      <c r="F5" s="529"/>
      <c r="G5" s="529"/>
      <c r="H5" s="529"/>
      <c r="I5" s="529"/>
      <c r="J5" s="529"/>
      <c r="K5" s="529"/>
    </row>
    <row r="6" spans="1:12" ht="16.899999999999999" customHeight="1" thickBot="1" x14ac:dyDescent="0.2">
      <c r="A6" s="5" t="s">
        <v>68</v>
      </c>
    </row>
    <row r="7" spans="1:12" ht="16.899999999999999" customHeight="1" x14ac:dyDescent="0.15">
      <c r="B7" s="530" t="s">
        <v>436</v>
      </c>
      <c r="C7" s="502"/>
      <c r="D7" s="531"/>
      <c r="E7" s="505" t="s">
        <v>334</v>
      </c>
      <c r="F7" s="518"/>
      <c r="G7" s="518"/>
      <c r="H7" s="518"/>
      <c r="I7" s="518"/>
      <c r="J7" s="506"/>
    </row>
    <row r="8" spans="1:12" ht="16.899999999999999" customHeight="1" x14ac:dyDescent="0.15">
      <c r="B8" s="532"/>
      <c r="C8" s="511"/>
      <c r="D8" s="512"/>
      <c r="E8" s="513" t="s">
        <v>254</v>
      </c>
      <c r="F8" s="512"/>
      <c r="G8" s="513" t="s">
        <v>252</v>
      </c>
      <c r="H8" s="512"/>
      <c r="I8" s="537" t="s">
        <v>330</v>
      </c>
      <c r="J8" s="538"/>
    </row>
    <row r="9" spans="1:12" ht="16.899999999999999" customHeight="1" thickBot="1" x14ac:dyDescent="0.2">
      <c r="B9" s="532"/>
      <c r="C9" s="511"/>
      <c r="D9" s="512"/>
      <c r="E9" s="7"/>
      <c r="F9" s="77" t="s">
        <v>345</v>
      </c>
      <c r="G9" s="7"/>
      <c r="H9" s="77" t="s">
        <v>345</v>
      </c>
      <c r="I9" s="304" t="s">
        <v>8</v>
      </c>
      <c r="J9" s="44" t="s">
        <v>94</v>
      </c>
    </row>
    <row r="10" spans="1:12" ht="16.899999999999999" customHeight="1" thickTop="1" thickBot="1" x14ac:dyDescent="0.2">
      <c r="B10" s="521" t="s">
        <v>87</v>
      </c>
      <c r="C10" s="522"/>
      <c r="D10" s="523"/>
      <c r="E10" s="124">
        <v>6611193</v>
      </c>
      <c r="F10" s="123">
        <v>100</v>
      </c>
      <c r="G10" s="124">
        <v>6035297</v>
      </c>
      <c r="H10" s="123">
        <v>100</v>
      </c>
      <c r="I10" s="309">
        <f>E10-G10</f>
        <v>575896</v>
      </c>
      <c r="J10" s="310">
        <f>I10/G10*100</f>
        <v>9.5421318950832088</v>
      </c>
    </row>
    <row r="11" spans="1:12" ht="16.899999999999999" customHeight="1" thickTop="1" x14ac:dyDescent="0.15">
      <c r="B11" s="109" t="s">
        <v>9</v>
      </c>
      <c r="C11" s="524" t="s">
        <v>10</v>
      </c>
      <c r="D11" s="525"/>
      <c r="E11" s="127">
        <v>85743</v>
      </c>
      <c r="F11" s="130">
        <f>E11/E10*100</f>
        <v>1.2969368765970075</v>
      </c>
      <c r="G11" s="127">
        <v>85789</v>
      </c>
      <c r="H11" s="126">
        <f>G11/G10*100</f>
        <v>1.4214544868297285</v>
      </c>
      <c r="I11" s="110">
        <f>E11-G11</f>
        <v>-46</v>
      </c>
      <c r="J11" s="113">
        <f>I11/G11*100</f>
        <v>-5.3619927962792434E-2</v>
      </c>
    </row>
    <row r="12" spans="1:12" ht="16.899999999999999" customHeight="1" x14ac:dyDescent="0.15">
      <c r="B12" s="104" t="s">
        <v>11</v>
      </c>
      <c r="C12" s="519" t="s">
        <v>12</v>
      </c>
      <c r="D12" s="520"/>
      <c r="E12" s="131">
        <v>16615</v>
      </c>
      <c r="F12" s="130">
        <v>0.25131621478907062</v>
      </c>
      <c r="G12" s="131">
        <v>16756</v>
      </c>
      <c r="H12" s="130">
        <f>G12/G10*100</f>
        <v>0.27763339567215994</v>
      </c>
      <c r="I12" s="111">
        <f>E12-G12</f>
        <v>-141</v>
      </c>
      <c r="J12" s="114">
        <f>I12/G12*100</f>
        <v>-0.84148961566006208</v>
      </c>
    </row>
    <row r="13" spans="1:12" ht="16.899999999999999" customHeight="1" x14ac:dyDescent="0.15">
      <c r="B13" s="104" t="s">
        <v>13</v>
      </c>
      <c r="C13" s="519" t="s">
        <v>14</v>
      </c>
      <c r="D13" s="520"/>
      <c r="E13" s="131">
        <v>91069</v>
      </c>
      <c r="F13" s="130">
        <v>1.3774972232696883</v>
      </c>
      <c r="G13" s="131">
        <v>91712</v>
      </c>
      <c r="H13" s="130">
        <f>G13/G10*100</f>
        <v>1.519593816178392</v>
      </c>
      <c r="I13" s="111">
        <f t="shared" ref="I13:I33" si="0">E13-G13</f>
        <v>-643</v>
      </c>
      <c r="J13" s="114">
        <f t="shared" ref="J13:J33" si="1">I13/G13*100</f>
        <v>-0.70110781577110959</v>
      </c>
    </row>
    <row r="14" spans="1:12" ht="16.899999999999999" customHeight="1" x14ac:dyDescent="0.15">
      <c r="B14" s="104" t="s">
        <v>15</v>
      </c>
      <c r="C14" s="519" t="s">
        <v>16</v>
      </c>
      <c r="D14" s="520"/>
      <c r="E14" s="131">
        <v>48217</v>
      </c>
      <c r="F14" s="130">
        <v>0.72932373930090988</v>
      </c>
      <c r="G14" s="131">
        <v>34093</v>
      </c>
      <c r="H14" s="130">
        <f>G14/G10*100</f>
        <v>0.56489349239979414</v>
      </c>
      <c r="I14" s="111">
        <f t="shared" si="0"/>
        <v>14124</v>
      </c>
      <c r="J14" s="114">
        <f t="shared" si="1"/>
        <v>41.427859091309067</v>
      </c>
    </row>
    <row r="15" spans="1:12" ht="16.899999999999999" customHeight="1" x14ac:dyDescent="0.15">
      <c r="B15" s="104" t="s">
        <v>17</v>
      </c>
      <c r="C15" s="519" t="s">
        <v>18</v>
      </c>
      <c r="D15" s="520"/>
      <c r="E15" s="134" t="s">
        <v>71</v>
      </c>
      <c r="F15" s="135" t="s">
        <v>71</v>
      </c>
      <c r="G15" s="135" t="s">
        <v>71</v>
      </c>
      <c r="H15" s="135" t="s">
        <v>71</v>
      </c>
      <c r="I15" s="132" t="s">
        <v>71</v>
      </c>
      <c r="J15" s="133" t="s">
        <v>71</v>
      </c>
    </row>
    <row r="16" spans="1:12" ht="16.899999999999999" customHeight="1" x14ac:dyDescent="0.15">
      <c r="B16" s="104" t="s">
        <v>19</v>
      </c>
      <c r="C16" s="519" t="s">
        <v>20</v>
      </c>
      <c r="D16" s="520"/>
      <c r="E16" s="134" t="s">
        <v>71</v>
      </c>
      <c r="F16" s="135" t="s">
        <v>71</v>
      </c>
      <c r="G16" s="135" t="s">
        <v>71</v>
      </c>
      <c r="H16" s="135" t="s">
        <v>71</v>
      </c>
      <c r="I16" s="132" t="s">
        <v>71</v>
      </c>
      <c r="J16" s="133" t="s">
        <v>71</v>
      </c>
    </row>
    <row r="17" spans="2:10" ht="16.899999999999999" customHeight="1" x14ac:dyDescent="0.15">
      <c r="B17" s="104" t="s">
        <v>21</v>
      </c>
      <c r="C17" s="519" t="s">
        <v>22</v>
      </c>
      <c r="D17" s="520"/>
      <c r="E17" s="134" t="s">
        <v>71</v>
      </c>
      <c r="F17" s="135" t="s">
        <v>71</v>
      </c>
      <c r="G17" s="135" t="s">
        <v>71</v>
      </c>
      <c r="H17" s="135" t="s">
        <v>71</v>
      </c>
      <c r="I17" s="132" t="s">
        <v>71</v>
      </c>
      <c r="J17" s="133" t="s">
        <v>71</v>
      </c>
    </row>
    <row r="18" spans="2:10" ht="16.899999999999999" customHeight="1" x14ac:dyDescent="0.15">
      <c r="B18" s="104" t="s">
        <v>23</v>
      </c>
      <c r="C18" s="519" t="s">
        <v>24</v>
      </c>
      <c r="D18" s="520"/>
      <c r="E18" s="131">
        <v>512974</v>
      </c>
      <c r="F18" s="130">
        <v>7.7591744787967913</v>
      </c>
      <c r="G18" s="131">
        <v>500970</v>
      </c>
      <c r="H18" s="130">
        <f>G18/G10*100</f>
        <v>8.3006685503629729</v>
      </c>
      <c r="I18" s="111">
        <f t="shared" si="0"/>
        <v>12004</v>
      </c>
      <c r="J18" s="114">
        <f t="shared" si="1"/>
        <v>2.3961514661556582</v>
      </c>
    </row>
    <row r="19" spans="2:10" ht="16.899999999999999" customHeight="1" x14ac:dyDescent="0.15">
      <c r="B19" s="104" t="s">
        <v>25</v>
      </c>
      <c r="C19" s="519" t="s">
        <v>26</v>
      </c>
      <c r="D19" s="520"/>
      <c r="E19" s="134" t="s">
        <v>71</v>
      </c>
      <c r="F19" s="135" t="s">
        <v>71</v>
      </c>
      <c r="G19" s="134" t="s">
        <v>71</v>
      </c>
      <c r="H19" s="135" t="s">
        <v>331</v>
      </c>
      <c r="I19" s="132" t="s">
        <v>331</v>
      </c>
      <c r="J19" s="133" t="s">
        <v>331</v>
      </c>
    </row>
    <row r="20" spans="2:10" ht="16.899999999999999" customHeight="1" x14ac:dyDescent="0.15">
      <c r="B20" s="104" t="s">
        <v>27</v>
      </c>
      <c r="C20" s="519" t="s">
        <v>28</v>
      </c>
      <c r="D20" s="520"/>
      <c r="E20" s="131">
        <v>150358</v>
      </c>
      <c r="F20" s="130">
        <v>2.274294518402352</v>
      </c>
      <c r="G20" s="131">
        <v>98561</v>
      </c>
      <c r="H20" s="130">
        <f>G20/G10*100</f>
        <v>1.6330762181214942</v>
      </c>
      <c r="I20" s="111">
        <f t="shared" si="0"/>
        <v>51797</v>
      </c>
      <c r="J20" s="114">
        <f t="shared" si="1"/>
        <v>52.553241140004673</v>
      </c>
    </row>
    <row r="21" spans="2:10" ht="16.899999999999999" customHeight="1" x14ac:dyDescent="0.15">
      <c r="B21" s="104" t="s">
        <v>29</v>
      </c>
      <c r="C21" s="519" t="s">
        <v>30</v>
      </c>
      <c r="D21" s="520"/>
      <c r="E21" s="134" t="s">
        <v>71</v>
      </c>
      <c r="F21" s="135" t="s">
        <v>71</v>
      </c>
      <c r="G21" s="134" t="s">
        <v>71</v>
      </c>
      <c r="H21" s="135" t="s">
        <v>331</v>
      </c>
      <c r="I21" s="132" t="s">
        <v>331</v>
      </c>
      <c r="J21" s="133" t="s">
        <v>331</v>
      </c>
    </row>
    <row r="22" spans="2:10" ht="16.899999999999999" customHeight="1" x14ac:dyDescent="0.15">
      <c r="B22" s="104" t="s">
        <v>32</v>
      </c>
      <c r="C22" s="519" t="s">
        <v>33</v>
      </c>
      <c r="D22" s="520"/>
      <c r="E22" s="134" t="s">
        <v>173</v>
      </c>
      <c r="F22" s="130" t="s">
        <v>173</v>
      </c>
      <c r="G22" s="134" t="s">
        <v>173</v>
      </c>
      <c r="H22" s="134" t="s">
        <v>34</v>
      </c>
      <c r="I22" s="111" t="s">
        <v>34</v>
      </c>
      <c r="J22" s="114" t="s">
        <v>34</v>
      </c>
    </row>
    <row r="23" spans="2:10" ht="16.899999999999999" customHeight="1" x14ac:dyDescent="0.15">
      <c r="B23" s="104" t="s">
        <v>37</v>
      </c>
      <c r="C23" s="519" t="s">
        <v>38</v>
      </c>
      <c r="D23" s="520"/>
      <c r="E23" s="131">
        <v>75167</v>
      </c>
      <c r="F23" s="130">
        <v>1.1369657488444218</v>
      </c>
      <c r="G23" s="131">
        <v>100580</v>
      </c>
      <c r="H23" s="130">
        <f>G23/G10*100</f>
        <v>1.6665294185190889</v>
      </c>
      <c r="I23" s="111">
        <f t="shared" si="0"/>
        <v>-25413</v>
      </c>
      <c r="J23" s="114">
        <f t="shared" si="1"/>
        <v>-25.266454563531514</v>
      </c>
    </row>
    <row r="24" spans="2:10" ht="16.899999999999999" customHeight="1" x14ac:dyDescent="0.15">
      <c r="B24" s="104" t="s">
        <v>39</v>
      </c>
      <c r="C24" s="519" t="s">
        <v>40</v>
      </c>
      <c r="D24" s="520"/>
      <c r="E24" s="134" t="s">
        <v>71</v>
      </c>
      <c r="F24" s="135" t="s">
        <v>71</v>
      </c>
      <c r="G24" s="134" t="s">
        <v>71</v>
      </c>
      <c r="H24" s="135" t="s">
        <v>331</v>
      </c>
      <c r="I24" s="132" t="s">
        <v>331</v>
      </c>
      <c r="J24" s="133" t="s">
        <v>331</v>
      </c>
    </row>
    <row r="25" spans="2:10" ht="16.899999999999999" customHeight="1" x14ac:dyDescent="0.15">
      <c r="B25" s="104" t="s">
        <v>41</v>
      </c>
      <c r="C25" s="519" t="s">
        <v>42</v>
      </c>
      <c r="D25" s="520"/>
      <c r="E25" s="131">
        <v>87755</v>
      </c>
      <c r="F25" s="130">
        <v>1.3273701130794398</v>
      </c>
      <c r="G25" s="131">
        <v>61197</v>
      </c>
      <c r="H25" s="130">
        <f>G25/G10*100</f>
        <v>1.0139848958551667</v>
      </c>
      <c r="I25" s="111">
        <f t="shared" si="0"/>
        <v>26558</v>
      </c>
      <c r="J25" s="114">
        <f t="shared" si="1"/>
        <v>43.397552167589915</v>
      </c>
    </row>
    <row r="26" spans="2:10" ht="16.899999999999999" customHeight="1" x14ac:dyDescent="0.15">
      <c r="B26" s="104" t="s">
        <v>43</v>
      </c>
      <c r="C26" s="519" t="s">
        <v>44</v>
      </c>
      <c r="D26" s="520"/>
      <c r="E26" s="131">
        <v>297471</v>
      </c>
      <c r="F26" s="130">
        <v>4.499505611165791</v>
      </c>
      <c r="G26" s="131">
        <v>281623</v>
      </c>
      <c r="H26" s="130">
        <f>G26/G10*100</f>
        <v>4.6662658026605817</v>
      </c>
      <c r="I26" s="111">
        <f t="shared" si="0"/>
        <v>15848</v>
      </c>
      <c r="J26" s="114">
        <f t="shared" si="1"/>
        <v>5.6273812863295971</v>
      </c>
    </row>
    <row r="27" spans="2:10" ht="16.899999999999999" customHeight="1" x14ac:dyDescent="0.15">
      <c r="B27" s="104" t="s">
        <v>45</v>
      </c>
      <c r="C27" s="519" t="s">
        <v>46</v>
      </c>
      <c r="D27" s="520"/>
      <c r="E27" s="131">
        <v>56744</v>
      </c>
      <c r="F27" s="130">
        <v>0.8583019736377383</v>
      </c>
      <c r="G27" s="131">
        <v>53740</v>
      </c>
      <c r="H27" s="130">
        <f>G27/G10*100</f>
        <v>0.89042842464919292</v>
      </c>
      <c r="I27" s="111">
        <f t="shared" si="0"/>
        <v>3004</v>
      </c>
      <c r="J27" s="114">
        <f t="shared" si="1"/>
        <v>5.5898771864532941</v>
      </c>
    </row>
    <row r="28" spans="2:10" ht="16.899999999999999" customHeight="1" x14ac:dyDescent="0.15">
      <c r="B28" s="104" t="s">
        <v>47</v>
      </c>
      <c r="C28" s="519" t="s">
        <v>48</v>
      </c>
      <c r="D28" s="520"/>
      <c r="E28" s="131">
        <v>648565</v>
      </c>
      <c r="F28" s="130">
        <v>9.8101053773501992</v>
      </c>
      <c r="G28" s="131">
        <v>952872</v>
      </c>
      <c r="H28" s="130">
        <f>G28/G10*100</f>
        <v>15.788319945149343</v>
      </c>
      <c r="I28" s="111">
        <f t="shared" si="0"/>
        <v>-304307</v>
      </c>
      <c r="J28" s="114">
        <f t="shared" si="1"/>
        <v>-31.935768917546113</v>
      </c>
    </row>
    <row r="29" spans="2:10" ht="16.899999999999999" customHeight="1" x14ac:dyDescent="0.15">
      <c r="B29" s="104" t="s">
        <v>49</v>
      </c>
      <c r="C29" s="519" t="s">
        <v>50</v>
      </c>
      <c r="D29" s="520"/>
      <c r="E29" s="131">
        <v>1134990</v>
      </c>
      <c r="F29" s="130">
        <v>17.167703317691679</v>
      </c>
      <c r="G29" s="131">
        <v>448407</v>
      </c>
      <c r="H29" s="130">
        <f>G29/G10*100</f>
        <v>7.4297420657177273</v>
      </c>
      <c r="I29" s="111">
        <f t="shared" si="0"/>
        <v>686583</v>
      </c>
      <c r="J29" s="114">
        <f t="shared" si="1"/>
        <v>153.11603074885093</v>
      </c>
    </row>
    <row r="30" spans="2:10" ht="16.899999999999999" customHeight="1" x14ac:dyDescent="0.15">
      <c r="B30" s="104" t="s">
        <v>51</v>
      </c>
      <c r="C30" s="519" t="s">
        <v>52</v>
      </c>
      <c r="D30" s="520"/>
      <c r="E30" s="131">
        <v>546132</v>
      </c>
      <c r="F30" s="130">
        <v>8.2607178462344084</v>
      </c>
      <c r="G30" s="131">
        <v>558932</v>
      </c>
      <c r="H30" s="130">
        <f>G30/G10*100</f>
        <v>9.2610521072948018</v>
      </c>
      <c r="I30" s="111">
        <f t="shared" si="0"/>
        <v>-12800</v>
      </c>
      <c r="J30" s="114">
        <f t="shared" si="1"/>
        <v>-2.2900817988592532</v>
      </c>
    </row>
    <row r="31" spans="2:10" ht="16.899999999999999" customHeight="1" x14ac:dyDescent="0.15">
      <c r="B31" s="104" t="s">
        <v>53</v>
      </c>
      <c r="C31" s="519" t="s">
        <v>54</v>
      </c>
      <c r="D31" s="520"/>
      <c r="E31" s="131">
        <v>2348669</v>
      </c>
      <c r="F31" s="130">
        <v>35.525645673935095</v>
      </c>
      <c r="G31" s="131">
        <v>2286335</v>
      </c>
      <c r="H31" s="130">
        <f>G31/G10*100</f>
        <v>37.882725572577456</v>
      </c>
      <c r="I31" s="111">
        <f t="shared" si="0"/>
        <v>62334</v>
      </c>
      <c r="J31" s="114">
        <f t="shared" si="1"/>
        <v>2.7263721195712791</v>
      </c>
    </row>
    <row r="32" spans="2:10" ht="16.899999999999999" customHeight="1" x14ac:dyDescent="0.15">
      <c r="B32" s="104" t="s">
        <v>55</v>
      </c>
      <c r="C32" s="519" t="s">
        <v>56</v>
      </c>
      <c r="D32" s="520"/>
      <c r="E32" s="131">
        <v>154981</v>
      </c>
      <c r="F32" s="130">
        <v>2.3442213833418566</v>
      </c>
      <c r="G32" s="131">
        <v>126333</v>
      </c>
      <c r="H32" s="130">
        <f>G32/G10*100</f>
        <v>2.0932358424117323</v>
      </c>
      <c r="I32" s="111">
        <f t="shared" si="0"/>
        <v>28648</v>
      </c>
      <c r="J32" s="114">
        <f t="shared" si="1"/>
        <v>22.676576983052726</v>
      </c>
    </row>
    <row r="33" spans="1:10" ht="16.899999999999999" customHeight="1" x14ac:dyDescent="0.15">
      <c r="B33" s="104" t="s">
        <v>57</v>
      </c>
      <c r="C33" s="519" t="s">
        <v>58</v>
      </c>
      <c r="D33" s="520"/>
      <c r="E33" s="131">
        <v>144580</v>
      </c>
      <c r="F33" s="130">
        <v>2.1868972816252681</v>
      </c>
      <c r="G33" s="131">
        <v>141886</v>
      </c>
      <c r="H33" s="130">
        <f>G33/G10*100</f>
        <v>2.3509364990654147</v>
      </c>
      <c r="I33" s="111">
        <f t="shared" si="0"/>
        <v>2694</v>
      </c>
      <c r="J33" s="114">
        <f t="shared" si="1"/>
        <v>1.8987074129935302</v>
      </c>
    </row>
    <row r="34" spans="1:10" ht="16.899999999999999" customHeight="1" thickBot="1" x14ac:dyDescent="0.2">
      <c r="B34" s="108" t="s">
        <v>59</v>
      </c>
      <c r="C34" s="508" t="s">
        <v>60</v>
      </c>
      <c r="D34" s="509"/>
      <c r="E34" s="138">
        <v>30713</v>
      </c>
      <c r="F34" s="137">
        <v>0.46456063224897537</v>
      </c>
      <c r="G34" s="138">
        <v>30601</v>
      </c>
      <c r="H34" s="137">
        <f>G34/G10*100</f>
        <v>0.50703387090974972</v>
      </c>
      <c r="I34" s="112">
        <f>E34-G34</f>
        <v>112</v>
      </c>
      <c r="J34" s="115">
        <f>I34/G34*100</f>
        <v>0.36600111107480149</v>
      </c>
    </row>
    <row r="35" spans="1:10" ht="16.149999999999999" customHeight="1" x14ac:dyDescent="0.15"/>
    <row r="36" spans="1:10" ht="16.899999999999999" customHeight="1" x14ac:dyDescent="0.15">
      <c r="A36" s="529" t="s">
        <v>61</v>
      </c>
      <c r="B36" s="529"/>
      <c r="C36" s="529"/>
      <c r="D36" s="529"/>
      <c r="E36" s="529"/>
      <c r="F36" s="529"/>
      <c r="G36" s="529"/>
      <c r="H36" s="529"/>
      <c r="I36" s="529"/>
      <c r="J36" s="529"/>
    </row>
    <row r="37" spans="1:10" ht="16.899999999999999" customHeight="1" thickBot="1" x14ac:dyDescent="0.2">
      <c r="A37" s="5" t="s">
        <v>332</v>
      </c>
    </row>
    <row r="38" spans="1:10" ht="16.149999999999999" customHeight="1" x14ac:dyDescent="0.15">
      <c r="B38" s="541" t="s">
        <v>62</v>
      </c>
      <c r="C38" s="542"/>
      <c r="D38" s="542"/>
      <c r="E38" s="505" t="s">
        <v>334</v>
      </c>
      <c r="F38" s="518"/>
      <c r="G38" s="518"/>
      <c r="H38" s="518"/>
      <c r="I38" s="518"/>
      <c r="J38" s="506"/>
    </row>
    <row r="39" spans="1:10" ht="16.149999999999999" customHeight="1" x14ac:dyDescent="0.15">
      <c r="B39" s="543"/>
      <c r="C39" s="544"/>
      <c r="D39" s="544"/>
      <c r="E39" s="549" t="s">
        <v>254</v>
      </c>
      <c r="F39" s="534"/>
      <c r="G39" s="533" t="s">
        <v>252</v>
      </c>
      <c r="H39" s="534"/>
      <c r="I39" s="550" t="s">
        <v>330</v>
      </c>
      <c r="J39" s="551"/>
    </row>
    <row r="40" spans="1:10" ht="16.149999999999999" customHeight="1" thickBot="1" x14ac:dyDescent="0.2">
      <c r="B40" s="545"/>
      <c r="C40" s="546"/>
      <c r="D40" s="546"/>
      <c r="E40" s="4"/>
      <c r="F40" s="77" t="s">
        <v>345</v>
      </c>
      <c r="G40" s="4"/>
      <c r="H40" s="77" t="s">
        <v>345</v>
      </c>
      <c r="I40" s="304" t="s">
        <v>8</v>
      </c>
      <c r="J40" s="98" t="s">
        <v>94</v>
      </c>
    </row>
    <row r="41" spans="1:10" ht="16.899999999999999" customHeight="1" thickTop="1" thickBot="1" x14ac:dyDescent="0.2">
      <c r="B41" s="539" t="s">
        <v>87</v>
      </c>
      <c r="C41" s="540"/>
      <c r="D41" s="540"/>
      <c r="E41" s="124">
        <v>6611193</v>
      </c>
      <c r="F41" s="123">
        <v>100</v>
      </c>
      <c r="G41" s="124">
        <v>6035297</v>
      </c>
      <c r="H41" s="123">
        <v>100</v>
      </c>
      <c r="I41" s="147">
        <f>E41-G41</f>
        <v>575896</v>
      </c>
      <c r="J41" s="125">
        <f>I41/G41*100</f>
        <v>9.5421318950832088</v>
      </c>
    </row>
    <row r="42" spans="1:10" ht="16.899999999999999" customHeight="1" thickTop="1" x14ac:dyDescent="0.15">
      <c r="A42" s="148"/>
      <c r="B42" s="547" t="s">
        <v>322</v>
      </c>
      <c r="C42" s="548"/>
      <c r="D42" s="548"/>
      <c r="E42" s="127">
        <v>64326</v>
      </c>
      <c r="F42" s="126">
        <f>E42/E41*100</f>
        <v>0.9729862673801839</v>
      </c>
      <c r="G42" s="127">
        <v>72748</v>
      </c>
      <c r="H42" s="130">
        <f>G42/G41*100</f>
        <v>1.2053756426568567</v>
      </c>
      <c r="I42" s="128">
        <f>E42-G42</f>
        <v>-8422</v>
      </c>
      <c r="J42" s="129">
        <f>I42/G42*100</f>
        <v>-11.57695056908781</v>
      </c>
    </row>
    <row r="43" spans="1:10" ht="16.899999999999999" customHeight="1" x14ac:dyDescent="0.15">
      <c r="A43" s="148"/>
      <c r="B43" s="514" t="s">
        <v>323</v>
      </c>
      <c r="C43" s="515"/>
      <c r="D43" s="515"/>
      <c r="E43" s="131">
        <v>182586</v>
      </c>
      <c r="F43" s="130">
        <f>E43/E41*100</f>
        <v>2.7617708331915285</v>
      </c>
      <c r="G43" s="131">
        <v>177866</v>
      </c>
      <c r="H43" s="130">
        <f>G43/G41*100</f>
        <v>2.9470960584044166</v>
      </c>
      <c r="I43" s="132">
        <f t="shared" ref="I43:I48" si="2">E43-G43</f>
        <v>4720</v>
      </c>
      <c r="J43" s="133">
        <f t="shared" ref="J43:J48" si="3">I43/G43*100</f>
        <v>2.6536831097567832</v>
      </c>
    </row>
    <row r="44" spans="1:10" ht="16.899999999999999" customHeight="1" x14ac:dyDescent="0.15">
      <c r="A44" s="148"/>
      <c r="B44" s="514" t="s">
        <v>324</v>
      </c>
      <c r="C44" s="515"/>
      <c r="D44" s="515"/>
      <c r="E44" s="131">
        <v>139554</v>
      </c>
      <c r="F44" s="130">
        <f>E44/E41*100</f>
        <v>2.1108746938714389</v>
      </c>
      <c r="G44" s="131">
        <v>124464</v>
      </c>
      <c r="H44" s="130">
        <f>G44/G41*100</f>
        <v>2.0622680209441224</v>
      </c>
      <c r="I44" s="132">
        <f t="shared" si="2"/>
        <v>15090</v>
      </c>
      <c r="J44" s="133">
        <f t="shared" si="3"/>
        <v>12.123987659082145</v>
      </c>
    </row>
    <row r="45" spans="1:10" ht="16.899999999999999" customHeight="1" x14ac:dyDescent="0.15">
      <c r="A45" s="148"/>
      <c r="B45" s="514" t="s">
        <v>325</v>
      </c>
      <c r="C45" s="515"/>
      <c r="D45" s="515"/>
      <c r="E45" s="131">
        <v>730943</v>
      </c>
      <c r="F45" s="130">
        <f>E45/E41*100</f>
        <v>11.056143724740753</v>
      </c>
      <c r="G45" s="131">
        <v>663388</v>
      </c>
      <c r="H45" s="130">
        <f>G45/G41*100</f>
        <v>10.991803717364697</v>
      </c>
      <c r="I45" s="132">
        <f t="shared" si="2"/>
        <v>67555</v>
      </c>
      <c r="J45" s="133">
        <f t="shared" si="3"/>
        <v>10.183331624931412</v>
      </c>
    </row>
    <row r="46" spans="1:10" ht="16.899999999999999" customHeight="1" x14ac:dyDescent="0.15">
      <c r="A46" s="148"/>
      <c r="B46" s="514" t="s">
        <v>326</v>
      </c>
      <c r="C46" s="515"/>
      <c r="D46" s="515"/>
      <c r="E46" s="131">
        <v>809834</v>
      </c>
      <c r="F46" s="130">
        <f>E46/E41*100</f>
        <v>12.249438187631188</v>
      </c>
      <c r="G46" s="131">
        <v>830773</v>
      </c>
      <c r="H46" s="130">
        <f>G46/G41*100</f>
        <v>13.765238065334648</v>
      </c>
      <c r="I46" s="132">
        <f t="shared" si="2"/>
        <v>-20939</v>
      </c>
      <c r="J46" s="133">
        <f t="shared" si="3"/>
        <v>-2.5204237499292828</v>
      </c>
    </row>
    <row r="47" spans="1:10" ht="16.899999999999999" customHeight="1" x14ac:dyDescent="0.15">
      <c r="A47" s="148"/>
      <c r="B47" s="514" t="s">
        <v>327</v>
      </c>
      <c r="C47" s="515"/>
      <c r="D47" s="515"/>
      <c r="E47" s="134">
        <v>475210</v>
      </c>
      <c r="F47" s="130">
        <f>E47/E41*100</f>
        <v>7.1879613860917386</v>
      </c>
      <c r="G47" s="134">
        <v>526667</v>
      </c>
      <c r="H47" s="130">
        <f>G47/G41*100</f>
        <v>8.726447099455088</v>
      </c>
      <c r="I47" s="132">
        <f t="shared" si="2"/>
        <v>-51457</v>
      </c>
      <c r="J47" s="133">
        <f t="shared" si="3"/>
        <v>-9.7703102719555233</v>
      </c>
    </row>
    <row r="48" spans="1:10" ht="16.899999999999999" customHeight="1" thickBot="1" x14ac:dyDescent="0.2">
      <c r="B48" s="516" t="s">
        <v>328</v>
      </c>
      <c r="C48" s="517"/>
      <c r="D48" s="517"/>
      <c r="E48" s="138">
        <v>4208740</v>
      </c>
      <c r="F48" s="137">
        <f>E48/E41*100</f>
        <v>63.660824907093172</v>
      </c>
      <c r="G48" s="138">
        <v>3639391</v>
      </c>
      <c r="H48" s="137">
        <f>G48/G41*100</f>
        <v>60.301771395840177</v>
      </c>
      <c r="I48" s="139">
        <f t="shared" si="2"/>
        <v>569349</v>
      </c>
      <c r="J48" s="140">
        <f t="shared" si="3"/>
        <v>15.644073417777864</v>
      </c>
    </row>
  </sheetData>
  <mergeCells count="47">
    <mergeCell ref="B41:D41"/>
    <mergeCell ref="B42:D42"/>
    <mergeCell ref="B43:D43"/>
    <mergeCell ref="B44:D44"/>
    <mergeCell ref="B45:D45"/>
    <mergeCell ref="A36:J36"/>
    <mergeCell ref="B38:D40"/>
    <mergeCell ref="E38:J38"/>
    <mergeCell ref="E39:F39"/>
    <mergeCell ref="G39:H39"/>
    <mergeCell ref="I39:J39"/>
    <mergeCell ref="C30:D30"/>
    <mergeCell ref="C31:D31"/>
    <mergeCell ref="C32:D32"/>
    <mergeCell ref="C33:D33"/>
    <mergeCell ref="C34:D34"/>
    <mergeCell ref="C25:D25"/>
    <mergeCell ref="C26:D26"/>
    <mergeCell ref="C27:D27"/>
    <mergeCell ref="C28:D28"/>
    <mergeCell ref="C29:D29"/>
    <mergeCell ref="C20:D20"/>
    <mergeCell ref="C21:D21"/>
    <mergeCell ref="C22:D22"/>
    <mergeCell ref="C23:D23"/>
    <mergeCell ref="C24:D24"/>
    <mergeCell ref="C15:D15"/>
    <mergeCell ref="C16:D16"/>
    <mergeCell ref="C17:D17"/>
    <mergeCell ref="C18:D18"/>
    <mergeCell ref="C19:D19"/>
    <mergeCell ref="B48:D48"/>
    <mergeCell ref="A1:K1"/>
    <mergeCell ref="A3:J3"/>
    <mergeCell ref="A5:K5"/>
    <mergeCell ref="B46:D46"/>
    <mergeCell ref="B47:D47"/>
    <mergeCell ref="B7:D9"/>
    <mergeCell ref="E7:J7"/>
    <mergeCell ref="E8:F8"/>
    <mergeCell ref="G8:H8"/>
    <mergeCell ref="I8:J8"/>
    <mergeCell ref="B10:D10"/>
    <mergeCell ref="C11:D11"/>
    <mergeCell ref="C12:D12"/>
    <mergeCell ref="C13:D13"/>
    <mergeCell ref="C14:D14"/>
  </mergeCells>
  <phoneticPr fontId="4"/>
  <pageMargins left="0.70866141732283472" right="0.27559055118110237" top="0.74803149606299213" bottom="0.74803149606299213" header="0.31496062992125984" footer="0.31496062992125984"/>
  <pageSetup paperSize="9" firstPageNumber="7" orientation="portrait" useFirstPageNumber="1" r:id="rId1"/>
  <headerFooter>
    <oddFooter>&amp;C&amp;"ＭＳ 明朝,標準"&amp;P</oddFooter>
  </headerFooter>
  <colBreaks count="1" manualBreakCount="1">
    <brk id="11" max="6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49"/>
  <sheetViews>
    <sheetView view="pageBreakPreview" zoomScaleNormal="100" zoomScaleSheetLayoutView="100" workbookViewId="0">
      <selection activeCell="J16" sqref="J16"/>
    </sheetView>
  </sheetViews>
  <sheetFormatPr defaultColWidth="9" defaultRowHeight="13.5" x14ac:dyDescent="0.15"/>
  <cols>
    <col min="1" max="1" width="2.375" style="5" customWidth="1"/>
    <col min="2" max="2" width="3.5" style="5" bestFit="1" customWidth="1"/>
    <col min="3" max="4" width="8.375" style="5" customWidth="1"/>
    <col min="5" max="5" width="13.375" style="5" customWidth="1"/>
    <col min="6" max="6" width="10.5" style="32" bestFit="1" customWidth="1"/>
    <col min="7" max="7" width="13.375" style="5" customWidth="1"/>
    <col min="8" max="8" width="10.5" style="32" bestFit="1" customWidth="1"/>
    <col min="9" max="9" width="13.875" style="32" bestFit="1" customWidth="1"/>
    <col min="10" max="10" width="10.5" style="32" bestFit="1" customWidth="1"/>
    <col min="11" max="16384" width="9" style="5"/>
  </cols>
  <sheetData>
    <row r="1" spans="1:11" s="42" customFormat="1" ht="18" customHeight="1" x14ac:dyDescent="0.15">
      <c r="A1" s="526" t="s">
        <v>338</v>
      </c>
      <c r="B1" s="526"/>
      <c r="C1" s="526"/>
      <c r="D1" s="526"/>
      <c r="E1" s="526"/>
      <c r="F1" s="526"/>
      <c r="G1" s="526"/>
      <c r="H1" s="526"/>
      <c r="I1" s="526"/>
      <c r="J1" s="526"/>
    </row>
    <row r="2" spans="1:11" ht="9.9499999999999993" customHeight="1" x14ac:dyDescent="0.15"/>
    <row r="3" spans="1:11" s="298" customFormat="1" ht="16.899999999999999" customHeight="1" x14ac:dyDescent="0.15">
      <c r="A3" s="554" t="s">
        <v>421</v>
      </c>
      <c r="B3" s="554"/>
      <c r="C3" s="554"/>
      <c r="D3" s="554"/>
      <c r="E3" s="554"/>
      <c r="F3" s="554"/>
      <c r="G3" s="554"/>
      <c r="H3" s="554"/>
      <c r="I3" s="554"/>
      <c r="J3" s="554"/>
      <c r="K3" s="303"/>
    </row>
    <row r="4" spans="1:11" ht="9.6" customHeight="1" x14ac:dyDescent="0.15"/>
    <row r="5" spans="1:11" ht="16.899999999999999" customHeight="1" x14ac:dyDescent="0.15">
      <c r="A5" s="529" t="s">
        <v>67</v>
      </c>
      <c r="B5" s="529"/>
      <c r="C5" s="529"/>
      <c r="D5" s="529"/>
      <c r="E5" s="529"/>
      <c r="F5" s="529"/>
      <c r="G5" s="529"/>
      <c r="H5" s="529"/>
      <c r="I5" s="529"/>
      <c r="J5" s="529"/>
    </row>
    <row r="6" spans="1:11" ht="16.899999999999999" customHeight="1" thickBot="1" x14ac:dyDescent="0.2">
      <c r="A6" s="5" t="s">
        <v>342</v>
      </c>
    </row>
    <row r="7" spans="1:11" ht="16.899999999999999" customHeight="1" x14ac:dyDescent="0.15">
      <c r="B7" s="530" t="s">
        <v>436</v>
      </c>
      <c r="C7" s="502"/>
      <c r="D7" s="531"/>
      <c r="E7" s="505" t="s">
        <v>333</v>
      </c>
      <c r="F7" s="518"/>
      <c r="G7" s="518"/>
      <c r="H7" s="518"/>
      <c r="I7" s="518"/>
      <c r="J7" s="506"/>
    </row>
    <row r="8" spans="1:11" ht="16.899999999999999" customHeight="1" x14ac:dyDescent="0.15">
      <c r="B8" s="532"/>
      <c r="C8" s="511"/>
      <c r="D8" s="512"/>
      <c r="E8" s="501" t="s">
        <v>269</v>
      </c>
      <c r="F8" s="504"/>
      <c r="G8" s="501" t="s">
        <v>253</v>
      </c>
      <c r="H8" s="504"/>
      <c r="I8" s="562" t="s">
        <v>330</v>
      </c>
      <c r="J8" s="563"/>
    </row>
    <row r="9" spans="1:11" ht="16.899999999999999" customHeight="1" thickBot="1" x14ac:dyDescent="0.2">
      <c r="B9" s="532"/>
      <c r="C9" s="511"/>
      <c r="D9" s="512"/>
      <c r="E9" s="7"/>
      <c r="F9" s="394" t="s">
        <v>345</v>
      </c>
      <c r="G9" s="7"/>
      <c r="H9" s="394" t="s">
        <v>345</v>
      </c>
      <c r="I9" s="118" t="s">
        <v>69</v>
      </c>
      <c r="J9" s="395" t="s">
        <v>94</v>
      </c>
    </row>
    <row r="10" spans="1:11" ht="16.899999999999999" customHeight="1" thickTop="1" thickBot="1" x14ac:dyDescent="0.2">
      <c r="B10" s="521" t="s">
        <v>87</v>
      </c>
      <c r="C10" s="522"/>
      <c r="D10" s="523"/>
      <c r="E10" s="154">
        <v>66929326</v>
      </c>
      <c r="F10" s="153">
        <v>100</v>
      </c>
      <c r="G10" s="154">
        <v>62210098</v>
      </c>
      <c r="H10" s="153">
        <v>100</v>
      </c>
      <c r="I10" s="155">
        <f>E10-G10</f>
        <v>4719228</v>
      </c>
      <c r="J10" s="156">
        <f>I10/G10*100</f>
        <v>7.5859517212141352</v>
      </c>
    </row>
    <row r="11" spans="1:11" ht="16.899999999999999" customHeight="1" thickTop="1" x14ac:dyDescent="0.15">
      <c r="A11" s="36"/>
      <c r="B11" s="109" t="s">
        <v>74</v>
      </c>
      <c r="C11" s="525" t="s">
        <v>10</v>
      </c>
      <c r="D11" s="565"/>
      <c r="E11" s="158">
        <v>493289</v>
      </c>
      <c r="F11" s="157">
        <f>E11/E10*100</f>
        <v>0.73702968411784087</v>
      </c>
      <c r="G11" s="158">
        <v>470888</v>
      </c>
      <c r="H11" s="157">
        <f>G11/G10*100</f>
        <v>0.75693177657427901</v>
      </c>
      <c r="I11" s="159">
        <f>E11-G11</f>
        <v>22401</v>
      </c>
      <c r="J11" s="160">
        <f>I11/G11*100</f>
        <v>4.7571821749545533</v>
      </c>
    </row>
    <row r="12" spans="1:11" ht="16.899999999999999" customHeight="1" x14ac:dyDescent="0.15">
      <c r="A12" s="36"/>
      <c r="B12" s="104" t="s">
        <v>11</v>
      </c>
      <c r="C12" s="520" t="s">
        <v>12</v>
      </c>
      <c r="D12" s="564"/>
      <c r="E12" s="134">
        <v>64315</v>
      </c>
      <c r="F12" s="161">
        <f>E12/E10*100</f>
        <v>9.6093900601957355E-2</v>
      </c>
      <c r="G12" s="134">
        <v>64686</v>
      </c>
      <c r="H12" s="161">
        <f>G12/G10*100</f>
        <v>0.10397990371273809</v>
      </c>
      <c r="I12" s="162">
        <f>E12-G12</f>
        <v>-371</v>
      </c>
      <c r="J12" s="163">
        <f>I12/G12*100</f>
        <v>-0.57353986952354452</v>
      </c>
    </row>
    <row r="13" spans="1:11" ht="16.899999999999999" customHeight="1" x14ac:dyDescent="0.15">
      <c r="A13" s="36"/>
      <c r="B13" s="104" t="s">
        <v>13</v>
      </c>
      <c r="C13" s="520" t="s">
        <v>14</v>
      </c>
      <c r="D13" s="564"/>
      <c r="E13" s="134">
        <v>331850</v>
      </c>
      <c r="F13" s="161">
        <f>E13/E10*100</f>
        <v>0.49582151776039102</v>
      </c>
      <c r="G13" s="134">
        <v>350103</v>
      </c>
      <c r="H13" s="161">
        <f>G13/G10*100</f>
        <v>0.56277519447083979</v>
      </c>
      <c r="I13" s="162">
        <f t="shared" ref="I13:I33" si="0">E13-G13</f>
        <v>-18253</v>
      </c>
      <c r="J13" s="163">
        <f t="shared" ref="J13:J14" si="1">I13/G13*100</f>
        <v>-5.2136085666218221</v>
      </c>
    </row>
    <row r="14" spans="1:11" ht="16.899999999999999" customHeight="1" x14ac:dyDescent="0.15">
      <c r="A14" s="36"/>
      <c r="B14" s="104" t="s">
        <v>15</v>
      </c>
      <c r="C14" s="520" t="s">
        <v>16</v>
      </c>
      <c r="D14" s="564"/>
      <c r="E14" s="134">
        <v>621067</v>
      </c>
      <c r="F14" s="161">
        <f>E14/E10*100</f>
        <v>0.92794450074097556</v>
      </c>
      <c r="G14" s="134">
        <v>441705</v>
      </c>
      <c r="H14" s="161">
        <f>G14/G10*100</f>
        <v>0.71002138591712227</v>
      </c>
      <c r="I14" s="162">
        <f t="shared" si="0"/>
        <v>179362</v>
      </c>
      <c r="J14" s="163">
        <f t="shared" si="1"/>
        <v>40.606739792395373</v>
      </c>
    </row>
    <row r="15" spans="1:11" ht="16.899999999999999" customHeight="1" x14ac:dyDescent="0.15">
      <c r="A15" s="36"/>
      <c r="B15" s="104" t="s">
        <v>17</v>
      </c>
      <c r="C15" s="520" t="s">
        <v>18</v>
      </c>
      <c r="D15" s="564"/>
      <c r="E15" s="134" t="s">
        <v>71</v>
      </c>
      <c r="F15" s="164" t="s">
        <v>71</v>
      </c>
      <c r="G15" s="134" t="s">
        <v>71</v>
      </c>
      <c r="H15" s="164" t="s">
        <v>71</v>
      </c>
      <c r="I15" s="162" t="s">
        <v>71</v>
      </c>
      <c r="J15" s="163" t="s">
        <v>71</v>
      </c>
    </row>
    <row r="16" spans="1:11" ht="16.899999999999999" customHeight="1" x14ac:dyDescent="0.15">
      <c r="A16" s="36"/>
      <c r="B16" s="104" t="s">
        <v>19</v>
      </c>
      <c r="C16" s="520" t="s">
        <v>20</v>
      </c>
      <c r="D16" s="564"/>
      <c r="E16" s="134" t="s">
        <v>71</v>
      </c>
      <c r="F16" s="164" t="s">
        <v>71</v>
      </c>
      <c r="G16" s="134" t="s">
        <v>71</v>
      </c>
      <c r="H16" s="164" t="s">
        <v>71</v>
      </c>
      <c r="I16" s="162" t="s">
        <v>71</v>
      </c>
      <c r="J16" s="165" t="s">
        <v>71</v>
      </c>
    </row>
    <row r="17" spans="1:10" ht="16.899999999999999" customHeight="1" x14ac:dyDescent="0.15">
      <c r="A17" s="36"/>
      <c r="B17" s="104" t="s">
        <v>21</v>
      </c>
      <c r="C17" s="520" t="s">
        <v>22</v>
      </c>
      <c r="D17" s="564"/>
      <c r="E17" s="134" t="s">
        <v>70</v>
      </c>
      <c r="F17" s="166" t="s">
        <v>70</v>
      </c>
      <c r="G17" s="134" t="s">
        <v>71</v>
      </c>
      <c r="H17" s="164" t="s">
        <v>71</v>
      </c>
      <c r="I17" s="162" t="s">
        <v>71</v>
      </c>
      <c r="J17" s="165" t="s">
        <v>71</v>
      </c>
    </row>
    <row r="18" spans="1:10" ht="16.899999999999999" customHeight="1" x14ac:dyDescent="0.15">
      <c r="A18" s="36"/>
      <c r="B18" s="104" t="s">
        <v>23</v>
      </c>
      <c r="C18" s="520" t="s">
        <v>24</v>
      </c>
      <c r="D18" s="564"/>
      <c r="E18" s="134">
        <v>9581336</v>
      </c>
      <c r="F18" s="161">
        <f>E18/E10*100</f>
        <v>14.315602102432647</v>
      </c>
      <c r="G18" s="134">
        <v>9976644</v>
      </c>
      <c r="H18" s="161">
        <f>G18/G10*100</f>
        <v>16.037017012897167</v>
      </c>
      <c r="I18" s="162">
        <f t="shared" si="0"/>
        <v>-395308</v>
      </c>
      <c r="J18" s="163">
        <f>I18/G18*100</f>
        <v>-3.962334428290716</v>
      </c>
    </row>
    <row r="19" spans="1:10" ht="16.899999999999999" customHeight="1" x14ac:dyDescent="0.15">
      <c r="A19" s="36"/>
      <c r="B19" s="104" t="s">
        <v>25</v>
      </c>
      <c r="C19" s="520" t="s">
        <v>26</v>
      </c>
      <c r="D19" s="564"/>
      <c r="E19" s="134" t="s">
        <v>71</v>
      </c>
      <c r="F19" s="164" t="s">
        <v>71</v>
      </c>
      <c r="G19" s="134" t="s">
        <v>71</v>
      </c>
      <c r="H19" s="164" t="s">
        <v>71</v>
      </c>
      <c r="I19" s="162" t="s">
        <v>71</v>
      </c>
      <c r="J19" s="165" t="s">
        <v>71</v>
      </c>
    </row>
    <row r="20" spans="1:10" ht="16.899999999999999" customHeight="1" x14ac:dyDescent="0.15">
      <c r="A20" s="36"/>
      <c r="B20" s="104" t="s">
        <v>27</v>
      </c>
      <c r="C20" s="520" t="s">
        <v>28</v>
      </c>
      <c r="D20" s="564"/>
      <c r="E20" s="134">
        <v>809795</v>
      </c>
      <c r="F20" s="161">
        <f>E20/E10*100</f>
        <v>1.2099255265173297</v>
      </c>
      <c r="G20" s="134">
        <v>341094</v>
      </c>
      <c r="H20" s="161">
        <f>G20/G10*100</f>
        <v>0.54829362268485737</v>
      </c>
      <c r="I20" s="162">
        <f t="shared" si="0"/>
        <v>468701</v>
      </c>
      <c r="J20" s="163">
        <f>I20/G20*100</f>
        <v>137.411094888799</v>
      </c>
    </row>
    <row r="21" spans="1:10" ht="16.899999999999999" customHeight="1" x14ac:dyDescent="0.15">
      <c r="A21" s="36"/>
      <c r="B21" s="104" t="s">
        <v>29</v>
      </c>
      <c r="C21" s="520" t="s">
        <v>76</v>
      </c>
      <c r="D21" s="564"/>
      <c r="E21" s="134" t="s">
        <v>71</v>
      </c>
      <c r="F21" s="164" t="s">
        <v>71</v>
      </c>
      <c r="G21" s="134" t="s">
        <v>71</v>
      </c>
      <c r="H21" s="164" t="s">
        <v>71</v>
      </c>
      <c r="I21" s="162" t="s">
        <v>71</v>
      </c>
      <c r="J21" s="165" t="s">
        <v>71</v>
      </c>
    </row>
    <row r="22" spans="1:10" ht="16.899999999999999" customHeight="1" x14ac:dyDescent="0.15">
      <c r="A22" s="36"/>
      <c r="B22" s="104" t="s">
        <v>32</v>
      </c>
      <c r="C22" s="520" t="s">
        <v>33</v>
      </c>
      <c r="D22" s="564"/>
      <c r="E22" s="134" t="s">
        <v>173</v>
      </c>
      <c r="F22" s="164" t="s">
        <v>173</v>
      </c>
      <c r="G22" s="134" t="s">
        <v>173</v>
      </c>
      <c r="H22" s="164" t="s">
        <v>173</v>
      </c>
      <c r="I22" s="162" t="s">
        <v>173</v>
      </c>
      <c r="J22" s="165" t="s">
        <v>173</v>
      </c>
    </row>
    <row r="23" spans="1:10" ht="16.899999999999999" customHeight="1" x14ac:dyDescent="0.15">
      <c r="A23" s="36"/>
      <c r="B23" s="104" t="s">
        <v>37</v>
      </c>
      <c r="C23" s="520" t="s">
        <v>38</v>
      </c>
      <c r="D23" s="564"/>
      <c r="E23" s="134">
        <v>619382</v>
      </c>
      <c r="F23" s="161">
        <f>E23/E10*100</f>
        <v>0.92542691973321234</v>
      </c>
      <c r="G23" s="134">
        <v>932769</v>
      </c>
      <c r="H23" s="161">
        <f>G23/G10*100</f>
        <v>1.4993851962747269</v>
      </c>
      <c r="I23" s="162">
        <f t="shared" si="0"/>
        <v>-313387</v>
      </c>
      <c r="J23" s="163">
        <f t="shared" ref="J23" si="2">I23/G23*100</f>
        <v>-33.597493055622564</v>
      </c>
    </row>
    <row r="24" spans="1:10" ht="16.899999999999999" customHeight="1" x14ac:dyDescent="0.15">
      <c r="A24" s="36"/>
      <c r="B24" s="104" t="s">
        <v>39</v>
      </c>
      <c r="C24" s="519" t="s">
        <v>40</v>
      </c>
      <c r="D24" s="520"/>
      <c r="E24" s="134" t="s">
        <v>70</v>
      </c>
      <c r="F24" s="166" t="s">
        <v>70</v>
      </c>
      <c r="G24" s="134" t="s">
        <v>71</v>
      </c>
      <c r="H24" s="164" t="s">
        <v>71</v>
      </c>
      <c r="I24" s="162" t="s">
        <v>72</v>
      </c>
      <c r="J24" s="163" t="s">
        <v>75</v>
      </c>
    </row>
    <row r="25" spans="1:10" ht="16.899999999999999" customHeight="1" x14ac:dyDescent="0.15">
      <c r="A25" s="36"/>
      <c r="B25" s="104" t="s">
        <v>41</v>
      </c>
      <c r="C25" s="519" t="s">
        <v>42</v>
      </c>
      <c r="D25" s="520"/>
      <c r="E25" s="134">
        <v>613769</v>
      </c>
      <c r="F25" s="161">
        <f>E25/E10*100</f>
        <v>0.91704046145631302</v>
      </c>
      <c r="G25" s="134">
        <v>611300</v>
      </c>
      <c r="H25" s="161">
        <f>G25/G10*100</f>
        <v>0.98263789907548449</v>
      </c>
      <c r="I25" s="162">
        <f t="shared" ref="I25" si="3">E25-G25</f>
        <v>2469</v>
      </c>
      <c r="J25" s="163">
        <f>I25/G25*100</f>
        <v>0.40389334205790939</v>
      </c>
    </row>
    <row r="26" spans="1:10" ht="16.899999999999999" customHeight="1" x14ac:dyDescent="0.15">
      <c r="A26" s="36"/>
      <c r="B26" s="104" t="s">
        <v>43</v>
      </c>
      <c r="C26" s="520" t="s">
        <v>44</v>
      </c>
      <c r="D26" s="564"/>
      <c r="E26" s="134">
        <v>2564248</v>
      </c>
      <c r="F26" s="161">
        <f>E26/E10*100</f>
        <v>3.8312771893145916</v>
      </c>
      <c r="G26" s="134">
        <v>3131610</v>
      </c>
      <c r="H26" s="161">
        <f>G26/G10*100</f>
        <v>5.0339255212232583</v>
      </c>
      <c r="I26" s="162">
        <f t="shared" si="0"/>
        <v>-567362</v>
      </c>
      <c r="J26" s="163">
        <f>I26/G26*100</f>
        <v>-18.117262366642077</v>
      </c>
    </row>
    <row r="27" spans="1:10" ht="16.899999999999999" customHeight="1" x14ac:dyDescent="0.15">
      <c r="A27" s="36"/>
      <c r="B27" s="104" t="s">
        <v>45</v>
      </c>
      <c r="C27" s="520" t="s">
        <v>46</v>
      </c>
      <c r="D27" s="564"/>
      <c r="E27" s="134">
        <v>244031</v>
      </c>
      <c r="F27" s="161">
        <f>E27/E10*100</f>
        <v>0.36460997679851131</v>
      </c>
      <c r="G27" s="134">
        <v>263430</v>
      </c>
      <c r="H27" s="161">
        <f>G27/G10*100</f>
        <v>0.42345215402168312</v>
      </c>
      <c r="I27" s="162">
        <f t="shared" si="0"/>
        <v>-19399</v>
      </c>
      <c r="J27" s="163">
        <f t="shared" ref="J27:J34" si="4">I27/G27*100</f>
        <v>-7.3640056181907898</v>
      </c>
    </row>
    <row r="28" spans="1:10" ht="16.899999999999999" customHeight="1" x14ac:dyDescent="0.15">
      <c r="A28" s="36"/>
      <c r="B28" s="104" t="s">
        <v>47</v>
      </c>
      <c r="C28" s="520" t="s">
        <v>48</v>
      </c>
      <c r="D28" s="564"/>
      <c r="E28" s="134">
        <v>4813842</v>
      </c>
      <c r="F28" s="161">
        <f>E28/E10*100</f>
        <v>7.1924256341681962</v>
      </c>
      <c r="G28" s="134">
        <v>7810291</v>
      </c>
      <c r="H28" s="161">
        <f>G28/G10*100</f>
        <v>12.554699720935981</v>
      </c>
      <c r="I28" s="162">
        <f t="shared" si="0"/>
        <v>-2996449</v>
      </c>
      <c r="J28" s="163">
        <f t="shared" si="4"/>
        <v>-38.365395092193104</v>
      </c>
    </row>
    <row r="29" spans="1:10" ht="16.899999999999999" customHeight="1" x14ac:dyDescent="0.15">
      <c r="A29" s="36"/>
      <c r="B29" s="104" t="s">
        <v>49</v>
      </c>
      <c r="C29" s="520" t="s">
        <v>50</v>
      </c>
      <c r="D29" s="564"/>
      <c r="E29" s="134">
        <v>5753092</v>
      </c>
      <c r="F29" s="161">
        <f>E29/E10*100</f>
        <v>8.5957716054095634</v>
      </c>
      <c r="G29" s="134">
        <v>1073087</v>
      </c>
      <c r="H29" s="161">
        <f>G29/G10*100</f>
        <v>1.7249402179048166</v>
      </c>
      <c r="I29" s="162">
        <f t="shared" si="0"/>
        <v>4680005</v>
      </c>
      <c r="J29" s="163">
        <f t="shared" si="4"/>
        <v>436.12540269335102</v>
      </c>
    </row>
    <row r="30" spans="1:10" ht="16.899999999999999" customHeight="1" x14ac:dyDescent="0.15">
      <c r="A30" s="36"/>
      <c r="B30" s="104" t="s">
        <v>51</v>
      </c>
      <c r="C30" s="520" t="s">
        <v>52</v>
      </c>
      <c r="D30" s="564"/>
      <c r="E30" s="134">
        <v>4408889</v>
      </c>
      <c r="F30" s="161">
        <f>E30/E10*100</f>
        <v>6.5873799476181789</v>
      </c>
      <c r="G30" s="134">
        <v>4407031</v>
      </c>
      <c r="H30" s="161">
        <f>G30/G10*100</f>
        <v>7.0841087567487833</v>
      </c>
      <c r="I30" s="162">
        <f t="shared" si="0"/>
        <v>1858</v>
      </c>
      <c r="J30" s="163">
        <f t="shared" si="4"/>
        <v>4.215990311844868E-2</v>
      </c>
    </row>
    <row r="31" spans="1:10" ht="16.899999999999999" customHeight="1" x14ac:dyDescent="0.15">
      <c r="A31" s="36"/>
      <c r="B31" s="104" t="s">
        <v>53</v>
      </c>
      <c r="C31" s="520" t="s">
        <v>54</v>
      </c>
      <c r="D31" s="564"/>
      <c r="E31" s="134">
        <v>31549393</v>
      </c>
      <c r="F31" s="161">
        <f>E31/E10*100</f>
        <v>47.138369509353794</v>
      </c>
      <c r="G31" s="134">
        <v>28046453</v>
      </c>
      <c r="H31" s="161">
        <f>G31/G10*100</f>
        <v>45.083441276687907</v>
      </c>
      <c r="I31" s="162">
        <f t="shared" si="0"/>
        <v>3502940</v>
      </c>
      <c r="J31" s="163">
        <f t="shared" si="4"/>
        <v>12.489779010557948</v>
      </c>
    </row>
    <row r="32" spans="1:10" ht="16.899999999999999" customHeight="1" x14ac:dyDescent="0.15">
      <c r="A32" s="36"/>
      <c r="B32" s="104" t="s">
        <v>55</v>
      </c>
      <c r="C32" s="520" t="s">
        <v>56</v>
      </c>
      <c r="D32" s="564"/>
      <c r="E32" s="134">
        <v>2516122</v>
      </c>
      <c r="F32" s="161">
        <f>E32/E10*100</f>
        <v>3.7593714898608126</v>
      </c>
      <c r="G32" s="134">
        <v>2391828</v>
      </c>
      <c r="H32" s="161">
        <f>G32/G10*100</f>
        <v>3.8447584506296715</v>
      </c>
      <c r="I32" s="162">
        <f t="shared" si="0"/>
        <v>124294</v>
      </c>
      <c r="J32" s="163">
        <f t="shared" si="4"/>
        <v>5.196611127555995</v>
      </c>
    </row>
    <row r="33" spans="1:10" ht="16.899999999999999" customHeight="1" x14ac:dyDescent="0.15">
      <c r="A33" s="36"/>
      <c r="B33" s="104" t="s">
        <v>57</v>
      </c>
      <c r="C33" s="519" t="s">
        <v>58</v>
      </c>
      <c r="D33" s="520"/>
      <c r="E33" s="134">
        <v>660808</v>
      </c>
      <c r="F33" s="161">
        <f>E33/E10*100</f>
        <v>0.987322059690247</v>
      </c>
      <c r="G33" s="134">
        <v>659990</v>
      </c>
      <c r="H33" s="161">
        <f>G33/G10*100</f>
        <v>1.0609049354013234</v>
      </c>
      <c r="I33" s="162">
        <f t="shared" si="0"/>
        <v>818</v>
      </c>
      <c r="J33" s="163">
        <f t="shared" si="4"/>
        <v>0.12394127183745207</v>
      </c>
    </row>
    <row r="34" spans="1:10" ht="16.899999999999999" customHeight="1" thickBot="1" x14ac:dyDescent="0.2">
      <c r="A34" s="36"/>
      <c r="B34" s="108" t="s">
        <v>59</v>
      </c>
      <c r="C34" s="508" t="s">
        <v>60</v>
      </c>
      <c r="D34" s="509"/>
      <c r="E34" s="142">
        <v>100366</v>
      </c>
      <c r="F34" s="167">
        <f>E34/E10*100</f>
        <v>0.1499581812612307</v>
      </c>
      <c r="G34" s="142">
        <v>99726</v>
      </c>
      <c r="H34" s="167">
        <f>G34/G10*100</f>
        <v>0.16030516460527036</v>
      </c>
      <c r="I34" s="168">
        <f>E34-G34</f>
        <v>640</v>
      </c>
      <c r="J34" s="169">
        <f t="shared" si="4"/>
        <v>0.64175841806549949</v>
      </c>
    </row>
    <row r="35" spans="1:10" s="48" customFormat="1" ht="16.899999999999999" customHeight="1" x14ac:dyDescent="0.15">
      <c r="B35" s="53"/>
      <c r="C35" s="46"/>
      <c r="D35" s="47"/>
      <c r="F35" s="117"/>
      <c r="H35" s="120"/>
      <c r="I35" s="121"/>
      <c r="J35" s="122"/>
    </row>
    <row r="36" spans="1:10" ht="17.45" customHeight="1" x14ac:dyDescent="0.15">
      <c r="A36" s="529" t="s">
        <v>61</v>
      </c>
      <c r="B36" s="529"/>
      <c r="C36" s="529"/>
      <c r="D36" s="529"/>
      <c r="E36" s="529"/>
      <c r="F36" s="529"/>
      <c r="G36" s="529"/>
      <c r="H36" s="529"/>
      <c r="I36" s="529"/>
      <c r="J36" s="529"/>
    </row>
    <row r="37" spans="1:10" ht="16.899999999999999" customHeight="1" thickBot="1" x14ac:dyDescent="0.2">
      <c r="A37" s="5" t="s">
        <v>343</v>
      </c>
      <c r="C37" s="42"/>
      <c r="D37" s="42"/>
      <c r="E37" s="42"/>
      <c r="F37" s="33"/>
      <c r="G37" s="42"/>
      <c r="H37" s="33"/>
      <c r="I37" s="33"/>
      <c r="J37" s="396"/>
    </row>
    <row r="38" spans="1:10" ht="16.899999999999999" customHeight="1" x14ac:dyDescent="0.15">
      <c r="B38" s="530" t="s">
        <v>62</v>
      </c>
      <c r="C38" s="502"/>
      <c r="D38" s="531"/>
      <c r="E38" s="505" t="s">
        <v>333</v>
      </c>
      <c r="F38" s="518"/>
      <c r="G38" s="518"/>
      <c r="H38" s="518"/>
      <c r="I38" s="518"/>
      <c r="J38" s="506"/>
    </row>
    <row r="39" spans="1:10" ht="16.899999999999999" customHeight="1" x14ac:dyDescent="0.15">
      <c r="B39" s="532"/>
      <c r="C39" s="511"/>
      <c r="D39" s="512"/>
      <c r="E39" s="501" t="s">
        <v>269</v>
      </c>
      <c r="F39" s="504"/>
      <c r="G39" s="501" t="s">
        <v>253</v>
      </c>
      <c r="H39" s="504"/>
      <c r="I39" s="562" t="s">
        <v>330</v>
      </c>
      <c r="J39" s="563"/>
    </row>
    <row r="40" spans="1:10" ht="16.899999999999999" customHeight="1" thickBot="1" x14ac:dyDescent="0.2">
      <c r="B40" s="532"/>
      <c r="C40" s="511"/>
      <c r="D40" s="512"/>
      <c r="E40" s="51"/>
      <c r="F40" s="77" t="s">
        <v>345</v>
      </c>
      <c r="G40" s="4"/>
      <c r="H40" s="77" t="s">
        <v>345</v>
      </c>
      <c r="I40" s="118" t="s">
        <v>73</v>
      </c>
      <c r="J40" s="119" t="s">
        <v>94</v>
      </c>
    </row>
    <row r="41" spans="1:10" ht="16.899999999999999" customHeight="1" thickTop="1" thickBot="1" x14ac:dyDescent="0.2">
      <c r="B41" s="521" t="s">
        <v>87</v>
      </c>
      <c r="C41" s="522"/>
      <c r="D41" s="523"/>
      <c r="E41" s="124">
        <v>66929326</v>
      </c>
      <c r="F41" s="153">
        <v>100</v>
      </c>
      <c r="G41" s="124">
        <v>62210098</v>
      </c>
      <c r="H41" s="153">
        <v>100</v>
      </c>
      <c r="I41" s="155">
        <f>E41-G41</f>
        <v>4719228</v>
      </c>
      <c r="J41" s="170">
        <f>I41/G41*100</f>
        <v>7.5859517212141352</v>
      </c>
    </row>
    <row r="42" spans="1:10" ht="16.899999999999999" customHeight="1" thickTop="1" x14ac:dyDescent="0.15">
      <c r="B42" s="560" t="s">
        <v>350</v>
      </c>
      <c r="C42" s="561"/>
      <c r="D42" s="547"/>
      <c r="E42" s="127">
        <v>225541</v>
      </c>
      <c r="F42" s="157">
        <f>E42/E41*100</f>
        <v>0.3369838208142123</v>
      </c>
      <c r="G42" s="127">
        <v>260209</v>
      </c>
      <c r="H42" s="157">
        <f>G42/G41*100</f>
        <v>0.41827453800185305</v>
      </c>
      <c r="I42" s="171">
        <f>E42-G42</f>
        <v>-34668</v>
      </c>
      <c r="J42" s="172">
        <f>I42/G42*100</f>
        <v>-13.323136401892324</v>
      </c>
    </row>
    <row r="43" spans="1:10" ht="16.899999999999999" customHeight="1" x14ac:dyDescent="0.15">
      <c r="B43" s="555" t="s">
        <v>323</v>
      </c>
      <c r="C43" s="556"/>
      <c r="D43" s="514"/>
      <c r="E43" s="131">
        <v>815667</v>
      </c>
      <c r="F43" s="161">
        <f>E43/E41*100</f>
        <v>1.2186989601538794</v>
      </c>
      <c r="G43" s="131">
        <v>1012947</v>
      </c>
      <c r="H43" s="161">
        <f>G43/G41*100</f>
        <v>1.6282678095122114</v>
      </c>
      <c r="I43" s="162">
        <f>E43-G43</f>
        <v>-197280</v>
      </c>
      <c r="J43" s="165">
        <f>I43/G43*100</f>
        <v>-19.475846219002573</v>
      </c>
    </row>
    <row r="44" spans="1:10" ht="16.899999999999999" customHeight="1" x14ac:dyDescent="0.15">
      <c r="B44" s="555" t="s">
        <v>324</v>
      </c>
      <c r="C44" s="556"/>
      <c r="D44" s="514"/>
      <c r="E44" s="131">
        <v>908607</v>
      </c>
      <c r="F44" s="161">
        <f>E44/E41*100</f>
        <v>1.3575618556206588</v>
      </c>
      <c r="G44" s="131">
        <v>693017</v>
      </c>
      <c r="H44" s="161">
        <f>G44/G41*100</f>
        <v>1.1139943872134712</v>
      </c>
      <c r="I44" s="162">
        <f t="shared" ref="I44:I48" si="5">E44-G44</f>
        <v>215590</v>
      </c>
      <c r="J44" s="165">
        <f t="shared" ref="J44:J48" si="6">I44/G44*100</f>
        <v>31.108904976357</v>
      </c>
    </row>
    <row r="45" spans="1:10" ht="16.899999999999999" customHeight="1" x14ac:dyDescent="0.15">
      <c r="B45" s="555" t="s">
        <v>325</v>
      </c>
      <c r="C45" s="556"/>
      <c r="D45" s="514"/>
      <c r="E45" s="131">
        <v>4511467</v>
      </c>
      <c r="F45" s="161">
        <f>E45/E41*100</f>
        <v>6.7406431076266928</v>
      </c>
      <c r="G45" s="131">
        <v>4085802</v>
      </c>
      <c r="H45" s="161">
        <f>G45/G41*100</f>
        <v>6.5677472490077093</v>
      </c>
      <c r="I45" s="162">
        <f t="shared" si="5"/>
        <v>425665</v>
      </c>
      <c r="J45" s="165">
        <f t="shared" si="6"/>
        <v>10.418150463483057</v>
      </c>
    </row>
    <row r="46" spans="1:10" ht="16.899999999999999" customHeight="1" x14ac:dyDescent="0.15">
      <c r="B46" s="555" t="s">
        <v>326</v>
      </c>
      <c r="C46" s="556"/>
      <c r="D46" s="514"/>
      <c r="E46" s="131">
        <v>11637952</v>
      </c>
      <c r="F46" s="161">
        <f>E46/E41*100</f>
        <v>17.388419539739573</v>
      </c>
      <c r="G46" s="131">
        <v>10343067</v>
      </c>
      <c r="H46" s="161">
        <f>G46/G41*100</f>
        <v>16.626025890523433</v>
      </c>
      <c r="I46" s="162">
        <f t="shared" si="5"/>
        <v>1294885</v>
      </c>
      <c r="J46" s="165">
        <f t="shared" si="6"/>
        <v>12.519352335240603</v>
      </c>
    </row>
    <row r="47" spans="1:10" ht="16.899999999999999" customHeight="1" x14ac:dyDescent="0.15">
      <c r="B47" s="555" t="s">
        <v>327</v>
      </c>
      <c r="C47" s="556"/>
      <c r="D47" s="514"/>
      <c r="E47" s="134">
        <v>3745924</v>
      </c>
      <c r="F47" s="161">
        <f>E47/E41*100</f>
        <v>5.5968350854153224</v>
      </c>
      <c r="G47" s="134">
        <v>6491899</v>
      </c>
      <c r="H47" s="161">
        <f>G47/G41*100</f>
        <v>10.435442490381545</v>
      </c>
      <c r="I47" s="162">
        <f t="shared" si="5"/>
        <v>-2745975</v>
      </c>
      <c r="J47" s="165">
        <f t="shared" si="6"/>
        <v>-42.298486159442717</v>
      </c>
    </row>
    <row r="48" spans="1:10" ht="16.899999999999999" customHeight="1" thickBot="1" x14ac:dyDescent="0.2">
      <c r="B48" s="557" t="s">
        <v>328</v>
      </c>
      <c r="C48" s="558"/>
      <c r="D48" s="559"/>
      <c r="E48" s="138">
        <v>45084168</v>
      </c>
      <c r="F48" s="167">
        <f>E48/E41*100</f>
        <v>67.360857630629653</v>
      </c>
      <c r="G48" s="142">
        <v>39323157</v>
      </c>
      <c r="H48" s="167">
        <f>G48/G41*100</f>
        <v>63.210247635359771</v>
      </c>
      <c r="I48" s="168">
        <f t="shared" si="5"/>
        <v>5761011</v>
      </c>
      <c r="J48" s="173">
        <f t="shared" si="6"/>
        <v>14.650428499420837</v>
      </c>
    </row>
    <row r="49" spans="2:10" s="48" customFormat="1" ht="15" customHeight="1" x14ac:dyDescent="0.15">
      <c r="B49" s="53"/>
      <c r="C49" s="46"/>
      <c r="D49" s="47"/>
      <c r="F49" s="117"/>
      <c r="H49" s="120"/>
      <c r="I49" s="121"/>
      <c r="J49" s="122"/>
    </row>
  </sheetData>
  <mergeCells count="47">
    <mergeCell ref="E8:F8"/>
    <mergeCell ref="G8:H8"/>
    <mergeCell ref="E7:J7"/>
    <mergeCell ref="I8:J8"/>
    <mergeCell ref="A1:J1"/>
    <mergeCell ref="A3:J3"/>
    <mergeCell ref="A5:J5"/>
    <mergeCell ref="B7:D9"/>
    <mergeCell ref="C21:D21"/>
    <mergeCell ref="B10:D10"/>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28:D28"/>
    <mergeCell ref="C29:D29"/>
    <mergeCell ref="C30:D30"/>
    <mergeCell ref="C31:D31"/>
    <mergeCell ref="C32:D32"/>
    <mergeCell ref="C34:D34"/>
    <mergeCell ref="A36:J36"/>
    <mergeCell ref="B38:D40"/>
    <mergeCell ref="E39:F39"/>
    <mergeCell ref="G39:H39"/>
    <mergeCell ref="E38:J38"/>
    <mergeCell ref="I39:J39"/>
    <mergeCell ref="B47:D47"/>
    <mergeCell ref="B48:D48"/>
    <mergeCell ref="B41:D41"/>
    <mergeCell ref="B42:D42"/>
    <mergeCell ref="B43:D43"/>
    <mergeCell ref="B44:D44"/>
    <mergeCell ref="B45:D45"/>
    <mergeCell ref="B46:D46"/>
  </mergeCells>
  <phoneticPr fontId="4"/>
  <pageMargins left="0.70866141732283472" right="0.27559055118110237" top="0.74803149606299213" bottom="0.74803149606299213" header="0.31496062992125984" footer="0.31496062992125984"/>
  <pageSetup paperSize="9" firstPageNumber="8" orientation="portrait" useFirstPageNumber="1" r:id="rId1"/>
  <headerFooter>
    <oddFooter>&amp;C&amp;"ＭＳ 明朝,標準"&amp;P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67"/>
  <sheetViews>
    <sheetView view="pageBreakPreview" zoomScaleNormal="100" zoomScaleSheetLayoutView="100" workbookViewId="0">
      <selection activeCell="M9" sqref="M9"/>
    </sheetView>
  </sheetViews>
  <sheetFormatPr defaultColWidth="9" defaultRowHeight="13.5" x14ac:dyDescent="0.15"/>
  <cols>
    <col min="1" max="1" width="2.125" style="5" customWidth="1"/>
    <col min="2" max="2" width="3.625" style="5" customWidth="1"/>
    <col min="3" max="4" width="8.25" style="5" customWidth="1"/>
    <col min="5" max="5" width="13.375" style="5" customWidth="1"/>
    <col min="6" max="6" width="10.5" style="5" bestFit="1" customWidth="1"/>
    <col min="7" max="7" width="13.375" style="5" customWidth="1"/>
    <col min="8" max="8" width="10.5" style="5" bestFit="1" customWidth="1"/>
    <col min="9" max="9" width="14" style="5" customWidth="1"/>
    <col min="10" max="10" width="10.5" style="5" bestFit="1" customWidth="1"/>
    <col min="11" max="16384" width="9" style="5"/>
  </cols>
  <sheetData>
    <row r="1" spans="1:11" ht="18" customHeight="1" x14ac:dyDescent="0.15">
      <c r="A1" s="526" t="s">
        <v>339</v>
      </c>
      <c r="B1" s="526"/>
      <c r="C1" s="526"/>
      <c r="D1" s="526"/>
      <c r="E1" s="526"/>
      <c r="F1" s="526"/>
      <c r="G1" s="526"/>
      <c r="H1" s="526"/>
      <c r="I1" s="526"/>
      <c r="J1" s="526"/>
    </row>
    <row r="2" spans="1:11" ht="9.9499999999999993" customHeight="1" x14ac:dyDescent="0.15"/>
    <row r="3" spans="1:11" ht="16.149999999999999" customHeight="1" x14ac:dyDescent="0.15">
      <c r="A3" s="552" t="s">
        <v>427</v>
      </c>
      <c r="B3" s="552"/>
      <c r="C3" s="552"/>
      <c r="D3" s="552"/>
      <c r="E3" s="552"/>
      <c r="F3" s="552"/>
      <c r="G3" s="552"/>
      <c r="H3" s="552"/>
      <c r="I3" s="552"/>
      <c r="J3" s="552"/>
      <c r="K3" s="93"/>
    </row>
    <row r="4" spans="1:11" ht="9.6" customHeight="1" x14ac:dyDescent="0.15">
      <c r="C4" s="10"/>
      <c r="D4" s="10"/>
      <c r="E4" s="10"/>
      <c r="F4" s="10"/>
      <c r="G4" s="10"/>
      <c r="H4" s="10"/>
      <c r="I4" s="10"/>
      <c r="J4" s="10"/>
      <c r="K4" s="93"/>
    </row>
    <row r="5" spans="1:11" ht="16.149999999999999" customHeight="1" x14ac:dyDescent="0.15">
      <c r="A5" s="529" t="s">
        <v>5</v>
      </c>
      <c r="B5" s="529"/>
      <c r="C5" s="529"/>
      <c r="D5" s="529"/>
      <c r="E5" s="529"/>
      <c r="F5" s="529"/>
      <c r="G5" s="529"/>
      <c r="H5" s="529"/>
      <c r="I5" s="529"/>
      <c r="J5" s="529"/>
    </row>
    <row r="6" spans="1:11" ht="16.149999999999999" customHeight="1" thickBot="1" x14ac:dyDescent="0.2">
      <c r="A6" s="5" t="s">
        <v>424</v>
      </c>
    </row>
    <row r="7" spans="1:11" ht="16.149999999999999" customHeight="1" x14ac:dyDescent="0.15">
      <c r="B7" s="541" t="s">
        <v>436</v>
      </c>
      <c r="C7" s="542"/>
      <c r="D7" s="542"/>
      <c r="E7" s="505" t="s">
        <v>344</v>
      </c>
      <c r="F7" s="518"/>
      <c r="G7" s="518"/>
      <c r="H7" s="518"/>
      <c r="I7" s="518"/>
      <c r="J7" s="506"/>
    </row>
    <row r="8" spans="1:11" ht="16.149999999999999" customHeight="1" x14ac:dyDescent="0.15">
      <c r="B8" s="543"/>
      <c r="C8" s="544"/>
      <c r="D8" s="544"/>
      <c r="E8" s="566" t="s">
        <v>269</v>
      </c>
      <c r="F8" s="544"/>
      <c r="G8" s="566" t="s">
        <v>253</v>
      </c>
      <c r="H8" s="544"/>
      <c r="I8" s="544" t="s">
        <v>330</v>
      </c>
      <c r="J8" s="569"/>
    </row>
    <row r="9" spans="1:11" ht="16.149999999999999" customHeight="1" thickBot="1" x14ac:dyDescent="0.2">
      <c r="B9" s="570"/>
      <c r="C9" s="566"/>
      <c r="D9" s="566"/>
      <c r="E9" s="7"/>
      <c r="F9" s="77" t="s">
        <v>345</v>
      </c>
      <c r="G9" s="7"/>
      <c r="H9" s="77" t="s">
        <v>345</v>
      </c>
      <c r="I9" s="304" t="s">
        <v>73</v>
      </c>
      <c r="J9" s="119" t="s">
        <v>94</v>
      </c>
    </row>
    <row r="10" spans="1:11" ht="16.149999999999999" customHeight="1" thickTop="1" thickBot="1" x14ac:dyDescent="0.2">
      <c r="B10" s="539" t="s">
        <v>87</v>
      </c>
      <c r="C10" s="540"/>
      <c r="D10" s="540"/>
      <c r="E10" s="124">
        <v>25591826</v>
      </c>
      <c r="F10" s="123">
        <v>100</v>
      </c>
      <c r="G10" s="124">
        <v>23964943</v>
      </c>
      <c r="H10" s="123">
        <v>100</v>
      </c>
      <c r="I10" s="147">
        <f>E10-G10</f>
        <v>1626883</v>
      </c>
      <c r="J10" s="125">
        <f>I10/G10*100</f>
        <v>6.7885953244286865</v>
      </c>
    </row>
    <row r="11" spans="1:11" ht="16.149999999999999" customHeight="1" thickTop="1" x14ac:dyDescent="0.15">
      <c r="B11" s="109" t="s">
        <v>9</v>
      </c>
      <c r="C11" s="525" t="s">
        <v>10</v>
      </c>
      <c r="D11" s="565"/>
      <c r="E11" s="127">
        <v>150217</v>
      </c>
      <c r="F11" s="126">
        <f>E11/E10*100</f>
        <v>0.58697257475883113</v>
      </c>
      <c r="G11" s="127">
        <v>135901</v>
      </c>
      <c r="H11" s="126">
        <f>G11/G10*100</f>
        <v>0.56708250881297739</v>
      </c>
      <c r="I11" s="128">
        <f>E11-G11</f>
        <v>14316</v>
      </c>
      <c r="J11" s="129">
        <f>I11/G11*100</f>
        <v>10.534138821642225</v>
      </c>
    </row>
    <row r="12" spans="1:11" ht="16.149999999999999" customHeight="1" x14ac:dyDescent="0.15">
      <c r="B12" s="104" t="s">
        <v>11</v>
      </c>
      <c r="C12" s="520" t="s">
        <v>12</v>
      </c>
      <c r="D12" s="564"/>
      <c r="E12" s="131">
        <v>30402</v>
      </c>
      <c r="F12" s="130">
        <f>E12/E10*100</f>
        <v>0.11879574360969787</v>
      </c>
      <c r="G12" s="131">
        <v>36409</v>
      </c>
      <c r="H12" s="130">
        <f>G12/G10*100</f>
        <v>0.15192608636707378</v>
      </c>
      <c r="I12" s="132">
        <f>E12-G12</f>
        <v>-6007</v>
      </c>
      <c r="J12" s="133">
        <f t="shared" ref="J12:J14" si="0">I12/G12*100</f>
        <v>-16.498667911780053</v>
      </c>
    </row>
    <row r="13" spans="1:11" ht="16.149999999999999" customHeight="1" x14ac:dyDescent="0.15">
      <c r="B13" s="104" t="s">
        <v>13</v>
      </c>
      <c r="C13" s="520" t="s">
        <v>14</v>
      </c>
      <c r="D13" s="564"/>
      <c r="E13" s="131">
        <v>194377</v>
      </c>
      <c r="F13" s="130">
        <f>E13/E10*100</f>
        <v>0.75952767106184604</v>
      </c>
      <c r="G13" s="131">
        <v>211256</v>
      </c>
      <c r="H13" s="130">
        <f>G13/G10*100</f>
        <v>0.88152097837245014</v>
      </c>
      <c r="I13" s="132">
        <f>E13-G13</f>
        <v>-16879</v>
      </c>
      <c r="J13" s="133">
        <f t="shared" si="0"/>
        <v>-7.9898322414511309</v>
      </c>
    </row>
    <row r="14" spans="1:11" ht="16.149999999999999" customHeight="1" x14ac:dyDescent="0.15">
      <c r="B14" s="104" t="s">
        <v>15</v>
      </c>
      <c r="C14" s="520" t="s">
        <v>16</v>
      </c>
      <c r="D14" s="564"/>
      <c r="E14" s="131">
        <v>157193</v>
      </c>
      <c r="F14" s="130">
        <f>E14/E10*100</f>
        <v>0.61423127837771319</v>
      </c>
      <c r="G14" s="131">
        <v>100833</v>
      </c>
      <c r="H14" s="130">
        <f>G14/G10*100</f>
        <v>0.4207520960930306</v>
      </c>
      <c r="I14" s="132">
        <f>E14-G14</f>
        <v>56360</v>
      </c>
      <c r="J14" s="133">
        <f t="shared" si="0"/>
        <v>55.894399650907935</v>
      </c>
    </row>
    <row r="15" spans="1:11" ht="16.149999999999999" customHeight="1" x14ac:dyDescent="0.15">
      <c r="B15" s="104" t="s">
        <v>17</v>
      </c>
      <c r="C15" s="520" t="s">
        <v>18</v>
      </c>
      <c r="D15" s="564"/>
      <c r="E15" s="134" t="s">
        <v>70</v>
      </c>
      <c r="F15" s="134" t="s">
        <v>70</v>
      </c>
      <c r="G15" s="134" t="s">
        <v>71</v>
      </c>
      <c r="H15" s="134" t="s">
        <v>70</v>
      </c>
      <c r="I15" s="132" t="s">
        <v>71</v>
      </c>
      <c r="J15" s="133" t="s">
        <v>71</v>
      </c>
    </row>
    <row r="16" spans="1:11" ht="16.149999999999999" customHeight="1" x14ac:dyDescent="0.15">
      <c r="B16" s="104" t="s">
        <v>19</v>
      </c>
      <c r="C16" s="520" t="s">
        <v>20</v>
      </c>
      <c r="D16" s="564"/>
      <c r="E16" s="134" t="s">
        <v>70</v>
      </c>
      <c r="F16" s="134" t="s">
        <v>71</v>
      </c>
      <c r="G16" s="134" t="s">
        <v>71</v>
      </c>
      <c r="H16" s="134" t="s">
        <v>71</v>
      </c>
      <c r="I16" s="132" t="s">
        <v>71</v>
      </c>
      <c r="J16" s="133" t="s">
        <v>71</v>
      </c>
    </row>
    <row r="17" spans="2:10" ht="16.149999999999999" customHeight="1" x14ac:dyDescent="0.15">
      <c r="B17" s="104" t="s">
        <v>21</v>
      </c>
      <c r="C17" s="520" t="s">
        <v>22</v>
      </c>
      <c r="D17" s="564"/>
      <c r="E17" s="134" t="s">
        <v>70</v>
      </c>
      <c r="F17" s="135" t="s">
        <v>70</v>
      </c>
      <c r="G17" s="134" t="s">
        <v>71</v>
      </c>
      <c r="H17" s="134" t="s">
        <v>71</v>
      </c>
      <c r="I17" s="132" t="s">
        <v>71</v>
      </c>
      <c r="J17" s="133" t="s">
        <v>71</v>
      </c>
    </row>
    <row r="18" spans="2:10" ht="16.149999999999999" customHeight="1" x14ac:dyDescent="0.15">
      <c r="B18" s="104" t="s">
        <v>23</v>
      </c>
      <c r="C18" s="520" t="s">
        <v>24</v>
      </c>
      <c r="D18" s="564"/>
      <c r="E18" s="131">
        <v>3651424</v>
      </c>
      <c r="F18" s="130">
        <f>E18/E10*100</f>
        <v>14.267930705687043</v>
      </c>
      <c r="G18" s="131">
        <v>5046194</v>
      </c>
      <c r="H18" s="130">
        <f>G18/G10*100</f>
        <v>21.056565834519198</v>
      </c>
      <c r="I18" s="132">
        <f>E18-G18</f>
        <v>-1394770</v>
      </c>
      <c r="J18" s="133">
        <f>I18/G18*100</f>
        <v>-27.640039205785587</v>
      </c>
    </row>
    <row r="19" spans="2:10" ht="16.149999999999999" customHeight="1" x14ac:dyDescent="0.15">
      <c r="B19" s="104" t="s">
        <v>25</v>
      </c>
      <c r="C19" s="520" t="s">
        <v>26</v>
      </c>
      <c r="D19" s="564"/>
      <c r="E19" s="134" t="s">
        <v>70</v>
      </c>
      <c r="F19" s="134" t="s">
        <v>71</v>
      </c>
      <c r="G19" s="134" t="s">
        <v>71</v>
      </c>
      <c r="H19" s="134" t="s">
        <v>71</v>
      </c>
      <c r="I19" s="132" t="s">
        <v>71</v>
      </c>
      <c r="J19" s="133" t="s">
        <v>71</v>
      </c>
    </row>
    <row r="20" spans="2:10" ht="16.149999999999999" customHeight="1" x14ac:dyDescent="0.15">
      <c r="B20" s="104" t="s">
        <v>27</v>
      </c>
      <c r="C20" s="520" t="s">
        <v>64</v>
      </c>
      <c r="D20" s="564"/>
      <c r="E20" s="131">
        <v>363078</v>
      </c>
      <c r="F20" s="130">
        <f>E20/E10*100</f>
        <v>1.4187264324163504</v>
      </c>
      <c r="G20" s="131">
        <v>188241</v>
      </c>
      <c r="H20" s="130">
        <f>G20/G10*100</f>
        <v>0.78548486428697117</v>
      </c>
      <c r="I20" s="132">
        <f>E20-G20</f>
        <v>174837</v>
      </c>
      <c r="J20" s="133">
        <f>I20/G20*100</f>
        <v>92.879340844980646</v>
      </c>
    </row>
    <row r="21" spans="2:10" ht="16.149999999999999" customHeight="1" x14ac:dyDescent="0.15">
      <c r="B21" s="104" t="s">
        <v>29</v>
      </c>
      <c r="C21" s="520" t="s">
        <v>30</v>
      </c>
      <c r="D21" s="564"/>
      <c r="E21" s="134" t="s">
        <v>70</v>
      </c>
      <c r="F21" s="134" t="s">
        <v>71</v>
      </c>
      <c r="G21" s="134" t="s">
        <v>71</v>
      </c>
      <c r="H21" s="134" t="s">
        <v>71</v>
      </c>
      <c r="I21" s="132" t="s">
        <v>71</v>
      </c>
      <c r="J21" s="133" t="s">
        <v>71</v>
      </c>
    </row>
    <row r="22" spans="2:10" ht="16.149999999999999" customHeight="1" x14ac:dyDescent="0.15">
      <c r="B22" s="104" t="s">
        <v>32</v>
      </c>
      <c r="C22" s="520" t="s">
        <v>33</v>
      </c>
      <c r="D22" s="564"/>
      <c r="E22" s="134" t="s">
        <v>34</v>
      </c>
      <c r="F22" s="134" t="s">
        <v>34</v>
      </c>
      <c r="G22" s="134" t="s">
        <v>173</v>
      </c>
      <c r="H22" s="134" t="s">
        <v>34</v>
      </c>
      <c r="I22" s="132" t="s">
        <v>79</v>
      </c>
      <c r="J22" s="133" t="s">
        <v>34</v>
      </c>
    </row>
    <row r="23" spans="2:10" ht="16.149999999999999" customHeight="1" x14ac:dyDescent="0.15">
      <c r="B23" s="104" t="s">
        <v>37</v>
      </c>
      <c r="C23" s="520" t="s">
        <v>38</v>
      </c>
      <c r="D23" s="564"/>
      <c r="E23" s="131">
        <v>158036</v>
      </c>
      <c r="F23" s="135">
        <f>E23/E10*100</f>
        <v>0.61752529889817165</v>
      </c>
      <c r="G23" s="131">
        <v>240220</v>
      </c>
      <c r="H23" s="130">
        <f>G23/G10*100</f>
        <v>1.0023808527314251</v>
      </c>
      <c r="I23" s="132">
        <f>E23-G23</f>
        <v>-82184</v>
      </c>
      <c r="J23" s="133">
        <f t="shared" ref="J23" si="1">I23/G23*100</f>
        <v>-34.211972358671218</v>
      </c>
    </row>
    <row r="24" spans="2:10" ht="16.149999999999999" customHeight="1" x14ac:dyDescent="0.15">
      <c r="B24" s="104" t="s">
        <v>39</v>
      </c>
      <c r="C24" s="520" t="s">
        <v>40</v>
      </c>
      <c r="D24" s="564"/>
      <c r="E24" s="134" t="s">
        <v>70</v>
      </c>
      <c r="F24" s="135" t="s">
        <v>70</v>
      </c>
      <c r="G24" s="134" t="s">
        <v>71</v>
      </c>
      <c r="H24" s="134" t="s">
        <v>71</v>
      </c>
      <c r="I24" s="132" t="s">
        <v>70</v>
      </c>
      <c r="J24" s="133" t="s">
        <v>70</v>
      </c>
    </row>
    <row r="25" spans="2:10" ht="16.149999999999999" customHeight="1" x14ac:dyDescent="0.15">
      <c r="B25" s="104" t="s">
        <v>41</v>
      </c>
      <c r="C25" s="520" t="s">
        <v>42</v>
      </c>
      <c r="D25" s="564"/>
      <c r="E25" s="131">
        <v>366851</v>
      </c>
      <c r="F25" s="130">
        <f>E25/E10*100</f>
        <v>1.4334694210565515</v>
      </c>
      <c r="G25" s="131">
        <v>382590</v>
      </c>
      <c r="H25" s="130">
        <f>G25/G10*100</f>
        <v>1.5964569579823327</v>
      </c>
      <c r="I25" s="136">
        <f t="shared" ref="I25:I34" si="2">E25-G25</f>
        <v>-15739</v>
      </c>
      <c r="J25" s="133">
        <f t="shared" ref="J25:J34" si="3">I25/G25*100</f>
        <v>-4.1138032881152151</v>
      </c>
    </row>
    <row r="26" spans="2:10" ht="16.149999999999999" customHeight="1" x14ac:dyDescent="0.15">
      <c r="B26" s="104" t="s">
        <v>43</v>
      </c>
      <c r="C26" s="520" t="s">
        <v>44</v>
      </c>
      <c r="D26" s="564"/>
      <c r="E26" s="131">
        <v>924667</v>
      </c>
      <c r="F26" s="130">
        <f>E26/E10*100</f>
        <v>3.6131341311870435</v>
      </c>
      <c r="G26" s="131">
        <v>1086343</v>
      </c>
      <c r="H26" s="130">
        <f>G26/G10*100</f>
        <v>4.5330506314995196</v>
      </c>
      <c r="I26" s="136">
        <f t="shared" si="2"/>
        <v>-161676</v>
      </c>
      <c r="J26" s="133">
        <f t="shared" si="3"/>
        <v>-14.88259233041498</v>
      </c>
    </row>
    <row r="27" spans="2:10" ht="16.149999999999999" customHeight="1" x14ac:dyDescent="0.15">
      <c r="B27" s="104" t="s">
        <v>45</v>
      </c>
      <c r="C27" s="520" t="s">
        <v>46</v>
      </c>
      <c r="D27" s="564"/>
      <c r="E27" s="131">
        <v>100992</v>
      </c>
      <c r="F27" s="130">
        <f>E27/E10*100</f>
        <v>0.39462600284950361</v>
      </c>
      <c r="G27" s="131">
        <v>110681</v>
      </c>
      <c r="H27" s="130">
        <f>G27/G10*100</f>
        <v>0.46184545483792716</v>
      </c>
      <c r="I27" s="132">
        <f t="shared" si="2"/>
        <v>-9689</v>
      </c>
      <c r="J27" s="133">
        <f t="shared" si="3"/>
        <v>-8.7539866824477546</v>
      </c>
    </row>
    <row r="28" spans="2:10" ht="16.149999999999999" customHeight="1" x14ac:dyDescent="0.15">
      <c r="B28" s="104" t="s">
        <v>47</v>
      </c>
      <c r="C28" s="520" t="s">
        <v>48</v>
      </c>
      <c r="D28" s="564"/>
      <c r="E28" s="131">
        <v>2236992</v>
      </c>
      <c r="F28" s="130">
        <f>E28/E10*100</f>
        <v>8.7410409870714183</v>
      </c>
      <c r="G28" s="131">
        <v>2890412</v>
      </c>
      <c r="H28" s="130">
        <f>G28/G10*100</f>
        <v>12.061000937911682</v>
      </c>
      <c r="I28" s="132">
        <f t="shared" si="2"/>
        <v>-653420</v>
      </c>
      <c r="J28" s="133">
        <f t="shared" si="3"/>
        <v>-22.606465791036019</v>
      </c>
    </row>
    <row r="29" spans="2:10" ht="16.149999999999999" customHeight="1" x14ac:dyDescent="0.15">
      <c r="B29" s="104" t="s">
        <v>49</v>
      </c>
      <c r="C29" s="520" t="s">
        <v>50</v>
      </c>
      <c r="D29" s="564"/>
      <c r="E29" s="131">
        <v>2024975</v>
      </c>
      <c r="F29" s="130">
        <f>E29/E10*100</f>
        <v>7.9125850574320102</v>
      </c>
      <c r="G29" s="131">
        <v>643696</v>
      </c>
      <c r="H29" s="130">
        <f>G29/G10*100</f>
        <v>2.6859901148106213</v>
      </c>
      <c r="I29" s="132">
        <f t="shared" si="2"/>
        <v>1381279</v>
      </c>
      <c r="J29" s="133">
        <f t="shared" si="3"/>
        <v>214.58561184161468</v>
      </c>
    </row>
    <row r="30" spans="2:10" ht="16.149999999999999" customHeight="1" x14ac:dyDescent="0.15">
      <c r="B30" s="104" t="s">
        <v>51</v>
      </c>
      <c r="C30" s="520" t="s">
        <v>52</v>
      </c>
      <c r="D30" s="564"/>
      <c r="E30" s="131">
        <v>924595</v>
      </c>
      <c r="F30" s="130">
        <f>E30/E10*100</f>
        <v>3.612852791356115</v>
      </c>
      <c r="G30" s="131">
        <v>960456</v>
      </c>
      <c r="H30" s="130">
        <f>G30/G10*100</f>
        <v>4.0077541598993163</v>
      </c>
      <c r="I30" s="132">
        <f t="shared" si="2"/>
        <v>-35861</v>
      </c>
      <c r="J30" s="133">
        <f t="shared" si="3"/>
        <v>-3.7337473033642357</v>
      </c>
    </row>
    <row r="31" spans="2:10" ht="16.149999999999999" customHeight="1" x14ac:dyDescent="0.15">
      <c r="B31" s="104" t="s">
        <v>53</v>
      </c>
      <c r="C31" s="520" t="s">
        <v>54</v>
      </c>
      <c r="D31" s="564"/>
      <c r="E31" s="131">
        <v>12155949</v>
      </c>
      <c r="F31" s="130">
        <f>E31/E10*100</f>
        <v>47.499342172770319</v>
      </c>
      <c r="G31" s="131">
        <v>9988389</v>
      </c>
      <c r="H31" s="130">
        <f>G31/G10*100</f>
        <v>41.67916860891345</v>
      </c>
      <c r="I31" s="132">
        <f t="shared" si="2"/>
        <v>2167560</v>
      </c>
      <c r="J31" s="133">
        <f t="shared" si="3"/>
        <v>21.700796795158858</v>
      </c>
    </row>
    <row r="32" spans="2:10" ht="16.149999999999999" customHeight="1" x14ac:dyDescent="0.15">
      <c r="B32" s="104" t="s">
        <v>55</v>
      </c>
      <c r="C32" s="520" t="s">
        <v>56</v>
      </c>
      <c r="D32" s="564"/>
      <c r="E32" s="131">
        <v>1341892</v>
      </c>
      <c r="F32" s="130">
        <f>E32/E10*100</f>
        <v>5.2434398389548287</v>
      </c>
      <c r="G32" s="131">
        <v>1180653</v>
      </c>
      <c r="H32" s="130">
        <f>G32/G10*100</f>
        <v>4.9265838020144681</v>
      </c>
      <c r="I32" s="132">
        <f t="shared" si="2"/>
        <v>161239</v>
      </c>
      <c r="J32" s="133">
        <f t="shared" si="3"/>
        <v>13.656764519295677</v>
      </c>
    </row>
    <row r="33" spans="1:10" ht="16.149999999999999" customHeight="1" x14ac:dyDescent="0.15">
      <c r="B33" s="104" t="s">
        <v>57</v>
      </c>
      <c r="C33" s="519" t="s">
        <v>58</v>
      </c>
      <c r="D33" s="520"/>
      <c r="E33" s="134">
        <v>362910</v>
      </c>
      <c r="F33" s="130">
        <f>E33/E10*100</f>
        <v>1.4180699728108499</v>
      </c>
      <c r="G33" s="134">
        <v>359731</v>
      </c>
      <c r="H33" s="130">
        <f>G33/G10*100</f>
        <v>1.501071794746184</v>
      </c>
      <c r="I33" s="132">
        <f t="shared" si="2"/>
        <v>3179</v>
      </c>
      <c r="J33" s="133">
        <f t="shared" si="3"/>
        <v>0.88371588770497955</v>
      </c>
    </row>
    <row r="34" spans="1:10" ht="16.149999999999999" customHeight="1" thickBot="1" x14ac:dyDescent="0.2">
      <c r="B34" s="108" t="s">
        <v>59</v>
      </c>
      <c r="C34" s="508" t="s">
        <v>60</v>
      </c>
      <c r="D34" s="509"/>
      <c r="E34" s="138">
        <v>57216</v>
      </c>
      <c r="F34" s="137">
        <f>E34/E10*100</f>
        <v>0.2235713856447758</v>
      </c>
      <c r="G34" s="138">
        <v>55060</v>
      </c>
      <c r="H34" s="137">
        <f>G34/G10*100</f>
        <v>0.22975226771872564</v>
      </c>
      <c r="I34" s="139">
        <f t="shared" si="2"/>
        <v>2156</v>
      </c>
      <c r="J34" s="140">
        <f t="shared" si="3"/>
        <v>3.9157282964039233</v>
      </c>
    </row>
    <row r="35" spans="1:10" s="48" customFormat="1" x14ac:dyDescent="0.15">
      <c r="B35" s="325" t="s">
        <v>346</v>
      </c>
      <c r="C35" s="46"/>
      <c r="D35" s="47"/>
      <c r="H35" s="47"/>
      <c r="I35" s="49"/>
      <c r="J35" s="50"/>
    </row>
    <row r="36" spans="1:10" ht="15" customHeight="1" x14ac:dyDescent="0.15">
      <c r="A36" s="5" t="s">
        <v>80</v>
      </c>
    </row>
    <row r="37" spans="1:10" s="141" customFormat="1" ht="16.149999999999999" customHeight="1" x14ac:dyDescent="0.15">
      <c r="A37" s="529" t="s">
        <v>61</v>
      </c>
      <c r="B37" s="529"/>
      <c r="C37" s="529"/>
      <c r="D37" s="529"/>
      <c r="E37" s="529"/>
      <c r="F37" s="529"/>
      <c r="G37" s="529"/>
      <c r="H37" s="529"/>
      <c r="I37" s="529"/>
      <c r="J37" s="529"/>
    </row>
    <row r="38" spans="1:10" s="141" customFormat="1" ht="16.149999999999999" customHeight="1" thickBot="1" x14ac:dyDescent="0.2">
      <c r="A38" s="5" t="s">
        <v>423</v>
      </c>
      <c r="C38" s="5"/>
      <c r="D38" s="5"/>
      <c r="E38" s="5"/>
      <c r="F38" s="5"/>
      <c r="G38" s="5"/>
      <c r="H38" s="5"/>
      <c r="I38" s="5"/>
      <c r="J38" s="5"/>
    </row>
    <row r="39" spans="1:10" s="141" customFormat="1" ht="16.149999999999999" customHeight="1" x14ac:dyDescent="0.15">
      <c r="A39" s="5"/>
      <c r="B39" s="530" t="s">
        <v>62</v>
      </c>
      <c r="C39" s="502"/>
      <c r="D39" s="531"/>
      <c r="E39" s="568" t="s">
        <v>347</v>
      </c>
      <c r="F39" s="502"/>
      <c r="G39" s="502"/>
      <c r="H39" s="502"/>
      <c r="I39" s="502"/>
      <c r="J39" s="503"/>
    </row>
    <row r="40" spans="1:10" s="141" customFormat="1" ht="16.149999999999999" customHeight="1" x14ac:dyDescent="0.15">
      <c r="A40" s="5"/>
      <c r="B40" s="532"/>
      <c r="C40" s="511"/>
      <c r="D40" s="512"/>
      <c r="E40" s="566" t="s">
        <v>269</v>
      </c>
      <c r="F40" s="544"/>
      <c r="G40" s="566" t="s">
        <v>253</v>
      </c>
      <c r="H40" s="544"/>
      <c r="I40" s="550" t="s">
        <v>330</v>
      </c>
      <c r="J40" s="551"/>
    </row>
    <row r="41" spans="1:10" s="141" customFormat="1" ht="16.149999999999999" customHeight="1" thickBot="1" x14ac:dyDescent="0.2">
      <c r="A41" s="5"/>
      <c r="B41" s="532"/>
      <c r="C41" s="511"/>
      <c r="D41" s="512"/>
      <c r="E41" s="51"/>
      <c r="F41" s="77" t="s">
        <v>345</v>
      </c>
      <c r="G41" s="4"/>
      <c r="H41" s="77" t="s">
        <v>345</v>
      </c>
      <c r="I41" s="304" t="s">
        <v>73</v>
      </c>
      <c r="J41" s="119" t="s">
        <v>94</v>
      </c>
    </row>
    <row r="42" spans="1:10" s="141" customFormat="1" ht="16.149999999999999" customHeight="1" thickTop="1" thickBot="1" x14ac:dyDescent="0.2">
      <c r="A42" s="5"/>
      <c r="B42" s="521" t="s">
        <v>87</v>
      </c>
      <c r="C42" s="522"/>
      <c r="D42" s="523"/>
      <c r="E42" s="124">
        <v>25591826</v>
      </c>
      <c r="F42" s="99">
        <v>100</v>
      </c>
      <c r="G42" s="124">
        <v>23964943</v>
      </c>
      <c r="H42" s="99">
        <v>100</v>
      </c>
      <c r="I42" s="309">
        <f t="shared" ref="I42:I49" si="4">E42-G42</f>
        <v>1626883</v>
      </c>
      <c r="J42" s="310">
        <f>I42/G42*100</f>
        <v>6.7885953244286865</v>
      </c>
    </row>
    <row r="43" spans="1:10" s="141" customFormat="1" ht="16.149999999999999" customHeight="1" thickTop="1" x14ac:dyDescent="0.15">
      <c r="A43" s="5"/>
      <c r="B43" s="560" t="s">
        <v>350</v>
      </c>
      <c r="C43" s="561"/>
      <c r="D43" s="547"/>
      <c r="E43" s="127">
        <v>128461</v>
      </c>
      <c r="F43" s="101">
        <f>E43/E42*100</f>
        <v>0.50196105584650341</v>
      </c>
      <c r="G43" s="127">
        <v>138116</v>
      </c>
      <c r="H43" s="101">
        <f>G43/G42*100</f>
        <v>0.57632517632109537</v>
      </c>
      <c r="I43" s="110">
        <f t="shared" si="4"/>
        <v>-9655</v>
      </c>
      <c r="J43" s="113">
        <f>I43/G43*100</f>
        <v>-6.9905007385096587</v>
      </c>
    </row>
    <row r="44" spans="1:10" s="141" customFormat="1" ht="16.149999999999999" customHeight="1" x14ac:dyDescent="0.15">
      <c r="A44" s="5"/>
      <c r="B44" s="555" t="s">
        <v>323</v>
      </c>
      <c r="C44" s="556"/>
      <c r="D44" s="514"/>
      <c r="E44" s="131">
        <v>407532</v>
      </c>
      <c r="F44" s="103">
        <f>E44/E42*100</f>
        <v>1.5924303330289915</v>
      </c>
      <c r="G44" s="131">
        <v>403834</v>
      </c>
      <c r="H44" s="103">
        <f>G44/G42*100</f>
        <v>1.6851031108231722</v>
      </c>
      <c r="I44" s="111">
        <f t="shared" si="4"/>
        <v>3698</v>
      </c>
      <c r="J44" s="114">
        <f>I44/G44*100</f>
        <v>0.9157227969908428</v>
      </c>
    </row>
    <row r="45" spans="1:10" s="141" customFormat="1" ht="16.149999999999999" customHeight="1" x14ac:dyDescent="0.15">
      <c r="A45" s="5"/>
      <c r="B45" s="555" t="s">
        <v>324</v>
      </c>
      <c r="C45" s="556"/>
      <c r="D45" s="514"/>
      <c r="E45" s="131">
        <v>303653</v>
      </c>
      <c r="F45" s="103">
        <f>E45/E42*100</f>
        <v>1.1865233844587719</v>
      </c>
      <c r="G45" s="131">
        <v>444936</v>
      </c>
      <c r="H45" s="103">
        <f>G45/G42*100</f>
        <v>1.8566119685742628</v>
      </c>
      <c r="I45" s="111">
        <f t="shared" si="4"/>
        <v>-141283</v>
      </c>
      <c r="J45" s="114">
        <f t="shared" ref="J45:J49" si="5">I45/G45*100</f>
        <v>-31.753555567542296</v>
      </c>
    </row>
    <row r="46" spans="1:10" s="141" customFormat="1" ht="16.149999999999999" customHeight="1" x14ac:dyDescent="0.15">
      <c r="A46" s="5"/>
      <c r="B46" s="555" t="s">
        <v>325</v>
      </c>
      <c r="C46" s="556"/>
      <c r="D46" s="514"/>
      <c r="E46" s="131">
        <v>1717396</v>
      </c>
      <c r="F46" s="103">
        <f>E46/E42*100</f>
        <v>6.710720837192313</v>
      </c>
      <c r="G46" s="131">
        <v>1429585</v>
      </c>
      <c r="H46" s="103">
        <f>G46/G42*100</f>
        <v>5.9653177560238717</v>
      </c>
      <c r="I46" s="111">
        <f t="shared" si="4"/>
        <v>287811</v>
      </c>
      <c r="J46" s="114">
        <f t="shared" si="5"/>
        <v>20.132486001182162</v>
      </c>
    </row>
    <row r="47" spans="1:10" s="141" customFormat="1" ht="16.149999999999999" customHeight="1" x14ac:dyDescent="0.15">
      <c r="A47" s="5"/>
      <c r="B47" s="555" t="s">
        <v>326</v>
      </c>
      <c r="C47" s="556"/>
      <c r="D47" s="514"/>
      <c r="E47" s="131">
        <v>5750312</v>
      </c>
      <c r="F47" s="103">
        <f>E47/E42*100</f>
        <v>22.469330637055755</v>
      </c>
      <c r="G47" s="131">
        <v>5786635</v>
      </c>
      <c r="H47" s="103">
        <f>G47/G42*100</f>
        <v>24.146249794960912</v>
      </c>
      <c r="I47" s="111">
        <f t="shared" si="4"/>
        <v>-36323</v>
      </c>
      <c r="J47" s="114">
        <f t="shared" si="5"/>
        <v>-0.62770504792508941</v>
      </c>
    </row>
    <row r="48" spans="1:10" s="141" customFormat="1" ht="16.149999999999999" customHeight="1" x14ac:dyDescent="0.15">
      <c r="A48" s="5"/>
      <c r="B48" s="555" t="s">
        <v>327</v>
      </c>
      <c r="C48" s="556"/>
      <c r="D48" s="514"/>
      <c r="E48" s="134">
        <v>1366971</v>
      </c>
      <c r="F48" s="103">
        <f>E48/E42*100</f>
        <v>5.3414359725640521</v>
      </c>
      <c r="G48" s="134">
        <v>2320674</v>
      </c>
      <c r="H48" s="103">
        <f>G48/G42*100</f>
        <v>9.6836199443495445</v>
      </c>
      <c r="I48" s="111">
        <f t="shared" si="4"/>
        <v>-953703</v>
      </c>
      <c r="J48" s="114">
        <f t="shared" si="5"/>
        <v>-41.095948849342903</v>
      </c>
    </row>
    <row r="49" spans="1:10" s="141" customFormat="1" ht="16.149999999999999" customHeight="1" thickBot="1" x14ac:dyDescent="0.2">
      <c r="A49" s="5"/>
      <c r="B49" s="557" t="s">
        <v>328</v>
      </c>
      <c r="C49" s="558"/>
      <c r="D49" s="559"/>
      <c r="E49" s="138">
        <v>15917501</v>
      </c>
      <c r="F49" s="106">
        <f>E49/E42*100</f>
        <v>62.197597779853616</v>
      </c>
      <c r="G49" s="142">
        <v>13441163</v>
      </c>
      <c r="H49" s="106">
        <f>G49/G42*100</f>
        <v>56.086772248947135</v>
      </c>
      <c r="I49" s="112">
        <f t="shared" si="4"/>
        <v>2476338</v>
      </c>
      <c r="J49" s="115">
        <f t="shared" si="5"/>
        <v>18.423539689236712</v>
      </c>
    </row>
    <row r="50" spans="1:10" s="48" customFormat="1" x14ac:dyDescent="0.15">
      <c r="B50" s="325" t="s">
        <v>346</v>
      </c>
      <c r="C50" s="46"/>
      <c r="D50" s="47"/>
      <c r="H50" s="47"/>
      <c r="I50" s="49"/>
      <c r="J50" s="50"/>
    </row>
    <row r="57" spans="1:10" x14ac:dyDescent="0.15">
      <c r="B57" s="567"/>
      <c r="C57" s="567"/>
      <c r="D57" s="567"/>
    </row>
    <row r="58" spans="1:10" x14ac:dyDescent="0.15">
      <c r="B58" s="567"/>
      <c r="C58" s="567"/>
      <c r="D58" s="567"/>
    </row>
    <row r="59" spans="1:10" x14ac:dyDescent="0.15">
      <c r="B59" s="567"/>
      <c r="C59" s="567"/>
      <c r="D59" s="567"/>
    </row>
    <row r="60" spans="1:10" x14ac:dyDescent="0.15">
      <c r="B60" s="567"/>
      <c r="C60" s="567"/>
      <c r="D60" s="567"/>
    </row>
    <row r="61" spans="1:10" x14ac:dyDescent="0.15">
      <c r="B61" s="567"/>
      <c r="C61" s="567"/>
      <c r="D61" s="567"/>
    </row>
    <row r="62" spans="1:10" x14ac:dyDescent="0.15">
      <c r="B62" s="567"/>
      <c r="C62" s="567"/>
      <c r="D62" s="567"/>
    </row>
    <row r="63" spans="1:10" x14ac:dyDescent="0.15">
      <c r="B63" s="567"/>
      <c r="C63" s="567"/>
      <c r="D63" s="567"/>
    </row>
    <row r="64" spans="1:10" x14ac:dyDescent="0.15">
      <c r="B64" s="567"/>
      <c r="C64" s="567"/>
      <c r="D64" s="567"/>
    </row>
    <row r="65" spans="2:4" x14ac:dyDescent="0.15">
      <c r="B65" s="567"/>
      <c r="C65" s="567"/>
      <c r="D65" s="567"/>
    </row>
    <row r="66" spans="2:4" x14ac:dyDescent="0.15">
      <c r="B66" s="567"/>
      <c r="C66" s="567"/>
      <c r="D66" s="567"/>
    </row>
    <row r="67" spans="2:4" x14ac:dyDescent="0.15">
      <c r="B67" s="567"/>
      <c r="C67" s="567"/>
      <c r="D67" s="567"/>
    </row>
  </sheetData>
  <mergeCells count="58">
    <mergeCell ref="E7:J7"/>
    <mergeCell ref="E8:F8"/>
    <mergeCell ref="G8:H8"/>
    <mergeCell ref="I8:J8"/>
    <mergeCell ref="A1:J1"/>
    <mergeCell ref="A3:J3"/>
    <mergeCell ref="A5:J5"/>
    <mergeCell ref="B7:D9"/>
    <mergeCell ref="C21:D21"/>
    <mergeCell ref="B10:D10"/>
    <mergeCell ref="C11:D11"/>
    <mergeCell ref="C12:D12"/>
    <mergeCell ref="C13:D13"/>
    <mergeCell ref="C14:D14"/>
    <mergeCell ref="C15:D15"/>
    <mergeCell ref="C16:D16"/>
    <mergeCell ref="C17:D17"/>
    <mergeCell ref="C18:D18"/>
    <mergeCell ref="C19:D19"/>
    <mergeCell ref="C20:D20"/>
    <mergeCell ref="C33:D33"/>
    <mergeCell ref="C22:D22"/>
    <mergeCell ref="C23:D23"/>
    <mergeCell ref="C24:D24"/>
    <mergeCell ref="C25:D25"/>
    <mergeCell ref="C26:D26"/>
    <mergeCell ref="C27:D27"/>
    <mergeCell ref="C28:D28"/>
    <mergeCell ref="C29:D29"/>
    <mergeCell ref="C30:D30"/>
    <mergeCell ref="C31:D31"/>
    <mergeCell ref="C32:D32"/>
    <mergeCell ref="B67:D67"/>
    <mergeCell ref="C34:D34"/>
    <mergeCell ref="B57:D57"/>
    <mergeCell ref="B58:D58"/>
    <mergeCell ref="B59:D59"/>
    <mergeCell ref="B60:D60"/>
    <mergeCell ref="B61:D61"/>
    <mergeCell ref="B62:D62"/>
    <mergeCell ref="B63:D63"/>
    <mergeCell ref="B64:D64"/>
    <mergeCell ref="B65:D65"/>
    <mergeCell ref="B66:D66"/>
    <mergeCell ref="A37:J37"/>
    <mergeCell ref="B39:D41"/>
    <mergeCell ref="B49:D49"/>
    <mergeCell ref="E39:J39"/>
    <mergeCell ref="I40:J40"/>
    <mergeCell ref="B44:D44"/>
    <mergeCell ref="B45:D45"/>
    <mergeCell ref="B46:D46"/>
    <mergeCell ref="B47:D47"/>
    <mergeCell ref="B48:D48"/>
    <mergeCell ref="E40:F40"/>
    <mergeCell ref="G40:H40"/>
    <mergeCell ref="B42:D42"/>
    <mergeCell ref="B43:D43"/>
  </mergeCells>
  <phoneticPr fontId="4"/>
  <pageMargins left="0.70866141732283472" right="0.27559055118110237" top="0.74803149606299213" bottom="0.74803149606299213" header="0.31496062992125984" footer="0.31496062992125984"/>
  <pageSetup paperSize="9" firstPageNumber="9" orientation="portrait" useFirstPageNumber="1" r:id="rId1"/>
  <headerFooter>
    <oddFooter>&amp;C&amp;"ＭＳ 明朝,標準"&amp;P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表紙</vt:lpstr>
      <vt:lpstr>目次</vt:lpstr>
      <vt:lpstr>調査の説明～その他 </vt:lpstr>
      <vt:lpstr>1 概況・表1</vt:lpstr>
      <vt:lpstr>2 事業所数</vt:lpstr>
      <vt:lpstr>3 従業者数</vt:lpstr>
      <vt:lpstr>4 現金給与総額 </vt:lpstr>
      <vt:lpstr>5 製造品出荷額</vt:lpstr>
      <vt:lpstr>６ 付加価値額</vt:lpstr>
      <vt:lpstr>7 有形固定資産投資総額</vt:lpstr>
      <vt:lpstr>8 工業用地及び工業用水</vt:lpstr>
      <vt:lpstr>9 誘致工場</vt:lpstr>
      <vt:lpstr>大田原市工業の推移</vt:lpstr>
      <vt:lpstr>工業の推移（グラフ）</vt:lpstr>
      <vt:lpstr>産業中分類別統計表</vt:lpstr>
      <vt:lpstr>栃木の工業</vt:lpstr>
      <vt:lpstr>地域別状況</vt:lpstr>
      <vt:lpstr>工業団地の状況</vt:lpstr>
      <vt:lpstr>県内・那須地区</vt:lpstr>
      <vt:lpstr>'1 概況・表1'!Print_Area</vt:lpstr>
      <vt:lpstr>'2 事業所数'!Print_Area</vt:lpstr>
      <vt:lpstr>'3 従業者数'!Print_Area</vt:lpstr>
      <vt:lpstr>'4 現金給与総額 '!Print_Area</vt:lpstr>
      <vt:lpstr>'5 製造品出荷額'!Print_Area</vt:lpstr>
      <vt:lpstr>'６ 付加価値額'!Print_Area</vt:lpstr>
      <vt:lpstr>'7 有形固定資産投資総額'!Print_Area</vt:lpstr>
      <vt:lpstr>'8 工業用地及び工業用水'!Print_Area</vt:lpstr>
      <vt:lpstr>'9 誘致工場'!Print_Area</vt:lpstr>
      <vt:lpstr>県内・那須地区!Print_Area</vt:lpstr>
      <vt:lpstr>'工業の推移（グラフ）'!Print_Area</vt:lpstr>
      <vt:lpstr>工業団地の状況!Print_Area</vt:lpstr>
      <vt:lpstr>産業中分類別統計表!Print_Area</vt:lpstr>
      <vt:lpstr>大田原市工業の推移!Print_Area</vt:lpstr>
      <vt:lpstr>地域別状況!Print_Area</vt:lpstr>
      <vt:lpstr>'調査の説明～その他 '!Print_Area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2021-11-11T00:25:52Z</dcterms:modified>
</cp:coreProperties>
</file>