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3040" windowHeight="9090" tabRatio="757"/>
  </bookViews>
  <sheets>
    <sheet name="表紙" sheetId="19" r:id="rId1"/>
    <sheet name="目次" sheetId="20" r:id="rId2"/>
    <sheet name="調査の説明～その他 " sheetId="21" r:id="rId3"/>
    <sheet name="概況" sheetId="22" r:id="rId4"/>
    <sheet name="表１" sheetId="1" r:id="rId5"/>
    <sheet name="2-1 事業所数" sheetId="2" r:id="rId6"/>
    <sheet name="2-2 事業所数" sheetId="24" r:id="rId7"/>
    <sheet name="3-1 従業者数" sheetId="3" r:id="rId8"/>
    <sheet name="3-2 従業者数" sheetId="25" r:id="rId9"/>
    <sheet name="4-1 現金給与総額 表6" sheetId="23" r:id="rId10"/>
    <sheet name="4-2 現金給与総額 表7" sheetId="5" r:id="rId11"/>
    <sheet name="5-1 製造品出荷額" sheetId="6" r:id="rId12"/>
    <sheet name="5-2 製造品出荷額" sheetId="26" r:id="rId13"/>
    <sheet name="6-1 付加価値額 表10" sheetId="7" r:id="rId14"/>
    <sheet name="6-2 付加価値額 表11" sheetId="8" r:id="rId15"/>
    <sheet name="7-1 有形固定資産投資総額" sheetId="9" r:id="rId16"/>
    <sheet name="7-2 有形固定資産投資総額" sheetId="27" r:id="rId17"/>
    <sheet name="8 誘致工場の推移" sheetId="10" r:id="rId18"/>
    <sheet name="9 工業用地及び工業用水" sheetId="11" r:id="rId19"/>
    <sheet name="大田原市工業の推移" sheetId="12" r:id="rId20"/>
    <sheet name="栃木の工業" sheetId="14" r:id="rId21"/>
    <sheet name="地域別状況" sheetId="15" r:id="rId22"/>
    <sheet name="地域別状況 (2)" sheetId="29" r:id="rId23"/>
    <sheet name="工業団地の状況" sheetId="16" r:id="rId24"/>
    <sheet name="県内・那須地区" sheetId="17" r:id="rId25"/>
    <sheet name="県内・那須地区 (2)" sheetId="28" r:id="rId26"/>
    <sheet name="46.工業の推移" sheetId="18" r:id="rId27"/>
  </sheets>
  <externalReferences>
    <externalReference r:id="rId28"/>
  </externalReferences>
  <definedNames>
    <definedName name="_xlnm.Print_Area" localSheetId="5">'2-1 事業所数'!$A$1:$K$37</definedName>
    <definedName name="_xlnm.Print_Area" localSheetId="6">'2-2 事業所数'!$A$1:$M$16</definedName>
    <definedName name="_xlnm.Print_Area" localSheetId="7">'3-1 従業者数'!$A$1:$K$37</definedName>
    <definedName name="_xlnm.Print_Area" localSheetId="8">'3-2 従業者数'!$A$1:$M$16</definedName>
    <definedName name="_xlnm.Print_Area" localSheetId="9">'4-1 現金給与総額 表6'!$A$1:$K$37</definedName>
    <definedName name="_xlnm.Print_Area" localSheetId="10">'4-2 現金給与総額 表7'!$A$1:$M$16</definedName>
    <definedName name="_xlnm.Print_Area" localSheetId="11">'5-1 製造品出荷額'!$A$1:$K$38</definedName>
    <definedName name="_xlnm.Print_Area" localSheetId="12">'5-2 製造品出荷額'!$A$1:$M$16</definedName>
    <definedName name="_xlnm.Print_Area" localSheetId="13">'6-1 付加価値額 表10'!$A$1:$K$38</definedName>
    <definedName name="_xlnm.Print_Area" localSheetId="14">'6-2 付加価値額 表11'!$A$1:$M$16</definedName>
    <definedName name="_xlnm.Print_Area" localSheetId="15">'7-1 有形固定資産投資総額'!$A$1:$K$38</definedName>
    <definedName name="_xlnm.Print_Area" localSheetId="16">'7-2 有形固定資産投資総額'!$A$1:$M$16</definedName>
    <definedName name="_xlnm.Print_Area" localSheetId="17">'8 誘致工場の推移'!$A$1:$L$24</definedName>
    <definedName name="_xlnm.Print_Area" localSheetId="18">'9 工業用地及び工業用水'!$A$1:$BD$24</definedName>
    <definedName name="_xlnm.Print_Area" localSheetId="3">概況!$A$1:$J$25</definedName>
    <definedName name="_xlnm.Print_Area" localSheetId="24">県内・那須地区!$A$1:$I$27</definedName>
    <definedName name="_xlnm.Print_Area" localSheetId="25">'県内・那須地区 (2)'!$A$1:$H$30</definedName>
    <definedName name="_xlnm.Print_Area" localSheetId="23">工業団地の状況!$A$1:$F$41</definedName>
    <definedName name="_xlnm.Print_Area" localSheetId="19">大田原市工業の推移!$A$1:$Q$26</definedName>
    <definedName name="_xlnm.Print_Area" localSheetId="21">地域別状況!$A$1:$R$90</definedName>
    <definedName name="_xlnm.Print_Area" localSheetId="22">'地域別状況 (2)'!$A$1:$S$46</definedName>
    <definedName name="_xlnm.Print_Area" localSheetId="2">'調査の説明～その他 '!$A$1:$M$141</definedName>
    <definedName name="_xlnm.Print_Area" localSheetId="20">栃木の工業!$A$1:$M$41</definedName>
    <definedName name="_xlnm.Print_Area" localSheetId="4">表１!$A$1:$G$17</definedName>
    <definedName name="_xlnm.Print_Area" localSheetId="1">目次!$A$1:$K$26</definedName>
  </definedNames>
  <calcPr calcId="162913"/>
</workbook>
</file>

<file path=xl/calcChain.xml><?xml version="1.0" encoding="utf-8"?>
<calcChain xmlns="http://schemas.openxmlformats.org/spreadsheetml/2006/main">
  <c r="O45" i="29" l="1"/>
  <c r="R45" i="29" s="1"/>
  <c r="M45" i="29"/>
  <c r="H45" i="29"/>
  <c r="O44" i="29"/>
  <c r="R44" i="29" s="1"/>
  <c r="M44" i="29"/>
  <c r="H44" i="29"/>
  <c r="O43" i="29"/>
  <c r="R43" i="29" s="1"/>
  <c r="M43" i="29"/>
  <c r="H43" i="29"/>
  <c r="M42" i="29"/>
  <c r="E42" i="29"/>
  <c r="O42" i="29" s="1"/>
  <c r="R42" i="29" s="1"/>
  <c r="O40" i="29"/>
  <c r="R40" i="29" s="1"/>
  <c r="M40" i="29"/>
  <c r="H40" i="29"/>
  <c r="O39" i="29"/>
  <c r="R39" i="29" s="1"/>
  <c r="M39" i="29"/>
  <c r="H39" i="29"/>
  <c r="O38" i="29"/>
  <c r="R38" i="29" s="1"/>
  <c r="M38" i="29"/>
  <c r="H38" i="29"/>
  <c r="M37" i="29"/>
  <c r="E37" i="29"/>
  <c r="O37" i="29" s="1"/>
  <c r="R37" i="29" s="1"/>
  <c r="O35" i="29"/>
  <c r="R35" i="29" s="1"/>
  <c r="M35" i="29"/>
  <c r="H35" i="29"/>
  <c r="O34" i="29"/>
  <c r="R34" i="29" s="1"/>
  <c r="M34" i="29"/>
  <c r="H34" i="29"/>
  <c r="O33" i="29"/>
  <c r="R33" i="29" s="1"/>
  <c r="M33" i="29"/>
  <c r="H33" i="29"/>
  <c r="O32" i="29"/>
  <c r="R32" i="29" s="1"/>
  <c r="M32" i="29"/>
  <c r="H32" i="29"/>
  <c r="O31" i="29"/>
  <c r="R31" i="29" s="1"/>
  <c r="M31" i="29"/>
  <c r="E31" i="29"/>
  <c r="H31" i="29" s="1"/>
  <c r="O29" i="29"/>
  <c r="R29" i="29" s="1"/>
  <c r="O22" i="29"/>
  <c r="R22" i="29" s="1"/>
  <c r="M22" i="29"/>
  <c r="H22" i="29"/>
  <c r="O21" i="29"/>
  <c r="R21" i="29" s="1"/>
  <c r="M21" i="29"/>
  <c r="H21" i="29"/>
  <c r="O20" i="29"/>
  <c r="R20" i="29" s="1"/>
  <c r="M20" i="29"/>
  <c r="H20" i="29"/>
  <c r="M19" i="29"/>
  <c r="E19" i="29"/>
  <c r="O19" i="29" s="1"/>
  <c r="R19" i="29" s="1"/>
  <c r="O17" i="29"/>
  <c r="R17" i="29" s="1"/>
  <c r="M17" i="29"/>
  <c r="H17" i="29"/>
  <c r="O16" i="29"/>
  <c r="R16" i="29" s="1"/>
  <c r="M16" i="29"/>
  <c r="H16" i="29"/>
  <c r="O15" i="29"/>
  <c r="R15" i="29" s="1"/>
  <c r="M15" i="29"/>
  <c r="H15" i="29"/>
  <c r="O14" i="29"/>
  <c r="R14" i="29" s="1"/>
  <c r="M14" i="29"/>
  <c r="E14" i="29"/>
  <c r="H14" i="29" s="1"/>
  <c r="R12" i="29"/>
  <c r="O12" i="29"/>
  <c r="M12" i="29"/>
  <c r="H12" i="29"/>
  <c r="R11" i="29"/>
  <c r="O11" i="29"/>
  <c r="M11" i="29"/>
  <c r="H11" i="29"/>
  <c r="R10" i="29"/>
  <c r="O10" i="29"/>
  <c r="M10" i="29"/>
  <c r="H10" i="29"/>
  <c r="R9" i="29"/>
  <c r="O9" i="29"/>
  <c r="M9" i="29"/>
  <c r="H9" i="29"/>
  <c r="M8" i="29"/>
  <c r="E8" i="29"/>
  <c r="O8" i="29" s="1"/>
  <c r="R8" i="29" s="1"/>
  <c r="O6" i="29"/>
  <c r="R6" i="29" s="1"/>
  <c r="E22" i="28"/>
  <c r="F24" i="28" s="1"/>
  <c r="C22" i="28"/>
  <c r="D24" i="28" s="1"/>
  <c r="F20" i="28"/>
  <c r="D20" i="28"/>
  <c r="F19" i="28"/>
  <c r="D19" i="28"/>
  <c r="F18" i="28"/>
  <c r="D18" i="28"/>
  <c r="F17" i="28"/>
  <c r="D17" i="28"/>
  <c r="F16" i="28"/>
  <c r="D16" i="28"/>
  <c r="F15" i="28"/>
  <c r="D15" i="28"/>
  <c r="F14" i="28"/>
  <c r="D14" i="28"/>
  <c r="F13" i="28"/>
  <c r="D13" i="28"/>
  <c r="F12" i="28"/>
  <c r="D12" i="28"/>
  <c r="F11" i="28"/>
  <c r="D11" i="28"/>
  <c r="F10" i="28"/>
  <c r="D10" i="28"/>
  <c r="F9" i="28"/>
  <c r="D9" i="28"/>
  <c r="F8" i="28"/>
  <c r="D8" i="28"/>
  <c r="F7" i="28"/>
  <c r="D7" i="28"/>
  <c r="L15" i="27"/>
  <c r="M15" i="27" s="1"/>
  <c r="K15" i="27"/>
  <c r="I15" i="27"/>
  <c r="L14" i="27"/>
  <c r="M14" i="27" s="1"/>
  <c r="K14" i="27"/>
  <c r="I14" i="27"/>
  <c r="L13" i="27"/>
  <c r="M13" i="27" s="1"/>
  <c r="K13" i="27"/>
  <c r="I13" i="27"/>
  <c r="L12" i="27"/>
  <c r="M12" i="27" s="1"/>
  <c r="K12" i="27"/>
  <c r="I12" i="27"/>
  <c r="L8" i="27"/>
  <c r="M8" i="27" s="1"/>
  <c r="L15" i="26"/>
  <c r="M15" i="26" s="1"/>
  <c r="K15" i="26"/>
  <c r="I15" i="26"/>
  <c r="L14" i="26"/>
  <c r="M14" i="26" s="1"/>
  <c r="K14" i="26"/>
  <c r="I14" i="26"/>
  <c r="L13" i="26"/>
  <c r="M13" i="26" s="1"/>
  <c r="K13" i="26"/>
  <c r="I13" i="26"/>
  <c r="L12" i="26"/>
  <c r="M12" i="26" s="1"/>
  <c r="K12" i="26"/>
  <c r="I12" i="26"/>
  <c r="L11" i="26"/>
  <c r="M11" i="26" s="1"/>
  <c r="K11" i="26"/>
  <c r="I11" i="26"/>
  <c r="L10" i="26"/>
  <c r="M10" i="26" s="1"/>
  <c r="K10" i="26"/>
  <c r="I10" i="26"/>
  <c r="L9" i="26"/>
  <c r="M9" i="26" s="1"/>
  <c r="K9" i="26"/>
  <c r="I9" i="26"/>
  <c r="L8" i="26"/>
  <c r="M8" i="26" s="1"/>
  <c r="L15" i="25"/>
  <c r="M15" i="25" s="1"/>
  <c r="K15" i="25"/>
  <c r="I15" i="25"/>
  <c r="L14" i="25"/>
  <c r="M14" i="25" s="1"/>
  <c r="K14" i="25"/>
  <c r="I14" i="25"/>
  <c r="L13" i="25"/>
  <c r="M13" i="25" s="1"/>
  <c r="K13" i="25"/>
  <c r="I13" i="25"/>
  <c r="L12" i="25"/>
  <c r="M12" i="25" s="1"/>
  <c r="K12" i="25"/>
  <c r="I12" i="25"/>
  <c r="L11" i="25"/>
  <c r="M11" i="25" s="1"/>
  <c r="K11" i="25"/>
  <c r="I11" i="25"/>
  <c r="L10" i="25"/>
  <c r="M10" i="25" s="1"/>
  <c r="K10" i="25"/>
  <c r="I10" i="25"/>
  <c r="L9" i="25"/>
  <c r="M9" i="25" s="1"/>
  <c r="K9" i="25"/>
  <c r="I9" i="25"/>
  <c r="L8" i="25"/>
  <c r="M8" i="25" s="1"/>
  <c r="L15" i="24"/>
  <c r="M15" i="24" s="1"/>
  <c r="K15" i="24"/>
  <c r="I15" i="24"/>
  <c r="L14" i="24"/>
  <c r="M14" i="24" s="1"/>
  <c r="K14" i="24"/>
  <c r="I14" i="24"/>
  <c r="L13" i="24"/>
  <c r="M13" i="24" s="1"/>
  <c r="K13" i="24"/>
  <c r="I13" i="24"/>
  <c r="L12" i="24"/>
  <c r="M12" i="24" s="1"/>
  <c r="K12" i="24"/>
  <c r="I12" i="24"/>
  <c r="L11" i="24"/>
  <c r="M11" i="24" s="1"/>
  <c r="K11" i="24"/>
  <c r="I11" i="24"/>
  <c r="L10" i="24"/>
  <c r="M10" i="24" s="1"/>
  <c r="K10" i="24"/>
  <c r="I10" i="24"/>
  <c r="L9" i="24"/>
  <c r="M9" i="24" s="1"/>
  <c r="K9" i="24"/>
  <c r="I9" i="24"/>
  <c r="L8" i="24"/>
  <c r="M8" i="24" s="1"/>
  <c r="H42" i="29" l="1"/>
  <c r="H19" i="29"/>
  <c r="H37" i="29"/>
  <c r="H8" i="29"/>
  <c r="D23" i="28"/>
  <c r="F23" i="28"/>
  <c r="D25" i="28"/>
  <c r="F25" i="28"/>
  <c r="L18" i="14"/>
  <c r="L17" i="14"/>
  <c r="L16" i="14"/>
  <c r="L15" i="14"/>
  <c r="L14" i="14"/>
  <c r="L10" i="14"/>
  <c r="J10" i="14"/>
  <c r="L9" i="14"/>
  <c r="J9" i="14"/>
  <c r="J18" i="14"/>
  <c r="J17" i="14"/>
  <c r="J16" i="14"/>
  <c r="J15" i="14"/>
  <c r="J14" i="14"/>
  <c r="J37" i="23" l="1"/>
  <c r="K37" i="23" s="1"/>
  <c r="J36" i="23"/>
  <c r="K36" i="23" s="1"/>
  <c r="J35" i="23"/>
  <c r="K35" i="23" s="1"/>
  <c r="J34" i="23"/>
  <c r="K34" i="23" s="1"/>
  <c r="J33" i="23"/>
  <c r="K33" i="23" s="1"/>
  <c r="J32" i="23"/>
  <c r="K32" i="23" s="1"/>
  <c r="J31" i="23"/>
  <c r="K31" i="23" s="1"/>
  <c r="J30" i="23"/>
  <c r="K30" i="23" s="1"/>
  <c r="J29" i="23"/>
  <c r="K29" i="23" s="1"/>
  <c r="J28" i="23"/>
  <c r="K28" i="23" s="1"/>
  <c r="J26" i="23"/>
  <c r="K26" i="23" s="1"/>
  <c r="J23" i="23"/>
  <c r="K23" i="23" s="1"/>
  <c r="J21" i="23"/>
  <c r="K21" i="23" s="1"/>
  <c r="J17" i="23"/>
  <c r="K17" i="23" s="1"/>
  <c r="J16" i="23"/>
  <c r="K16" i="23" s="1"/>
  <c r="J15" i="23"/>
  <c r="K15" i="23" s="1"/>
  <c r="J14" i="23"/>
  <c r="K14" i="23" s="1"/>
  <c r="J13" i="23"/>
  <c r="K13" i="23" s="1"/>
  <c r="I15" i="23"/>
  <c r="I14" i="23"/>
  <c r="I37" i="23"/>
  <c r="I36" i="23"/>
  <c r="I35" i="23"/>
  <c r="I34" i="23"/>
  <c r="I33" i="23"/>
  <c r="I32" i="23"/>
  <c r="I31" i="23"/>
  <c r="I30" i="23"/>
  <c r="I29" i="23"/>
  <c r="I28" i="23"/>
  <c r="I26" i="23"/>
  <c r="I23" i="23"/>
  <c r="I21" i="23"/>
  <c r="I17" i="23"/>
  <c r="I16" i="23"/>
  <c r="G37" i="23"/>
  <c r="G36" i="23"/>
  <c r="G35" i="23"/>
  <c r="G34" i="23"/>
  <c r="G33" i="23"/>
  <c r="G32" i="23"/>
  <c r="G31" i="23"/>
  <c r="G30" i="23"/>
  <c r="G29" i="23"/>
  <c r="G28" i="23"/>
  <c r="G26" i="23"/>
  <c r="G23" i="23"/>
  <c r="G21" i="23"/>
  <c r="G17" i="23"/>
  <c r="G16" i="23"/>
  <c r="G15" i="23"/>
  <c r="G14" i="23"/>
  <c r="Q20" i="12" l="1"/>
  <c r="Q19" i="12"/>
  <c r="Q18" i="12"/>
  <c r="Q17" i="12"/>
  <c r="Q16" i="12"/>
  <c r="Q15" i="12"/>
  <c r="Q14" i="12"/>
  <c r="Q13" i="12"/>
  <c r="Q12" i="12"/>
  <c r="Q11" i="12"/>
  <c r="Q10" i="12"/>
  <c r="Q9" i="12"/>
  <c r="O20" i="12"/>
  <c r="O19" i="12"/>
  <c r="O18" i="12"/>
  <c r="O17" i="12"/>
  <c r="O16" i="12"/>
  <c r="O15" i="12"/>
  <c r="O14" i="12"/>
  <c r="O13" i="12"/>
  <c r="O12" i="12"/>
  <c r="O11" i="12"/>
  <c r="O10" i="12"/>
  <c r="O9" i="12"/>
  <c r="M19" i="12"/>
  <c r="M18" i="12"/>
  <c r="M17" i="12"/>
  <c r="M16" i="12"/>
  <c r="M15" i="12"/>
  <c r="M14" i="12"/>
  <c r="M13" i="12"/>
  <c r="M12" i="12"/>
  <c r="M11" i="12"/>
  <c r="M10" i="12"/>
  <c r="M9" i="12"/>
  <c r="K20" i="12"/>
  <c r="K19" i="12"/>
  <c r="K18" i="12"/>
  <c r="K17" i="12"/>
  <c r="K16" i="12"/>
  <c r="K15" i="12"/>
  <c r="K14" i="12"/>
  <c r="K13" i="12"/>
  <c r="K12" i="12"/>
  <c r="K11" i="12"/>
  <c r="K10" i="12"/>
  <c r="K9" i="12"/>
  <c r="G20" i="12"/>
  <c r="G19" i="12"/>
  <c r="G18" i="12"/>
  <c r="G17" i="12"/>
  <c r="G16" i="12"/>
  <c r="G15" i="12"/>
  <c r="G14" i="12"/>
  <c r="G13" i="12"/>
  <c r="G12" i="12"/>
  <c r="G11" i="12"/>
  <c r="G10" i="12"/>
  <c r="G9" i="12"/>
  <c r="E20" i="12"/>
  <c r="E19" i="12"/>
  <c r="E18" i="12"/>
  <c r="E17" i="12"/>
  <c r="E16" i="12"/>
  <c r="E15" i="12"/>
  <c r="E14" i="12"/>
  <c r="E13" i="12"/>
  <c r="E12" i="12"/>
  <c r="E11" i="12"/>
  <c r="E10" i="12"/>
  <c r="E9" i="12" l="1"/>
  <c r="N89" i="15" l="1"/>
  <c r="Q89" i="15" s="1"/>
  <c r="L89" i="15"/>
  <c r="G89" i="15"/>
  <c r="N88" i="15"/>
  <c r="Q88" i="15" s="1"/>
  <c r="L88" i="15"/>
  <c r="G88" i="15"/>
  <c r="N87" i="15"/>
  <c r="Q87" i="15" s="1"/>
  <c r="L87" i="15"/>
  <c r="G87" i="15"/>
  <c r="L86" i="15"/>
  <c r="D86" i="15"/>
  <c r="G86" i="15" s="1"/>
  <c r="N84" i="15"/>
  <c r="Q84" i="15" s="1"/>
  <c r="L84" i="15"/>
  <c r="G84" i="15"/>
  <c r="N83" i="15"/>
  <c r="Q83" i="15" s="1"/>
  <c r="L83" i="15"/>
  <c r="G83" i="15"/>
  <c r="N82" i="15"/>
  <c r="Q82" i="15" s="1"/>
  <c r="L82" i="15"/>
  <c r="G82" i="15"/>
  <c r="L81" i="15"/>
  <c r="D81" i="15"/>
  <c r="N79" i="15"/>
  <c r="Q79" i="15" s="1"/>
  <c r="L79" i="15"/>
  <c r="G79" i="15"/>
  <c r="N78" i="15"/>
  <c r="Q78" i="15" s="1"/>
  <c r="L78" i="15"/>
  <c r="G78" i="15"/>
  <c r="N77" i="15"/>
  <c r="Q77" i="15" s="1"/>
  <c r="L77" i="15"/>
  <c r="G77" i="15"/>
  <c r="N76" i="15"/>
  <c r="Q76" i="15" s="1"/>
  <c r="L76" i="15"/>
  <c r="G76" i="15"/>
  <c r="L75" i="15"/>
  <c r="D75" i="15"/>
  <c r="G75" i="15" s="1"/>
  <c r="N73" i="15"/>
  <c r="Q73" i="15" s="1"/>
  <c r="N81" i="15" l="1"/>
  <c r="Q81" i="15" s="1"/>
  <c r="G81" i="15"/>
  <c r="N75" i="15"/>
  <c r="Q75" i="15" s="1"/>
  <c r="N86" i="15"/>
  <c r="Q86" i="15" s="1"/>
  <c r="M14" i="8" l="1"/>
  <c r="M15" i="8"/>
  <c r="L14" i="8"/>
  <c r="L15" i="8"/>
  <c r="K15" i="8"/>
  <c r="K14" i="8"/>
  <c r="D27" i="15" l="1"/>
  <c r="J29" i="9"/>
  <c r="K29" i="9" s="1"/>
  <c r="J23" i="9"/>
  <c r="I29" i="9"/>
  <c r="K15" i="5"/>
  <c r="K14" i="5"/>
  <c r="M14" i="5"/>
  <c r="M15" i="5"/>
  <c r="L14" i="5"/>
  <c r="L15" i="5"/>
  <c r="H23" i="17" l="1"/>
  <c r="I24" i="17" s="1"/>
  <c r="F23" i="17"/>
  <c r="G24" i="17" s="1"/>
  <c r="D23" i="17"/>
  <c r="E26" i="17" s="1"/>
  <c r="I21" i="17"/>
  <c r="G21" i="17"/>
  <c r="G20" i="17"/>
  <c r="E20" i="17"/>
  <c r="I18" i="17"/>
  <c r="I17" i="17"/>
  <c r="G17" i="17"/>
  <c r="G16" i="17"/>
  <c r="E16" i="17"/>
  <c r="I14" i="17"/>
  <c r="I13" i="17"/>
  <c r="G13" i="17"/>
  <c r="G12" i="17"/>
  <c r="E12" i="17"/>
  <c r="I10" i="17"/>
  <c r="I9" i="17"/>
  <c r="G9" i="17"/>
  <c r="I8" i="17"/>
  <c r="G8" i="17"/>
  <c r="E8" i="17"/>
  <c r="I19" i="17"/>
  <c r="G18" i="17"/>
  <c r="E21" i="17"/>
  <c r="G25" i="17" l="1"/>
  <c r="G26" i="17"/>
  <c r="E24" i="17"/>
  <c r="E25" i="17"/>
  <c r="E19" i="17"/>
  <c r="E10" i="17"/>
  <c r="G11" i="17"/>
  <c r="I12" i="17"/>
  <c r="E14" i="17"/>
  <c r="G15" i="17"/>
  <c r="I16" i="17"/>
  <c r="E18" i="17"/>
  <c r="G19" i="17"/>
  <c r="I20" i="17"/>
  <c r="I25" i="17"/>
  <c r="E11" i="17"/>
  <c r="E15" i="17"/>
  <c r="I26" i="17"/>
  <c r="E9" i="17"/>
  <c r="G10" i="17"/>
  <c r="I11" i="17"/>
  <c r="E13" i="17"/>
  <c r="G14" i="17"/>
  <c r="I15" i="17"/>
  <c r="E17" i="17"/>
  <c r="J64" i="15" l="1"/>
  <c r="K64" i="15" s="1"/>
  <c r="I64" i="15"/>
  <c r="G64" i="15"/>
  <c r="J63" i="15"/>
  <c r="K63" i="15" s="1"/>
  <c r="I63" i="15"/>
  <c r="G63" i="15"/>
  <c r="J62" i="15"/>
  <c r="K62" i="15" s="1"/>
  <c r="I62" i="15"/>
  <c r="G62" i="15"/>
  <c r="I61" i="15"/>
  <c r="D61" i="15"/>
  <c r="G61" i="15" s="1"/>
  <c r="J59" i="15"/>
  <c r="K59" i="15" s="1"/>
  <c r="I59" i="15"/>
  <c r="G59" i="15"/>
  <c r="J58" i="15"/>
  <c r="K58" i="15" s="1"/>
  <c r="I58" i="15"/>
  <c r="G58" i="15"/>
  <c r="J57" i="15"/>
  <c r="K57" i="15" s="1"/>
  <c r="I57" i="15"/>
  <c r="G57" i="15"/>
  <c r="I56" i="15"/>
  <c r="D56" i="15"/>
  <c r="J56" i="15" s="1"/>
  <c r="K56" i="15" s="1"/>
  <c r="J54" i="15"/>
  <c r="K54" i="15" s="1"/>
  <c r="I54" i="15"/>
  <c r="G54" i="15"/>
  <c r="J53" i="15"/>
  <c r="K53" i="15" s="1"/>
  <c r="I53" i="15"/>
  <c r="G53" i="15"/>
  <c r="J52" i="15"/>
  <c r="K52" i="15" s="1"/>
  <c r="I52" i="15"/>
  <c r="G52" i="15"/>
  <c r="J51" i="15"/>
  <c r="K51" i="15" s="1"/>
  <c r="I51" i="15"/>
  <c r="G51" i="15"/>
  <c r="I50" i="15"/>
  <c r="D50" i="15"/>
  <c r="G50" i="15" s="1"/>
  <c r="J48" i="15"/>
  <c r="K48" i="15" s="1"/>
  <c r="J41" i="15"/>
  <c r="K41" i="15" s="1"/>
  <c r="I41" i="15"/>
  <c r="G41" i="15"/>
  <c r="J40" i="15"/>
  <c r="K40" i="15" s="1"/>
  <c r="I40" i="15"/>
  <c r="G40" i="15"/>
  <c r="J39" i="15"/>
  <c r="K39" i="15" s="1"/>
  <c r="I39" i="15"/>
  <c r="G39" i="15"/>
  <c r="I38" i="15"/>
  <c r="D38" i="15"/>
  <c r="G38" i="15" s="1"/>
  <c r="J36" i="15"/>
  <c r="K36" i="15" s="1"/>
  <c r="I36" i="15"/>
  <c r="G36" i="15"/>
  <c r="J35" i="15"/>
  <c r="K35" i="15" s="1"/>
  <c r="I35" i="15"/>
  <c r="G35" i="15"/>
  <c r="J34" i="15"/>
  <c r="K34" i="15" s="1"/>
  <c r="I34" i="15"/>
  <c r="G34" i="15"/>
  <c r="I33" i="15"/>
  <c r="D33" i="15"/>
  <c r="G33" i="15" s="1"/>
  <c r="J31" i="15"/>
  <c r="K31" i="15" s="1"/>
  <c r="I31" i="15"/>
  <c r="G31" i="15"/>
  <c r="J30" i="15"/>
  <c r="K30" i="15" s="1"/>
  <c r="I30" i="15"/>
  <c r="G30" i="15"/>
  <c r="J29" i="15"/>
  <c r="K29" i="15" s="1"/>
  <c r="I29" i="15"/>
  <c r="G29" i="15"/>
  <c r="J28" i="15"/>
  <c r="K28" i="15" s="1"/>
  <c r="I28" i="15"/>
  <c r="G28" i="15"/>
  <c r="I27" i="15"/>
  <c r="G27" i="15"/>
  <c r="J25" i="15"/>
  <c r="K25" i="15" s="1"/>
  <c r="J33" i="15" l="1"/>
  <c r="K33" i="15" s="1"/>
  <c r="G56" i="15"/>
  <c r="J27" i="15"/>
  <c r="K27" i="15" s="1"/>
  <c r="J38" i="15"/>
  <c r="K38" i="15" s="1"/>
  <c r="J50" i="15"/>
  <c r="K50" i="15" s="1"/>
  <c r="J61" i="15"/>
  <c r="K61" i="15" s="1"/>
  <c r="J34" i="9" l="1"/>
  <c r="K34" i="9" s="1"/>
  <c r="I34" i="9"/>
  <c r="G34" i="9"/>
  <c r="J33" i="9"/>
  <c r="K33" i="9" s="1"/>
  <c r="I33" i="9"/>
  <c r="G33" i="9"/>
  <c r="J32" i="9"/>
  <c r="K32" i="9" s="1"/>
  <c r="I32" i="9"/>
  <c r="G32" i="9"/>
  <c r="J31" i="9"/>
  <c r="K31" i="9" s="1"/>
  <c r="I31" i="9"/>
  <c r="G31" i="9"/>
  <c r="G29" i="9"/>
  <c r="K23" i="9"/>
  <c r="I23" i="9"/>
  <c r="G23" i="9"/>
  <c r="J21" i="9"/>
  <c r="K21" i="9" s="1"/>
  <c r="I21" i="9"/>
  <c r="G21" i="9"/>
  <c r="J14" i="9"/>
  <c r="K14" i="9" s="1"/>
  <c r="I14" i="9"/>
  <c r="G14" i="9"/>
  <c r="J13" i="9"/>
  <c r="K13" i="9" s="1"/>
  <c r="I15" i="8" l="1"/>
  <c r="I14" i="8"/>
  <c r="L13" i="8"/>
  <c r="M13" i="8" s="1"/>
  <c r="K13" i="8"/>
  <c r="I13" i="8"/>
  <c r="L12" i="8"/>
  <c r="M12" i="8" s="1"/>
  <c r="K12" i="8"/>
  <c r="I12" i="8"/>
  <c r="L11" i="8"/>
  <c r="M11" i="8" s="1"/>
  <c r="K11" i="8"/>
  <c r="I11" i="8"/>
  <c r="L10" i="8"/>
  <c r="M10" i="8" s="1"/>
  <c r="K10" i="8"/>
  <c r="I10" i="8"/>
  <c r="L9" i="8"/>
  <c r="M9" i="8" s="1"/>
  <c r="K9" i="8"/>
  <c r="I9" i="8"/>
  <c r="L8" i="8"/>
  <c r="M8" i="8" s="1"/>
  <c r="J37" i="7"/>
  <c r="K37" i="7" s="1"/>
  <c r="I37" i="7"/>
  <c r="G37" i="7"/>
  <c r="J36" i="7"/>
  <c r="K36" i="7" s="1"/>
  <c r="I36" i="7"/>
  <c r="G36" i="7"/>
  <c r="J35" i="7"/>
  <c r="K35" i="7" s="1"/>
  <c r="I35" i="7"/>
  <c r="G35" i="7"/>
  <c r="J34" i="7"/>
  <c r="K34" i="7" s="1"/>
  <c r="I34" i="7"/>
  <c r="G34" i="7"/>
  <c r="J33" i="7"/>
  <c r="K33" i="7" s="1"/>
  <c r="I33" i="7"/>
  <c r="G33" i="7"/>
  <c r="J32" i="7"/>
  <c r="K32" i="7" s="1"/>
  <c r="I32" i="7"/>
  <c r="G32" i="7"/>
  <c r="J31" i="7"/>
  <c r="K31" i="7" s="1"/>
  <c r="I31" i="7"/>
  <c r="G31" i="7"/>
  <c r="J30" i="7"/>
  <c r="K30" i="7" s="1"/>
  <c r="I30" i="7"/>
  <c r="G30" i="7"/>
  <c r="J29" i="7"/>
  <c r="K29" i="7" s="1"/>
  <c r="I29" i="7"/>
  <c r="G29" i="7"/>
  <c r="J28" i="7"/>
  <c r="K28" i="7" s="1"/>
  <c r="I28" i="7"/>
  <c r="G28" i="7"/>
  <c r="J26" i="7"/>
  <c r="K26" i="7" s="1"/>
  <c r="I26" i="7"/>
  <c r="G26" i="7"/>
  <c r="J23" i="7"/>
  <c r="K23" i="7" s="1"/>
  <c r="I23" i="7"/>
  <c r="G23" i="7"/>
  <c r="J21" i="7"/>
  <c r="K21" i="7" s="1"/>
  <c r="I21" i="7"/>
  <c r="G21" i="7"/>
  <c r="J17" i="7"/>
  <c r="K17" i="7" s="1"/>
  <c r="I17" i="7"/>
  <c r="G17" i="7"/>
  <c r="J16" i="7"/>
  <c r="K16" i="7" s="1"/>
  <c r="I16" i="7"/>
  <c r="G16" i="7"/>
  <c r="J15" i="7"/>
  <c r="K15" i="7" s="1"/>
  <c r="I15" i="7"/>
  <c r="G15" i="7"/>
  <c r="J14" i="7"/>
  <c r="K14" i="7" s="1"/>
  <c r="I14" i="7"/>
  <c r="G14" i="7"/>
  <c r="J13" i="7"/>
  <c r="K13" i="7" s="1"/>
  <c r="J37" i="6" l="1"/>
  <c r="K37" i="6" s="1"/>
  <c r="I37" i="6"/>
  <c r="G37" i="6"/>
  <c r="J36" i="6"/>
  <c r="K36" i="6" s="1"/>
  <c r="I36" i="6"/>
  <c r="G36" i="6"/>
  <c r="J35" i="6"/>
  <c r="K35" i="6" s="1"/>
  <c r="I35" i="6"/>
  <c r="G35" i="6"/>
  <c r="J34" i="6"/>
  <c r="K34" i="6" s="1"/>
  <c r="I34" i="6"/>
  <c r="G34" i="6"/>
  <c r="J33" i="6"/>
  <c r="K33" i="6" s="1"/>
  <c r="I33" i="6"/>
  <c r="G33" i="6"/>
  <c r="J32" i="6"/>
  <c r="K32" i="6" s="1"/>
  <c r="I32" i="6"/>
  <c r="G32" i="6"/>
  <c r="J31" i="6"/>
  <c r="K31" i="6" s="1"/>
  <c r="I31" i="6"/>
  <c r="G31" i="6"/>
  <c r="J30" i="6"/>
  <c r="K30" i="6" s="1"/>
  <c r="I30" i="6"/>
  <c r="G30" i="6"/>
  <c r="J29" i="6"/>
  <c r="K29" i="6" s="1"/>
  <c r="I29" i="6"/>
  <c r="G29" i="6"/>
  <c r="J28" i="6"/>
  <c r="K28" i="6" s="1"/>
  <c r="I28" i="6"/>
  <c r="G28" i="6"/>
  <c r="J26" i="6"/>
  <c r="K26" i="6" s="1"/>
  <c r="I26" i="6"/>
  <c r="G26" i="6"/>
  <c r="J23" i="6"/>
  <c r="K23" i="6" s="1"/>
  <c r="I23" i="6"/>
  <c r="G23" i="6"/>
  <c r="J21" i="6"/>
  <c r="K21" i="6" s="1"/>
  <c r="I21" i="6"/>
  <c r="G21" i="6"/>
  <c r="J17" i="6"/>
  <c r="K17" i="6" s="1"/>
  <c r="I17" i="6"/>
  <c r="G17" i="6"/>
  <c r="J16" i="6"/>
  <c r="K16" i="6" s="1"/>
  <c r="I16" i="6"/>
  <c r="G16" i="6"/>
  <c r="J15" i="6"/>
  <c r="K15" i="6" s="1"/>
  <c r="I15" i="6"/>
  <c r="G15" i="6"/>
  <c r="J14" i="6"/>
  <c r="K14" i="6" s="1"/>
  <c r="I14" i="6"/>
  <c r="G14" i="6"/>
  <c r="J13" i="6"/>
  <c r="K13" i="6" s="1"/>
  <c r="I15" i="5" l="1"/>
  <c r="I14" i="5"/>
  <c r="L13" i="5"/>
  <c r="M13" i="5" s="1"/>
  <c r="K13" i="5"/>
  <c r="I13" i="5"/>
  <c r="L12" i="5"/>
  <c r="M12" i="5" s="1"/>
  <c r="K12" i="5"/>
  <c r="I12" i="5"/>
  <c r="L11" i="5"/>
  <c r="M11" i="5" s="1"/>
  <c r="K11" i="5"/>
  <c r="I11" i="5"/>
  <c r="L10" i="5"/>
  <c r="M10" i="5" s="1"/>
  <c r="K10" i="5"/>
  <c r="I10" i="5"/>
  <c r="L9" i="5"/>
  <c r="M9" i="5" s="1"/>
  <c r="K9" i="5"/>
  <c r="I9" i="5"/>
  <c r="L8" i="5"/>
  <c r="M8" i="5" s="1"/>
  <c r="J36" i="3" l="1"/>
  <c r="K36" i="3" s="1"/>
  <c r="I36" i="3"/>
  <c r="G36" i="3"/>
  <c r="J35" i="3"/>
  <c r="K35" i="3" s="1"/>
  <c r="I35" i="3"/>
  <c r="G35" i="3"/>
  <c r="J34" i="3"/>
  <c r="K34" i="3" s="1"/>
  <c r="I34" i="3"/>
  <c r="G34" i="3"/>
  <c r="J33" i="3"/>
  <c r="K33" i="3" s="1"/>
  <c r="I33" i="3"/>
  <c r="G33" i="3"/>
  <c r="J32" i="3"/>
  <c r="K32" i="3" s="1"/>
  <c r="I32" i="3"/>
  <c r="G32" i="3"/>
  <c r="J31" i="3"/>
  <c r="K31" i="3" s="1"/>
  <c r="I31" i="3"/>
  <c r="G31" i="3"/>
  <c r="J30" i="3"/>
  <c r="K30" i="3" s="1"/>
  <c r="I30" i="3"/>
  <c r="G30" i="3"/>
  <c r="J29" i="3"/>
  <c r="K29" i="3" s="1"/>
  <c r="I29" i="3"/>
  <c r="G29" i="3"/>
  <c r="J28" i="3"/>
  <c r="K28" i="3" s="1"/>
  <c r="I28" i="3"/>
  <c r="G28" i="3"/>
  <c r="J27" i="3"/>
  <c r="K27" i="3" s="1"/>
  <c r="I27" i="3"/>
  <c r="G27" i="3"/>
  <c r="J26" i="3"/>
  <c r="K26" i="3" s="1"/>
  <c r="I26" i="3"/>
  <c r="G26" i="3"/>
  <c r="J25" i="3"/>
  <c r="K25" i="3" s="1"/>
  <c r="I25" i="3"/>
  <c r="G25" i="3"/>
  <c r="J23" i="3"/>
  <c r="K23" i="3" s="1"/>
  <c r="I23" i="3"/>
  <c r="G23" i="3"/>
  <c r="J22" i="3"/>
  <c r="K22" i="3" s="1"/>
  <c r="I22" i="3"/>
  <c r="G22" i="3"/>
  <c r="J21" i="3"/>
  <c r="K21" i="3" s="1"/>
  <c r="I21" i="3"/>
  <c r="G21" i="3"/>
  <c r="J20" i="3"/>
  <c r="K20" i="3" s="1"/>
  <c r="I20" i="3"/>
  <c r="G20" i="3"/>
  <c r="J19" i="3"/>
  <c r="K19" i="3" s="1"/>
  <c r="I19" i="3"/>
  <c r="G19" i="3"/>
  <c r="J18" i="3"/>
  <c r="K18" i="3" s="1"/>
  <c r="I18" i="3"/>
  <c r="G18" i="3"/>
  <c r="J17" i="3"/>
  <c r="K17" i="3" s="1"/>
  <c r="I17" i="3"/>
  <c r="G17" i="3"/>
  <c r="J16" i="3"/>
  <c r="K16" i="3" s="1"/>
  <c r="I16" i="3"/>
  <c r="G16" i="3"/>
  <c r="J15" i="3"/>
  <c r="K15" i="3" s="1"/>
  <c r="I15" i="3"/>
  <c r="G15" i="3"/>
  <c r="J14" i="3"/>
  <c r="K14" i="3" s="1"/>
  <c r="I14" i="3"/>
  <c r="G14" i="3"/>
  <c r="J13" i="3"/>
  <c r="K13" i="3" s="1"/>
  <c r="I13" i="3"/>
  <c r="G13" i="3"/>
  <c r="J12" i="3"/>
  <c r="K12" i="3" s="1"/>
  <c r="J36" i="2" l="1"/>
  <c r="K36" i="2" s="1"/>
  <c r="I36" i="2"/>
  <c r="G36" i="2"/>
  <c r="J35" i="2"/>
  <c r="K35" i="2" s="1"/>
  <c r="I35" i="2"/>
  <c r="G35" i="2"/>
  <c r="J34" i="2"/>
  <c r="K34" i="2" s="1"/>
  <c r="I34" i="2"/>
  <c r="G34" i="2"/>
  <c r="J33" i="2"/>
  <c r="K33" i="2" s="1"/>
  <c r="I33" i="2"/>
  <c r="G33" i="2"/>
  <c r="J32" i="2"/>
  <c r="K32" i="2" s="1"/>
  <c r="I32" i="2"/>
  <c r="G32" i="2"/>
  <c r="J31" i="2"/>
  <c r="K31" i="2" s="1"/>
  <c r="I31" i="2"/>
  <c r="G31" i="2"/>
  <c r="J30" i="2"/>
  <c r="K30" i="2" s="1"/>
  <c r="I30" i="2"/>
  <c r="G30" i="2"/>
  <c r="J29" i="2"/>
  <c r="K29" i="2" s="1"/>
  <c r="I29" i="2"/>
  <c r="G29" i="2"/>
  <c r="J28" i="2"/>
  <c r="K28" i="2" s="1"/>
  <c r="I28" i="2"/>
  <c r="G28" i="2"/>
  <c r="J27" i="2"/>
  <c r="K27" i="2" s="1"/>
  <c r="I27" i="2"/>
  <c r="G27" i="2"/>
  <c r="J26" i="2"/>
  <c r="K26" i="2" s="1"/>
  <c r="I26" i="2"/>
  <c r="G26" i="2"/>
  <c r="J25" i="2"/>
  <c r="K25" i="2" s="1"/>
  <c r="I25" i="2"/>
  <c r="G25" i="2"/>
  <c r="J23" i="2"/>
  <c r="K23" i="2" s="1"/>
  <c r="I23" i="2"/>
  <c r="G23" i="2"/>
  <c r="J22" i="2"/>
  <c r="K22" i="2" s="1"/>
  <c r="I22" i="2"/>
  <c r="G22" i="2"/>
  <c r="J21" i="2"/>
  <c r="K21" i="2" s="1"/>
  <c r="I21" i="2"/>
  <c r="G21" i="2"/>
  <c r="J20" i="2"/>
  <c r="K20" i="2" s="1"/>
  <c r="I20" i="2"/>
  <c r="G20" i="2"/>
  <c r="J19" i="2"/>
  <c r="K19" i="2" s="1"/>
  <c r="I19" i="2"/>
  <c r="G19" i="2"/>
  <c r="J18" i="2"/>
  <c r="K18" i="2" s="1"/>
  <c r="I18" i="2"/>
  <c r="G18" i="2"/>
  <c r="J17" i="2"/>
  <c r="K17" i="2" s="1"/>
  <c r="I17" i="2"/>
  <c r="G17" i="2"/>
  <c r="J16" i="2"/>
  <c r="K16" i="2" s="1"/>
  <c r="I16" i="2"/>
  <c r="G16" i="2"/>
  <c r="J15" i="2"/>
  <c r="K15" i="2" s="1"/>
  <c r="I15" i="2"/>
  <c r="G15" i="2"/>
  <c r="J14" i="2"/>
  <c r="K14" i="2" s="1"/>
  <c r="I14" i="2"/>
  <c r="G14" i="2"/>
  <c r="J13" i="2"/>
  <c r="K13" i="2" s="1"/>
  <c r="I13" i="2"/>
  <c r="G13" i="2"/>
  <c r="J12" i="2"/>
  <c r="K12" i="2" s="1"/>
  <c r="F14" i="1" l="1"/>
  <c r="G14" i="1" s="1"/>
  <c r="F12" i="1"/>
  <c r="G12" i="1" s="1"/>
  <c r="F11" i="1"/>
  <c r="G11" i="1" s="1"/>
  <c r="F10" i="1"/>
  <c r="G10" i="1" s="1"/>
  <c r="F6" i="1"/>
  <c r="G6" i="1" s="1"/>
  <c r="F5" i="1"/>
  <c r="G5" i="1" s="1"/>
  <c r="F13" i="1" l="1"/>
  <c r="G13" i="1" s="1"/>
</calcChain>
</file>

<file path=xl/comments1.xml><?xml version="1.0" encoding="utf-8"?>
<comments xmlns="http://schemas.openxmlformats.org/spreadsheetml/2006/main">
  <authors>
    <author>作成者</author>
  </authors>
  <commentList>
    <comment ref="B112" authorId="0" shapeId="0">
      <text>
        <r>
          <rPr>
            <sz val="9"/>
            <color indexed="81"/>
            <rFont val="ＭＳ Ｐゴシック"/>
            <family val="3"/>
            <charset val="128"/>
          </rPr>
          <t xml:space="preserve">あとで文書校正して下さい。
</t>
        </r>
      </text>
    </comment>
  </commentList>
</comments>
</file>

<file path=xl/comments2.xml><?xml version="1.0" encoding="utf-8"?>
<comments xmlns="http://schemas.openxmlformats.org/spreadsheetml/2006/main">
  <authors>
    <author>作成者</author>
  </authors>
  <commentList>
    <comment ref="A1" authorId="0" shapeId="0">
      <text>
        <r>
          <rPr>
            <b/>
            <sz val="9"/>
            <color indexed="81"/>
            <rFont val="ＭＳ Ｐゴシック"/>
            <family val="3"/>
            <charset val="128"/>
          </rPr>
          <t>国の工業統計調査結果。
市区町村別、産業中分類別統計表・・・栃木県HPより参照</t>
        </r>
      </text>
    </comment>
  </commentList>
</comments>
</file>

<file path=xl/comments3.xml><?xml version="1.0" encoding="utf-8"?>
<comments xmlns="http://schemas.openxmlformats.org/spreadsheetml/2006/main">
  <authors>
    <author>作成者</author>
  </authors>
  <commentList>
    <comment ref="A1" authorId="0" shapeId="0">
      <text>
        <r>
          <rPr>
            <sz val="9"/>
            <color indexed="81"/>
            <rFont val="BIZ UDゴシック"/>
            <family val="3"/>
            <charset val="128"/>
          </rPr>
          <t>県ＨＰより栃木県結果の表によって産業中分類の表参考。</t>
        </r>
      </text>
    </comment>
  </commentList>
</comments>
</file>

<file path=xl/sharedStrings.xml><?xml version="1.0" encoding="utf-8"?>
<sst xmlns="http://schemas.openxmlformats.org/spreadsheetml/2006/main" count="1496" uniqueCount="562">
  <si>
    <t>区　　　　　　　　　分</t>
    <rPh sb="0" eb="1">
      <t>ク</t>
    </rPh>
    <rPh sb="10" eb="11">
      <t>フン</t>
    </rPh>
    <phoneticPr fontId="3"/>
  </si>
  <si>
    <t>対　前　年</t>
    <rPh sb="0" eb="1">
      <t>タイ</t>
    </rPh>
    <rPh sb="2" eb="3">
      <t>マエ</t>
    </rPh>
    <rPh sb="4" eb="5">
      <t>ネン</t>
    </rPh>
    <phoneticPr fontId="3"/>
  </si>
  <si>
    <t>増減率</t>
    <rPh sb="0" eb="2">
      <t>ゾウゲン</t>
    </rPh>
    <rPh sb="2" eb="3">
      <t>リツ</t>
    </rPh>
    <phoneticPr fontId="3"/>
  </si>
  <si>
    <t>事業所数　　　　　　　　　　</t>
    <rPh sb="0" eb="3">
      <t>ジギョウショ</t>
    </rPh>
    <rPh sb="3" eb="4">
      <t>スウ</t>
    </rPh>
    <phoneticPr fontId="3"/>
  </si>
  <si>
    <t>従業者数　　　　　　　　</t>
    <rPh sb="0" eb="1">
      <t>ジュウ</t>
    </rPh>
    <rPh sb="1" eb="4">
      <t>ギョウシャスウ</t>
    </rPh>
    <phoneticPr fontId="3"/>
  </si>
  <si>
    <t>原材料使用額等　　　　　　　</t>
    <rPh sb="0" eb="3">
      <t>ゲンザイリョウ</t>
    </rPh>
    <rPh sb="3" eb="5">
      <t>シヨウ</t>
    </rPh>
    <rPh sb="5" eb="6">
      <t>ガク</t>
    </rPh>
    <rPh sb="6" eb="7">
      <t>トウ</t>
    </rPh>
    <phoneticPr fontId="3"/>
  </si>
  <si>
    <t>単位：所、人、万円、％</t>
    <rPh sb="0" eb="2">
      <t>タンイ</t>
    </rPh>
    <rPh sb="3" eb="4">
      <t>トコロ</t>
    </rPh>
    <rPh sb="5" eb="6">
      <t>ヒト</t>
    </rPh>
    <rPh sb="7" eb="9">
      <t>マンエン</t>
    </rPh>
    <phoneticPr fontId="3"/>
  </si>
  <si>
    <t>増  減</t>
    <rPh sb="0" eb="1">
      <t>ゾウ</t>
    </rPh>
    <rPh sb="3" eb="4">
      <t>ゲン</t>
    </rPh>
    <phoneticPr fontId="3"/>
  </si>
  <si>
    <t>付加価値額</t>
    <rPh sb="0" eb="2">
      <t>フカ</t>
    </rPh>
    <rPh sb="2" eb="4">
      <t>カチ</t>
    </rPh>
    <rPh sb="4" eb="5">
      <t>ガク</t>
    </rPh>
    <phoneticPr fontId="3"/>
  </si>
  <si>
    <t>現金給与総額　　　　　　　　 　</t>
    <rPh sb="0" eb="2">
      <t>ゲンキン</t>
    </rPh>
    <rPh sb="2" eb="4">
      <t>キュウヨ</t>
    </rPh>
    <rPh sb="4" eb="6">
      <t>ソウガク</t>
    </rPh>
    <phoneticPr fontId="3"/>
  </si>
  <si>
    <t>製造品出荷額等　　　　　　　</t>
    <rPh sb="0" eb="3">
      <t>セイゾウヒン</t>
    </rPh>
    <rPh sb="3" eb="5">
      <t>シュッカ</t>
    </rPh>
    <rPh sb="5" eb="6">
      <t>ガク</t>
    </rPh>
    <rPh sb="6" eb="7">
      <t>トウ</t>
    </rPh>
    <phoneticPr fontId="3"/>
  </si>
  <si>
    <t>（4人以上の事業所）</t>
    <phoneticPr fontId="3"/>
  </si>
  <si>
    <t>（30人以上の事業所）</t>
    <phoneticPr fontId="3"/>
  </si>
  <si>
    <t>表１　　主　要　指　標</t>
    <phoneticPr fontId="3"/>
  </si>
  <si>
    <t>平成29年</t>
    <rPh sb="0" eb="2">
      <t>ヘイセイ</t>
    </rPh>
    <rPh sb="4" eb="5">
      <t>ネン</t>
    </rPh>
    <phoneticPr fontId="3"/>
  </si>
  <si>
    <t>有形固定資産投資総額</t>
    <rPh sb="0" eb="2">
      <t>ユウケイ</t>
    </rPh>
    <rPh sb="2" eb="4">
      <t>コテイ</t>
    </rPh>
    <rPh sb="4" eb="6">
      <t>シサン</t>
    </rPh>
    <rPh sb="6" eb="8">
      <t>トウシ</t>
    </rPh>
    <rPh sb="8" eb="10">
      <t>ソウガク</t>
    </rPh>
    <phoneticPr fontId="3"/>
  </si>
  <si>
    <t>２　事業所数</t>
    <rPh sb="2" eb="5">
      <t>ジギョウショ</t>
    </rPh>
    <rPh sb="5" eb="6">
      <t>スウ</t>
    </rPh>
    <phoneticPr fontId="3"/>
  </si>
  <si>
    <t>（１）産業別</t>
    <rPh sb="3" eb="5">
      <t>サンギョウ</t>
    </rPh>
    <rPh sb="5" eb="6">
      <t>ベツ</t>
    </rPh>
    <phoneticPr fontId="3"/>
  </si>
  <si>
    <t>単位：所、％</t>
    <rPh sb="0" eb="2">
      <t>タンイ</t>
    </rPh>
    <rPh sb="3" eb="4">
      <t>トコロ</t>
    </rPh>
    <phoneticPr fontId="3"/>
  </si>
  <si>
    <t>産　業　中　分　類</t>
    <rPh sb="0" eb="1">
      <t>サン</t>
    </rPh>
    <rPh sb="2" eb="3">
      <t>ギョウ</t>
    </rPh>
    <rPh sb="4" eb="5">
      <t>ナカ</t>
    </rPh>
    <rPh sb="6" eb="7">
      <t>フン</t>
    </rPh>
    <rPh sb="8" eb="9">
      <t>タグイ</t>
    </rPh>
    <phoneticPr fontId="3"/>
  </si>
  <si>
    <t>事業所数</t>
    <rPh sb="0" eb="3">
      <t>ジギョウショ</t>
    </rPh>
    <rPh sb="3" eb="4">
      <t>スウ</t>
    </rPh>
    <phoneticPr fontId="3"/>
  </si>
  <si>
    <t>構成比</t>
    <rPh sb="0" eb="3">
      <t>コウセイヒ</t>
    </rPh>
    <phoneticPr fontId="3"/>
  </si>
  <si>
    <t>増減数</t>
    <rPh sb="0" eb="2">
      <t>ゾウゲン</t>
    </rPh>
    <rPh sb="2" eb="3">
      <t>スウ</t>
    </rPh>
    <phoneticPr fontId="3"/>
  </si>
  <si>
    <t>総　　　数</t>
    <rPh sb="0" eb="1">
      <t>ソウ</t>
    </rPh>
    <rPh sb="4" eb="5">
      <t>スウ</t>
    </rPh>
    <phoneticPr fontId="3"/>
  </si>
  <si>
    <t>09</t>
    <phoneticPr fontId="3"/>
  </si>
  <si>
    <t>食料品</t>
    <rPh sb="0" eb="3">
      <t>ショクリョウヒン</t>
    </rPh>
    <phoneticPr fontId="3"/>
  </si>
  <si>
    <t>10</t>
  </si>
  <si>
    <t>飲料・たばこ</t>
    <rPh sb="0" eb="2">
      <t>インリョウ</t>
    </rPh>
    <phoneticPr fontId="3"/>
  </si>
  <si>
    <t>11</t>
  </si>
  <si>
    <t>繊維</t>
    <rPh sb="0" eb="2">
      <t>センイ</t>
    </rPh>
    <phoneticPr fontId="3"/>
  </si>
  <si>
    <t>12</t>
  </si>
  <si>
    <t>木材</t>
    <rPh sb="0" eb="2">
      <t>モクザイ</t>
    </rPh>
    <phoneticPr fontId="3"/>
  </si>
  <si>
    <t>13</t>
  </si>
  <si>
    <t>家具</t>
    <rPh sb="0" eb="2">
      <t>カグ</t>
    </rPh>
    <phoneticPr fontId="3"/>
  </si>
  <si>
    <t>14</t>
  </si>
  <si>
    <t>パルプ・紙</t>
    <rPh sb="4" eb="5">
      <t>カミ</t>
    </rPh>
    <phoneticPr fontId="3"/>
  </si>
  <si>
    <t>15</t>
  </si>
  <si>
    <t>印刷</t>
    <rPh sb="0" eb="2">
      <t>インサツ</t>
    </rPh>
    <phoneticPr fontId="3"/>
  </si>
  <si>
    <t>16</t>
  </si>
  <si>
    <t>化学</t>
    <rPh sb="0" eb="2">
      <t>カガク</t>
    </rPh>
    <phoneticPr fontId="3"/>
  </si>
  <si>
    <t>17</t>
  </si>
  <si>
    <t>石油・石炭</t>
    <rPh sb="0" eb="2">
      <t>セキユ</t>
    </rPh>
    <rPh sb="3" eb="5">
      <t>セキタン</t>
    </rPh>
    <phoneticPr fontId="3"/>
  </si>
  <si>
    <t>18</t>
  </si>
  <si>
    <t>19</t>
  </si>
  <si>
    <t>ゴム</t>
    <phoneticPr fontId="3"/>
  </si>
  <si>
    <t>20</t>
  </si>
  <si>
    <t>なめし革</t>
    <rPh sb="3" eb="4">
      <t>カワ</t>
    </rPh>
    <phoneticPr fontId="3"/>
  </si>
  <si>
    <t>-</t>
    <phoneticPr fontId="3"/>
  </si>
  <si>
    <t>-</t>
    <phoneticPr fontId="3"/>
  </si>
  <si>
    <t>-</t>
    <phoneticPr fontId="3"/>
  </si>
  <si>
    <t>-</t>
    <phoneticPr fontId="3"/>
  </si>
  <si>
    <t>-</t>
    <phoneticPr fontId="3"/>
  </si>
  <si>
    <t>21</t>
  </si>
  <si>
    <t>窯業・土石</t>
    <rPh sb="0" eb="1">
      <t>カマ</t>
    </rPh>
    <rPh sb="1" eb="2">
      <t>ギョウ</t>
    </rPh>
    <rPh sb="3" eb="4">
      <t>ツチ</t>
    </rPh>
    <rPh sb="4" eb="5">
      <t>イシ</t>
    </rPh>
    <phoneticPr fontId="3"/>
  </si>
  <si>
    <t>22</t>
  </si>
  <si>
    <t>鉄鋼</t>
    <rPh sb="0" eb="2">
      <t>テッコウ</t>
    </rPh>
    <phoneticPr fontId="3"/>
  </si>
  <si>
    <t>23</t>
  </si>
  <si>
    <t>非鉄</t>
    <rPh sb="0" eb="2">
      <t>ヒテツ</t>
    </rPh>
    <phoneticPr fontId="3"/>
  </si>
  <si>
    <t>24</t>
  </si>
  <si>
    <t>金属</t>
    <rPh sb="0" eb="2">
      <t>キンゾク</t>
    </rPh>
    <phoneticPr fontId="3"/>
  </si>
  <si>
    <t>25</t>
  </si>
  <si>
    <t>はん用機械</t>
    <rPh sb="2" eb="3">
      <t>ヨウ</t>
    </rPh>
    <rPh sb="3" eb="5">
      <t>キカイ</t>
    </rPh>
    <phoneticPr fontId="3"/>
  </si>
  <si>
    <t>26</t>
  </si>
  <si>
    <t>生産機械</t>
    <rPh sb="0" eb="2">
      <t>セイサン</t>
    </rPh>
    <rPh sb="2" eb="4">
      <t>キカイ</t>
    </rPh>
    <phoneticPr fontId="3"/>
  </si>
  <si>
    <t>27</t>
  </si>
  <si>
    <t>業務機械</t>
    <rPh sb="0" eb="2">
      <t>ギョウム</t>
    </rPh>
    <rPh sb="2" eb="4">
      <t>キカイ</t>
    </rPh>
    <phoneticPr fontId="3"/>
  </si>
  <si>
    <t>28</t>
  </si>
  <si>
    <t>電子部品</t>
    <rPh sb="0" eb="2">
      <t>デンシ</t>
    </rPh>
    <rPh sb="2" eb="4">
      <t>ブヒン</t>
    </rPh>
    <phoneticPr fontId="3"/>
  </si>
  <si>
    <t>29</t>
  </si>
  <si>
    <t>電気機械</t>
    <rPh sb="0" eb="2">
      <t>デンキ</t>
    </rPh>
    <rPh sb="2" eb="4">
      <t>キカイ</t>
    </rPh>
    <phoneticPr fontId="3"/>
  </si>
  <si>
    <t>30</t>
  </si>
  <si>
    <t>情報機械</t>
    <rPh sb="0" eb="2">
      <t>ジョウホウ</t>
    </rPh>
    <rPh sb="2" eb="4">
      <t>キカイ</t>
    </rPh>
    <phoneticPr fontId="3"/>
  </si>
  <si>
    <t>31</t>
  </si>
  <si>
    <t>輸送機械</t>
    <rPh sb="0" eb="2">
      <t>ユソウ</t>
    </rPh>
    <rPh sb="2" eb="4">
      <t>キカイ</t>
    </rPh>
    <phoneticPr fontId="3"/>
  </si>
  <si>
    <t>32</t>
  </si>
  <si>
    <t>その他</t>
    <rPh sb="2" eb="3">
      <t>タ</t>
    </rPh>
    <phoneticPr fontId="3"/>
  </si>
  <si>
    <t>（２）従業者規模別</t>
    <rPh sb="3" eb="6">
      <t>ジュウギョウシャ</t>
    </rPh>
    <rPh sb="6" eb="9">
      <t>キボベツ</t>
    </rPh>
    <phoneticPr fontId="3"/>
  </si>
  <si>
    <t>従業者規模</t>
    <rPh sb="0" eb="3">
      <t>ジュウギョウシャ</t>
    </rPh>
    <rPh sb="3" eb="5">
      <t>キボ</t>
    </rPh>
    <phoneticPr fontId="3"/>
  </si>
  <si>
    <t>３　従業者数</t>
    <rPh sb="2" eb="5">
      <t>ジュウギョウシャ</t>
    </rPh>
    <rPh sb="5" eb="6">
      <t>スウ</t>
    </rPh>
    <phoneticPr fontId="3"/>
  </si>
  <si>
    <t>（１）産業別</t>
    <rPh sb="4" eb="6">
      <t>サンギョウベツ</t>
    </rPh>
    <phoneticPr fontId="3"/>
  </si>
  <si>
    <t>表４　産業別従業者数（４人以上の事業所）</t>
    <phoneticPr fontId="3"/>
  </si>
  <si>
    <t>単位：人、％</t>
    <rPh sb="0" eb="2">
      <t>タンイ</t>
    </rPh>
    <rPh sb="3" eb="4">
      <t>ヒト</t>
    </rPh>
    <phoneticPr fontId="3"/>
  </si>
  <si>
    <t>従　　業　　者　　数</t>
    <rPh sb="0" eb="1">
      <t>ジュウ</t>
    </rPh>
    <rPh sb="3" eb="4">
      <t>ギョウ</t>
    </rPh>
    <rPh sb="6" eb="7">
      <t>シャ</t>
    </rPh>
    <rPh sb="9" eb="10">
      <t>スウ</t>
    </rPh>
    <phoneticPr fontId="3"/>
  </si>
  <si>
    <t>-</t>
    <phoneticPr fontId="3"/>
  </si>
  <si>
    <t>表５　従業者別従業者数（４人以上の事業所）</t>
    <rPh sb="3" eb="6">
      <t>ジュウギョウシャ</t>
    </rPh>
    <rPh sb="6" eb="7">
      <t>ベツ</t>
    </rPh>
    <phoneticPr fontId="3"/>
  </si>
  <si>
    <t>従業者数</t>
    <rPh sb="0" eb="1">
      <t>ジュウ</t>
    </rPh>
    <rPh sb="1" eb="4">
      <t>ギョウシャスウ</t>
    </rPh>
    <phoneticPr fontId="3"/>
  </si>
  <si>
    <t>（１）産業別</t>
    <rPh sb="3" eb="6">
      <t>サンギョウベツ</t>
    </rPh>
    <phoneticPr fontId="3"/>
  </si>
  <si>
    <t>単位：万円、％</t>
    <rPh sb="0" eb="2">
      <t>タンイ</t>
    </rPh>
    <rPh sb="3" eb="5">
      <t>マンエン</t>
    </rPh>
    <phoneticPr fontId="3"/>
  </si>
  <si>
    <t>現　金　給　与　総　額</t>
    <rPh sb="0" eb="1">
      <t>ゲン</t>
    </rPh>
    <rPh sb="2" eb="3">
      <t>キン</t>
    </rPh>
    <rPh sb="4" eb="5">
      <t>キュウ</t>
    </rPh>
    <rPh sb="6" eb="7">
      <t>クミ</t>
    </rPh>
    <rPh sb="8" eb="9">
      <t>ソウ</t>
    </rPh>
    <rPh sb="10" eb="11">
      <t>ガク</t>
    </rPh>
    <phoneticPr fontId="3"/>
  </si>
  <si>
    <t>構成比</t>
  </si>
  <si>
    <t>増減額</t>
    <rPh sb="0" eb="2">
      <t>ゾウゲン</t>
    </rPh>
    <rPh sb="2" eb="3">
      <t>ガク</t>
    </rPh>
    <phoneticPr fontId="3"/>
  </si>
  <si>
    <t>表７　従業者規模別現金給与総額（４人以上の事業所）</t>
    <rPh sb="0" eb="1">
      <t>ヒョウ</t>
    </rPh>
    <rPh sb="3" eb="6">
      <t>ジュウギョウシャ</t>
    </rPh>
    <rPh sb="6" eb="9">
      <t>キボベツ</t>
    </rPh>
    <rPh sb="9" eb="11">
      <t>ゲンキン</t>
    </rPh>
    <rPh sb="11" eb="13">
      <t>キュウヨ</t>
    </rPh>
    <rPh sb="13" eb="15">
      <t>ソウガク</t>
    </rPh>
    <rPh sb="17" eb="18">
      <t>ニン</t>
    </rPh>
    <rPh sb="18" eb="20">
      <t>イジョウ</t>
    </rPh>
    <rPh sb="21" eb="24">
      <t>ジギョウショ</t>
    </rPh>
    <phoneticPr fontId="3"/>
  </si>
  <si>
    <t>増減額</t>
    <rPh sb="0" eb="3">
      <t>ゾウゲンガク</t>
    </rPh>
    <phoneticPr fontId="3"/>
  </si>
  <si>
    <t>５　製造品出荷額等</t>
    <phoneticPr fontId="3"/>
  </si>
  <si>
    <t>表８　産業別製造品出荷額等（４人以上の事業所）</t>
    <rPh sb="0" eb="1">
      <t>ヒョウ</t>
    </rPh>
    <rPh sb="3" eb="5">
      <t>サンギョウ</t>
    </rPh>
    <rPh sb="5" eb="6">
      <t>ベツ</t>
    </rPh>
    <rPh sb="6" eb="9">
      <t>セイゾウヒン</t>
    </rPh>
    <rPh sb="9" eb="11">
      <t>シュッカ</t>
    </rPh>
    <rPh sb="11" eb="12">
      <t>ガク</t>
    </rPh>
    <rPh sb="12" eb="13">
      <t>トウ</t>
    </rPh>
    <rPh sb="15" eb="16">
      <t>ニン</t>
    </rPh>
    <rPh sb="16" eb="18">
      <t>イジョウ</t>
    </rPh>
    <rPh sb="19" eb="22">
      <t>ジギョウショ</t>
    </rPh>
    <phoneticPr fontId="3"/>
  </si>
  <si>
    <t>製　造　品　出　荷　額　等</t>
    <rPh sb="0" eb="1">
      <t>セイ</t>
    </rPh>
    <rPh sb="2" eb="3">
      <t>ゾウ</t>
    </rPh>
    <rPh sb="4" eb="5">
      <t>ヒン</t>
    </rPh>
    <rPh sb="6" eb="7">
      <t>デ</t>
    </rPh>
    <rPh sb="8" eb="9">
      <t>ニ</t>
    </rPh>
    <rPh sb="10" eb="11">
      <t>ガク</t>
    </rPh>
    <rPh sb="12" eb="13">
      <t>トウ</t>
    </rPh>
    <phoneticPr fontId="3"/>
  </si>
  <si>
    <t>09</t>
    <phoneticPr fontId="3"/>
  </si>
  <si>
    <t>-</t>
    <phoneticPr fontId="3"/>
  </si>
  <si>
    <t>表９　従業者規模別製造品出荷額等（４人以上の事業所）</t>
    <rPh sb="0" eb="1">
      <t>ヒョウ</t>
    </rPh>
    <rPh sb="3" eb="6">
      <t>ジュウギョウシャ</t>
    </rPh>
    <rPh sb="6" eb="9">
      <t>キボベツ</t>
    </rPh>
    <rPh sb="9" eb="12">
      <t>セイゾウヒン</t>
    </rPh>
    <rPh sb="12" eb="14">
      <t>シュッカ</t>
    </rPh>
    <rPh sb="14" eb="15">
      <t>ガク</t>
    </rPh>
    <rPh sb="15" eb="16">
      <t>トウ</t>
    </rPh>
    <rPh sb="18" eb="19">
      <t>ニン</t>
    </rPh>
    <rPh sb="19" eb="21">
      <t>イジョウ</t>
    </rPh>
    <rPh sb="22" eb="25">
      <t>ジギョウショ</t>
    </rPh>
    <phoneticPr fontId="3"/>
  </si>
  <si>
    <t>６　付加価値額</t>
    <rPh sb="2" eb="4">
      <t>フカ</t>
    </rPh>
    <rPh sb="4" eb="6">
      <t>カチ</t>
    </rPh>
    <rPh sb="6" eb="7">
      <t>ガク</t>
    </rPh>
    <phoneticPr fontId="3"/>
  </si>
  <si>
    <t>表１０　産業別付加価値額（4人以上の事業所）</t>
    <rPh sb="0" eb="1">
      <t>ヒョウ</t>
    </rPh>
    <rPh sb="4" eb="6">
      <t>サンギョウ</t>
    </rPh>
    <rPh sb="6" eb="7">
      <t>ベツ</t>
    </rPh>
    <rPh sb="7" eb="12">
      <t>フカカチガク</t>
    </rPh>
    <rPh sb="14" eb="15">
      <t>ニン</t>
    </rPh>
    <rPh sb="15" eb="17">
      <t>イジョウ</t>
    </rPh>
    <rPh sb="18" eb="21">
      <t>ジギョウショ</t>
    </rPh>
    <phoneticPr fontId="3"/>
  </si>
  <si>
    <t>-</t>
    <phoneticPr fontId="3"/>
  </si>
  <si>
    <t xml:space="preserve"> </t>
    <phoneticPr fontId="3"/>
  </si>
  <si>
    <t>表１１　従業者規模別付加価値額（4人以上の事業所）</t>
    <rPh sb="0" eb="1">
      <t>ヒョウ</t>
    </rPh>
    <rPh sb="4" eb="7">
      <t>ジュウギョウシャ</t>
    </rPh>
    <rPh sb="7" eb="10">
      <t>キボベツ</t>
    </rPh>
    <rPh sb="10" eb="12">
      <t>フカ</t>
    </rPh>
    <rPh sb="12" eb="14">
      <t>カチ</t>
    </rPh>
    <rPh sb="14" eb="15">
      <t>ガク</t>
    </rPh>
    <rPh sb="17" eb="18">
      <t>ニン</t>
    </rPh>
    <rPh sb="18" eb="20">
      <t>イジョウ</t>
    </rPh>
    <rPh sb="21" eb="24">
      <t>ジギョウショ</t>
    </rPh>
    <phoneticPr fontId="3"/>
  </si>
  <si>
    <t>７　有形固定資産投資総額</t>
    <rPh sb="2" eb="4">
      <t>ユウケイ</t>
    </rPh>
    <rPh sb="4" eb="6">
      <t>コテイ</t>
    </rPh>
    <rPh sb="6" eb="8">
      <t>シサン</t>
    </rPh>
    <rPh sb="8" eb="10">
      <t>トウシ</t>
    </rPh>
    <rPh sb="10" eb="12">
      <t>ソウガク</t>
    </rPh>
    <phoneticPr fontId="3"/>
  </si>
  <si>
    <t>表１２　有形固定資産投資総額（３０人以上の事業所）</t>
    <rPh sb="0" eb="1">
      <t>ヒョウ</t>
    </rPh>
    <rPh sb="4" eb="6">
      <t>ユウケイ</t>
    </rPh>
    <rPh sb="6" eb="8">
      <t>コテイ</t>
    </rPh>
    <rPh sb="8" eb="10">
      <t>シサン</t>
    </rPh>
    <rPh sb="10" eb="12">
      <t>トウシ</t>
    </rPh>
    <rPh sb="12" eb="14">
      <t>ソウガク</t>
    </rPh>
    <rPh sb="17" eb="18">
      <t>ニン</t>
    </rPh>
    <rPh sb="18" eb="20">
      <t>イジョウ</t>
    </rPh>
    <rPh sb="21" eb="24">
      <t>ジギョウショ</t>
    </rPh>
    <phoneticPr fontId="3"/>
  </si>
  <si>
    <t>-</t>
    <phoneticPr fontId="3"/>
  </si>
  <si>
    <t>表１３　従業者規模別資産投資額（３０人以上の事業所）</t>
    <rPh sb="0" eb="1">
      <t>ヒョウ</t>
    </rPh>
    <rPh sb="4" eb="7">
      <t>ジュウギョウシャ</t>
    </rPh>
    <rPh sb="7" eb="10">
      <t>キボベツ</t>
    </rPh>
    <rPh sb="10" eb="12">
      <t>シサン</t>
    </rPh>
    <rPh sb="12" eb="14">
      <t>トウシ</t>
    </rPh>
    <rPh sb="14" eb="15">
      <t>ガク</t>
    </rPh>
    <rPh sb="15" eb="16">
      <t>ユウガク</t>
    </rPh>
    <rPh sb="18" eb="19">
      <t>ニン</t>
    </rPh>
    <rPh sb="19" eb="21">
      <t>イジョウ</t>
    </rPh>
    <rPh sb="22" eb="25">
      <t>ジギョウショ</t>
    </rPh>
    <phoneticPr fontId="3"/>
  </si>
  <si>
    <t>８　誘致工場の推移　</t>
    <rPh sb="2" eb="4">
      <t>ユウチ</t>
    </rPh>
    <rPh sb="4" eb="6">
      <t>コウジョウ</t>
    </rPh>
    <rPh sb="7" eb="9">
      <t>スイイ</t>
    </rPh>
    <phoneticPr fontId="3"/>
  </si>
  <si>
    <t>表１４　誘致工場の推移（従業者３０人以上の事業所）</t>
    <phoneticPr fontId="3"/>
  </si>
  <si>
    <t>単位：人、万円</t>
    <rPh sb="0" eb="2">
      <t>タンイ</t>
    </rPh>
    <rPh sb="3" eb="4">
      <t>ヒト</t>
    </rPh>
    <rPh sb="5" eb="7">
      <t>マンエン</t>
    </rPh>
    <phoneticPr fontId="3"/>
  </si>
  <si>
    <t>年　　別</t>
    <phoneticPr fontId="3"/>
  </si>
  <si>
    <t>事業所数</t>
    <rPh sb="0" eb="2">
      <t>ジギョウショ</t>
    </rPh>
    <rPh sb="2" eb="3">
      <t>スウ</t>
    </rPh>
    <phoneticPr fontId="3"/>
  </si>
  <si>
    <t>従業者数</t>
    <rPh sb="0" eb="3">
      <t>ギョウシャスウ</t>
    </rPh>
    <phoneticPr fontId="3"/>
  </si>
  <si>
    <t>現金給与総額</t>
    <rPh sb="0" eb="1">
      <t>ゲンキン</t>
    </rPh>
    <rPh sb="1" eb="3">
      <t>キュウヨ</t>
    </rPh>
    <rPh sb="3" eb="5">
      <t>ソウガク</t>
    </rPh>
    <phoneticPr fontId="3"/>
  </si>
  <si>
    <t>生産額</t>
    <rPh sb="0" eb="2">
      <t>セイサンガク</t>
    </rPh>
    <phoneticPr fontId="3"/>
  </si>
  <si>
    <t>付加価値額</t>
    <rPh sb="0" eb="1">
      <t>フカ</t>
    </rPh>
    <rPh sb="1" eb="3">
      <t>カチ</t>
    </rPh>
    <rPh sb="3" eb="4">
      <t>ガク</t>
    </rPh>
    <phoneticPr fontId="3"/>
  </si>
  <si>
    <t>有形固定資産
投資総額</t>
    <rPh sb="0" eb="2">
      <t>ユウケイ</t>
    </rPh>
    <rPh sb="2" eb="4">
      <t>コテイ</t>
    </rPh>
    <rPh sb="4" eb="5">
      <t>シサン</t>
    </rPh>
    <rPh sb="7" eb="9">
      <t>トウシ</t>
    </rPh>
    <rPh sb="8" eb="9">
      <t>ガク</t>
    </rPh>
    <rPh sb="9" eb="11">
      <t>ソウガク</t>
    </rPh>
    <phoneticPr fontId="3"/>
  </si>
  <si>
    <t>-</t>
    <phoneticPr fontId="3"/>
  </si>
  <si>
    <t>-</t>
    <phoneticPr fontId="3"/>
  </si>
  <si>
    <t>-</t>
    <phoneticPr fontId="3"/>
  </si>
  <si>
    <t>-</t>
    <phoneticPr fontId="3"/>
  </si>
  <si>
    <t>-</t>
    <phoneticPr fontId="3"/>
  </si>
  <si>
    <t>９　工業用地及び工業用水</t>
    <rPh sb="2" eb="4">
      <t>コウギョウ</t>
    </rPh>
    <rPh sb="4" eb="6">
      <t>ヨウチ</t>
    </rPh>
    <rPh sb="6" eb="7">
      <t>オヨ</t>
    </rPh>
    <rPh sb="8" eb="10">
      <t>コウギョウ</t>
    </rPh>
    <rPh sb="10" eb="12">
      <t>ヨウスイ</t>
    </rPh>
    <phoneticPr fontId="3"/>
  </si>
  <si>
    <t>（１）工業用地</t>
    <rPh sb="3" eb="5">
      <t>コウギョウ</t>
    </rPh>
    <rPh sb="5" eb="7">
      <t>ヨウチ</t>
    </rPh>
    <phoneticPr fontId="3"/>
  </si>
  <si>
    <t>　　従業者３０人以上の大規模事業所で、使用（賃借を含む）している工業用地面積は、</t>
    <phoneticPr fontId="3"/>
  </si>
  <si>
    <t>表１５　産業別工業用地面積及び建築面積（従業者３０人以上の事業所）</t>
    <rPh sb="20" eb="22">
      <t>ジュウギョウ</t>
    </rPh>
    <rPh sb="22" eb="23">
      <t>シャ</t>
    </rPh>
    <phoneticPr fontId="3"/>
  </si>
  <si>
    <t>単位：㎡</t>
    <rPh sb="0" eb="2">
      <t>タンイ</t>
    </rPh>
    <phoneticPr fontId="3"/>
  </si>
  <si>
    <t>（２）工業用水</t>
    <rPh sb="3" eb="5">
      <t>コウギョウ</t>
    </rPh>
    <rPh sb="5" eb="7">
      <t>ヨウスイ</t>
    </rPh>
    <phoneticPr fontId="3"/>
  </si>
  <si>
    <t>単位：㎥</t>
    <rPh sb="0" eb="2">
      <t>タンイ</t>
    </rPh>
    <phoneticPr fontId="3"/>
  </si>
  <si>
    <t>産業中分類</t>
    <rPh sb="0" eb="2">
      <t>サンギョウ</t>
    </rPh>
    <rPh sb="2" eb="5">
      <t>チュウブンルイ</t>
    </rPh>
    <phoneticPr fontId="3"/>
  </si>
  <si>
    <t>計</t>
    <rPh sb="0" eb="1">
      <t>ケイ</t>
    </rPh>
    <phoneticPr fontId="3"/>
  </si>
  <si>
    <t>公共水道</t>
    <rPh sb="0" eb="2">
      <t>コウキョウ</t>
    </rPh>
    <rPh sb="2" eb="4">
      <t>スイドウ</t>
    </rPh>
    <phoneticPr fontId="3"/>
  </si>
  <si>
    <t>井戸水</t>
    <rPh sb="0" eb="2">
      <t>イド</t>
    </rPh>
    <rPh sb="2" eb="3">
      <t>スイ</t>
    </rPh>
    <phoneticPr fontId="3"/>
  </si>
  <si>
    <t>淡水</t>
    <rPh sb="0" eb="2">
      <t>タンスイ</t>
    </rPh>
    <phoneticPr fontId="3"/>
  </si>
  <si>
    <t>回収水</t>
    <rPh sb="0" eb="2">
      <t>カイシュウ</t>
    </rPh>
    <rPh sb="2" eb="3">
      <t>スイ</t>
    </rPh>
    <phoneticPr fontId="3"/>
  </si>
  <si>
    <t>上水道</t>
    <rPh sb="0" eb="3">
      <t>ジョウスイドウ</t>
    </rPh>
    <phoneticPr fontId="3"/>
  </si>
  <si>
    <t>工業用水道</t>
    <rPh sb="0" eb="3">
      <t>コウギョウヨウ</t>
    </rPh>
    <rPh sb="3" eb="5">
      <t>スイドウ</t>
    </rPh>
    <phoneticPr fontId="3"/>
  </si>
  <si>
    <t>総　数</t>
    <rPh sb="0" eb="1">
      <t>ソウ</t>
    </rPh>
    <rPh sb="2" eb="3">
      <t>スウ</t>
    </rPh>
    <phoneticPr fontId="3"/>
  </si>
  <si>
    <t>Ⅲ　工業統計表</t>
    <rPh sb="2" eb="4">
      <t>コウギョウ</t>
    </rPh>
    <rPh sb="4" eb="7">
      <t>トウケイヒョウ</t>
    </rPh>
    <phoneticPr fontId="3"/>
  </si>
  <si>
    <t>　　　　　　　　　　　　　　　　　</t>
    <phoneticPr fontId="3"/>
  </si>
  <si>
    <t>　　　　　　　　　　　　　　　　　</t>
    <phoneticPr fontId="3"/>
  </si>
  <si>
    <t xml:space="preserve"> 事業所数 </t>
  </si>
  <si>
    <t xml:space="preserve"> 従業者数 </t>
  </si>
  <si>
    <t xml:space="preserve"> 現金給与総額 </t>
  </si>
  <si>
    <t xml:space="preserve"> 製造品出荷額等 </t>
    <rPh sb="7" eb="8">
      <t>トウ</t>
    </rPh>
    <phoneticPr fontId="3"/>
  </si>
  <si>
    <t xml:space="preserve"> 付加価値額 </t>
  </si>
  <si>
    <t xml:space="preserve"> 有形固定資産投資総額 </t>
    <rPh sb="1" eb="3">
      <t>ユウケイ</t>
    </rPh>
    <rPh sb="3" eb="5">
      <t>コテイ</t>
    </rPh>
    <rPh sb="9" eb="11">
      <t>ソウガク</t>
    </rPh>
    <phoneticPr fontId="3"/>
  </si>
  <si>
    <t xml:space="preserve"> </t>
  </si>
  <si>
    <t>Ⅳ　栃木県の工業</t>
    <rPh sb="2" eb="4">
      <t>トチギ</t>
    </rPh>
    <rPh sb="4" eb="5">
      <t>ケン</t>
    </rPh>
    <rPh sb="6" eb="8">
      <t>コウギョウ</t>
    </rPh>
    <phoneticPr fontId="3"/>
  </si>
  <si>
    <t>平成２９年</t>
    <rPh sb="0" eb="2">
      <t>ヘイセイ</t>
    </rPh>
    <rPh sb="4" eb="5">
      <t>ネン</t>
    </rPh>
    <phoneticPr fontId="3"/>
  </si>
  <si>
    <t>平成２８年</t>
    <rPh sb="0" eb="2">
      <t>ヘイセイ</t>
    </rPh>
    <rPh sb="4" eb="5">
      <t>ネン</t>
    </rPh>
    <phoneticPr fontId="3"/>
  </si>
  <si>
    <t>対　　前　　年</t>
    <rPh sb="0" eb="1">
      <t>タイ</t>
    </rPh>
    <rPh sb="3" eb="4">
      <t>マエ</t>
    </rPh>
    <rPh sb="6" eb="7">
      <t>ネン</t>
    </rPh>
    <phoneticPr fontId="3"/>
  </si>
  <si>
    <t>(所)</t>
    <rPh sb="1" eb="2">
      <t>トコロ</t>
    </rPh>
    <phoneticPr fontId="3"/>
  </si>
  <si>
    <t>従業員数</t>
    <rPh sb="0" eb="3">
      <t>ジュウギョウイン</t>
    </rPh>
    <rPh sb="3" eb="4">
      <t>スウ</t>
    </rPh>
    <phoneticPr fontId="3"/>
  </si>
  <si>
    <t>(人)</t>
    <rPh sb="1" eb="2">
      <t>ヒト</t>
    </rPh>
    <phoneticPr fontId="3"/>
  </si>
  <si>
    <t>平成２７年</t>
    <rPh sb="0" eb="2">
      <t>ヘイセイ</t>
    </rPh>
    <rPh sb="4" eb="5">
      <t>ネン</t>
    </rPh>
    <phoneticPr fontId="3"/>
  </si>
  <si>
    <t>製造品出荷額等</t>
    <rPh sb="0" eb="3">
      <t>セイゾウヒン</t>
    </rPh>
    <rPh sb="3" eb="5">
      <t>シュッカ</t>
    </rPh>
    <rPh sb="5" eb="6">
      <t>ガク</t>
    </rPh>
    <rPh sb="6" eb="7">
      <t>トウ</t>
    </rPh>
    <phoneticPr fontId="3"/>
  </si>
  <si>
    <t>(万円)</t>
    <rPh sb="1" eb="3">
      <t>マンエン</t>
    </rPh>
    <phoneticPr fontId="3"/>
  </si>
  <si>
    <t>現金給与総額</t>
    <rPh sb="0" eb="2">
      <t>ゲンキン</t>
    </rPh>
    <rPh sb="2" eb="4">
      <t>キュウヨ</t>
    </rPh>
    <rPh sb="4" eb="6">
      <t>ソウガク</t>
    </rPh>
    <phoneticPr fontId="3"/>
  </si>
  <si>
    <t>原材料使用額等</t>
    <rPh sb="0" eb="3">
      <t>ゲンザイリョウ</t>
    </rPh>
    <rPh sb="3" eb="5">
      <t>シヨウ</t>
    </rPh>
    <rPh sb="5" eb="6">
      <t>ガク</t>
    </rPh>
    <rPh sb="6" eb="7">
      <t>トウ</t>
    </rPh>
    <phoneticPr fontId="3"/>
  </si>
  <si>
    <t>年</t>
    <rPh sb="0" eb="1">
      <t>ネン</t>
    </rPh>
    <phoneticPr fontId="3"/>
  </si>
  <si>
    <t>事業所数（所）</t>
    <rPh sb="0" eb="3">
      <t>ジギョウショ</t>
    </rPh>
    <rPh sb="3" eb="4">
      <t>スウ</t>
    </rPh>
    <rPh sb="5" eb="6">
      <t>トコロ</t>
    </rPh>
    <phoneticPr fontId="3"/>
  </si>
  <si>
    <t>出荷額等（億円）</t>
    <rPh sb="0" eb="2">
      <t>シュッカ</t>
    </rPh>
    <rPh sb="2" eb="3">
      <t>ガク</t>
    </rPh>
    <rPh sb="3" eb="4">
      <t>トウ</t>
    </rPh>
    <rPh sb="5" eb="7">
      <t>オクエン</t>
    </rPh>
    <phoneticPr fontId="3"/>
  </si>
  <si>
    <t>平成１７年</t>
    <rPh sb="0" eb="2">
      <t>ヘイセイ</t>
    </rPh>
    <rPh sb="4" eb="5">
      <t>ネン</t>
    </rPh>
    <phoneticPr fontId="3"/>
  </si>
  <si>
    <t>平成１８年</t>
    <rPh sb="0" eb="2">
      <t>ヘイセイ</t>
    </rPh>
    <rPh sb="4" eb="5">
      <t>ネン</t>
    </rPh>
    <phoneticPr fontId="3"/>
  </si>
  <si>
    <t>平成１９年</t>
    <rPh sb="0" eb="2">
      <t>ヘイセイ</t>
    </rPh>
    <rPh sb="4" eb="5">
      <t>ネン</t>
    </rPh>
    <phoneticPr fontId="3"/>
  </si>
  <si>
    <t>平成２０年</t>
    <rPh sb="0" eb="2">
      <t>ヘイセイ</t>
    </rPh>
    <rPh sb="4" eb="5">
      <t>ネン</t>
    </rPh>
    <phoneticPr fontId="3"/>
  </si>
  <si>
    <t>平成２１年</t>
    <rPh sb="0" eb="2">
      <t>ヘイセイ</t>
    </rPh>
    <rPh sb="4" eb="5">
      <t>ネン</t>
    </rPh>
    <phoneticPr fontId="3"/>
  </si>
  <si>
    <t>平成２２年</t>
    <rPh sb="0" eb="2">
      <t>ヘイセイ</t>
    </rPh>
    <rPh sb="4" eb="5">
      <t>ネン</t>
    </rPh>
    <phoneticPr fontId="3"/>
  </si>
  <si>
    <t>平成２４年</t>
    <rPh sb="0" eb="2">
      <t>ヘイセイ</t>
    </rPh>
    <rPh sb="4" eb="5">
      <t>ネン</t>
    </rPh>
    <phoneticPr fontId="3"/>
  </si>
  <si>
    <t>平成２３年</t>
    <rPh sb="0" eb="2">
      <t>ヘイセイ</t>
    </rPh>
    <rPh sb="4" eb="5">
      <t>ネン</t>
    </rPh>
    <phoneticPr fontId="3"/>
  </si>
  <si>
    <t>平成２５年</t>
    <rPh sb="0" eb="2">
      <t>ヘイセイ</t>
    </rPh>
    <rPh sb="4" eb="5">
      <t>ネン</t>
    </rPh>
    <phoneticPr fontId="3"/>
  </si>
  <si>
    <t>平成２６年</t>
    <rPh sb="0" eb="2">
      <t>ヘイセイ</t>
    </rPh>
    <rPh sb="4" eb="5">
      <t>ネン</t>
    </rPh>
    <phoneticPr fontId="3"/>
  </si>
  <si>
    <t>２　地域別状況</t>
    <rPh sb="2" eb="4">
      <t>チイキ</t>
    </rPh>
    <rPh sb="4" eb="5">
      <t>ベツ</t>
    </rPh>
    <rPh sb="5" eb="7">
      <t>ジョウキョウ</t>
    </rPh>
    <phoneticPr fontId="3"/>
  </si>
  <si>
    <t>地域名</t>
    <rPh sb="0" eb="3">
      <t>チイキメイ</t>
    </rPh>
    <phoneticPr fontId="3"/>
  </si>
  <si>
    <t>広域地区名</t>
    <rPh sb="0" eb="2">
      <t>コウイキ</t>
    </rPh>
    <rPh sb="2" eb="5">
      <t>チクメイ</t>
    </rPh>
    <phoneticPr fontId="3"/>
  </si>
  <si>
    <t>市 町 村 名</t>
    <rPh sb="0" eb="1">
      <t>シ</t>
    </rPh>
    <rPh sb="2" eb="3">
      <t>マチ</t>
    </rPh>
    <rPh sb="4" eb="5">
      <t>ムラ</t>
    </rPh>
    <rPh sb="6" eb="7">
      <t>メイ</t>
    </rPh>
    <phoneticPr fontId="3"/>
  </si>
  <si>
    <t>県　　北</t>
    <rPh sb="0" eb="1">
      <t>ケン</t>
    </rPh>
    <rPh sb="3" eb="4">
      <t>キタ</t>
    </rPh>
    <phoneticPr fontId="3"/>
  </si>
  <si>
    <t>那須地区</t>
    <rPh sb="0" eb="2">
      <t>ナス</t>
    </rPh>
    <rPh sb="2" eb="4">
      <t>チク</t>
    </rPh>
    <phoneticPr fontId="3"/>
  </si>
  <si>
    <t>大田原市　那須塩原市　那須町</t>
    <rPh sb="0" eb="4">
      <t>オオタワラシ</t>
    </rPh>
    <rPh sb="5" eb="9">
      <t>ナスシオバラ</t>
    </rPh>
    <rPh sb="9" eb="10">
      <t>シ</t>
    </rPh>
    <rPh sb="11" eb="13">
      <t>ナス</t>
    </rPh>
    <rPh sb="13" eb="14">
      <t>マチ</t>
    </rPh>
    <phoneticPr fontId="3"/>
  </si>
  <si>
    <t>日光地区</t>
    <rPh sb="0" eb="2">
      <t>ニッコウ</t>
    </rPh>
    <rPh sb="2" eb="4">
      <t>チク</t>
    </rPh>
    <phoneticPr fontId="3"/>
  </si>
  <si>
    <t>日光市</t>
    <rPh sb="0" eb="3">
      <t>ニッコウシ</t>
    </rPh>
    <phoneticPr fontId="3"/>
  </si>
  <si>
    <t>塩谷地区</t>
    <rPh sb="0" eb="2">
      <t>シオヤ</t>
    </rPh>
    <rPh sb="2" eb="4">
      <t>チク</t>
    </rPh>
    <phoneticPr fontId="3"/>
  </si>
  <si>
    <t>矢板市　さくら市　塩谷町　高根沢町</t>
    <rPh sb="0" eb="3">
      <t>ヤイタシ</t>
    </rPh>
    <rPh sb="7" eb="8">
      <t>シ</t>
    </rPh>
    <rPh sb="9" eb="11">
      <t>シオヤ</t>
    </rPh>
    <rPh sb="11" eb="12">
      <t>マチ</t>
    </rPh>
    <rPh sb="13" eb="16">
      <t>タカネザワ</t>
    </rPh>
    <rPh sb="16" eb="17">
      <t>マチ</t>
    </rPh>
    <phoneticPr fontId="3"/>
  </si>
  <si>
    <t>南那須地区</t>
    <rPh sb="0" eb="3">
      <t>ミナミナス</t>
    </rPh>
    <rPh sb="3" eb="5">
      <t>チク</t>
    </rPh>
    <phoneticPr fontId="3"/>
  </si>
  <si>
    <t>那須烏山市　那珂川町</t>
    <rPh sb="0" eb="2">
      <t>ナス</t>
    </rPh>
    <rPh sb="2" eb="4">
      <t>カラスヤマ</t>
    </rPh>
    <rPh sb="4" eb="5">
      <t>シ</t>
    </rPh>
    <rPh sb="6" eb="9">
      <t>ナカガワ</t>
    </rPh>
    <rPh sb="9" eb="10">
      <t>マチ</t>
    </rPh>
    <phoneticPr fontId="3"/>
  </si>
  <si>
    <t>県　　央</t>
    <rPh sb="0" eb="1">
      <t>ケン</t>
    </rPh>
    <rPh sb="3" eb="4">
      <t>オウ</t>
    </rPh>
    <phoneticPr fontId="3"/>
  </si>
  <si>
    <t>宇都宮地区</t>
    <rPh sb="0" eb="3">
      <t>ウツノミヤ</t>
    </rPh>
    <rPh sb="3" eb="5">
      <t>チク</t>
    </rPh>
    <phoneticPr fontId="3"/>
  </si>
  <si>
    <t>宇都宮市　上三川町　壬生町</t>
    <rPh sb="0" eb="4">
      <t>ウツノミヤシ</t>
    </rPh>
    <rPh sb="5" eb="8">
      <t>カミノカワ</t>
    </rPh>
    <rPh sb="8" eb="9">
      <t>マチ</t>
    </rPh>
    <rPh sb="10" eb="13">
      <t>ミブマチ</t>
    </rPh>
    <phoneticPr fontId="3"/>
  </si>
  <si>
    <t>鹿沼地区</t>
    <rPh sb="0" eb="2">
      <t>カヌマ</t>
    </rPh>
    <rPh sb="2" eb="4">
      <t>チク</t>
    </rPh>
    <phoneticPr fontId="3"/>
  </si>
  <si>
    <t>鹿沼市</t>
    <rPh sb="0" eb="3">
      <t>カヌマシ</t>
    </rPh>
    <phoneticPr fontId="3"/>
  </si>
  <si>
    <t>芳賀地区</t>
    <rPh sb="0" eb="2">
      <t>ハガ</t>
    </rPh>
    <rPh sb="2" eb="4">
      <t>チク</t>
    </rPh>
    <phoneticPr fontId="3"/>
  </si>
  <si>
    <t>真岡市　益子町　茂木町　市貝町　芳賀町</t>
    <rPh sb="0" eb="1">
      <t>マ</t>
    </rPh>
    <rPh sb="1" eb="2">
      <t>オカ</t>
    </rPh>
    <rPh sb="2" eb="3">
      <t>シ</t>
    </rPh>
    <rPh sb="4" eb="7">
      <t>マシコマチ</t>
    </rPh>
    <rPh sb="8" eb="10">
      <t>モテギ</t>
    </rPh>
    <rPh sb="10" eb="11">
      <t>マチ</t>
    </rPh>
    <rPh sb="12" eb="13">
      <t>イチ</t>
    </rPh>
    <rPh sb="13" eb="14">
      <t>カイ</t>
    </rPh>
    <rPh sb="14" eb="15">
      <t>マチ</t>
    </rPh>
    <rPh sb="16" eb="18">
      <t>ハガ</t>
    </rPh>
    <rPh sb="18" eb="19">
      <t>マチ</t>
    </rPh>
    <phoneticPr fontId="3"/>
  </si>
  <si>
    <t>県　　南</t>
    <rPh sb="0" eb="1">
      <t>ケン</t>
    </rPh>
    <rPh sb="3" eb="4">
      <t>ミナミ</t>
    </rPh>
    <phoneticPr fontId="3"/>
  </si>
  <si>
    <t>小山地区</t>
    <rPh sb="0" eb="2">
      <t>オヤマ</t>
    </rPh>
    <rPh sb="2" eb="4">
      <t>チク</t>
    </rPh>
    <phoneticPr fontId="3"/>
  </si>
  <si>
    <t>小山市　下野市　野木町</t>
    <rPh sb="0" eb="3">
      <t>オヤマシ</t>
    </rPh>
    <rPh sb="4" eb="7">
      <t>シモツケシ</t>
    </rPh>
    <rPh sb="8" eb="11">
      <t>ノギマチ</t>
    </rPh>
    <phoneticPr fontId="3"/>
  </si>
  <si>
    <t>栃木地区</t>
    <rPh sb="0" eb="2">
      <t>トチギ</t>
    </rPh>
    <rPh sb="2" eb="4">
      <t>チク</t>
    </rPh>
    <phoneticPr fontId="3"/>
  </si>
  <si>
    <t>栃木市</t>
    <rPh sb="0" eb="2">
      <t>トチギ</t>
    </rPh>
    <rPh sb="2" eb="3">
      <t>シ</t>
    </rPh>
    <phoneticPr fontId="3"/>
  </si>
  <si>
    <t>両毛地区</t>
    <rPh sb="0" eb="2">
      <t>リョウモウ</t>
    </rPh>
    <rPh sb="2" eb="4">
      <t>チク</t>
    </rPh>
    <phoneticPr fontId="3"/>
  </si>
  <si>
    <t>足利市　佐野市</t>
    <rPh sb="0" eb="3">
      <t>アシカガシ</t>
    </rPh>
    <rPh sb="4" eb="7">
      <t>サノシ</t>
    </rPh>
    <phoneticPr fontId="3"/>
  </si>
  <si>
    <t>（１）　事業所数</t>
    <rPh sb="4" eb="7">
      <t>ジギョウショ</t>
    </rPh>
    <rPh sb="7" eb="8">
      <t>スウ</t>
    </rPh>
    <phoneticPr fontId="3"/>
  </si>
  <si>
    <t>単位：所、％</t>
    <phoneticPr fontId="3"/>
  </si>
  <si>
    <t>広　域　地　区</t>
    <rPh sb="0" eb="1">
      <t>ヒロ</t>
    </rPh>
    <rPh sb="2" eb="3">
      <t>イキ</t>
    </rPh>
    <rPh sb="4" eb="5">
      <t>チ</t>
    </rPh>
    <rPh sb="6" eb="7">
      <t>ク</t>
    </rPh>
    <phoneticPr fontId="3"/>
  </si>
  <si>
    <t>県　　　　　計</t>
    <rPh sb="0" eb="1">
      <t>ケン</t>
    </rPh>
    <rPh sb="6" eb="7">
      <t>ケイ</t>
    </rPh>
    <phoneticPr fontId="3"/>
  </si>
  <si>
    <t>　県　　北</t>
    <rPh sb="1" eb="2">
      <t>ケン</t>
    </rPh>
    <rPh sb="4" eb="5">
      <t>キタ</t>
    </rPh>
    <phoneticPr fontId="3"/>
  </si>
  <si>
    <t>　　　那須地区</t>
    <rPh sb="3" eb="5">
      <t>ナス</t>
    </rPh>
    <rPh sb="5" eb="7">
      <t>チク</t>
    </rPh>
    <phoneticPr fontId="3"/>
  </si>
  <si>
    <t>　　　日光地区</t>
    <rPh sb="3" eb="5">
      <t>ニッコウ</t>
    </rPh>
    <rPh sb="5" eb="7">
      <t>チク</t>
    </rPh>
    <phoneticPr fontId="3"/>
  </si>
  <si>
    <t>　　　塩谷地区</t>
    <rPh sb="3" eb="5">
      <t>シオヤ</t>
    </rPh>
    <rPh sb="5" eb="7">
      <t>チク</t>
    </rPh>
    <phoneticPr fontId="3"/>
  </si>
  <si>
    <t>　　　南那須地区</t>
    <rPh sb="3" eb="6">
      <t>ミナミナス</t>
    </rPh>
    <rPh sb="6" eb="8">
      <t>チク</t>
    </rPh>
    <phoneticPr fontId="3"/>
  </si>
  <si>
    <t>　県　　央</t>
    <rPh sb="1" eb="2">
      <t>ケン</t>
    </rPh>
    <rPh sb="4" eb="5">
      <t>ヒサシ</t>
    </rPh>
    <phoneticPr fontId="3"/>
  </si>
  <si>
    <t>　　　宇都宮地区</t>
    <rPh sb="3" eb="6">
      <t>ウツノミヤ</t>
    </rPh>
    <rPh sb="6" eb="8">
      <t>チク</t>
    </rPh>
    <phoneticPr fontId="3"/>
  </si>
  <si>
    <t>　　　鹿沼地区</t>
    <rPh sb="3" eb="5">
      <t>カヌマ</t>
    </rPh>
    <rPh sb="5" eb="7">
      <t>チク</t>
    </rPh>
    <phoneticPr fontId="3"/>
  </si>
  <si>
    <t>　　　芳賀地区</t>
    <rPh sb="3" eb="5">
      <t>ハガ</t>
    </rPh>
    <rPh sb="5" eb="7">
      <t>チク</t>
    </rPh>
    <phoneticPr fontId="3"/>
  </si>
  <si>
    <t>　県　　南</t>
    <rPh sb="1" eb="2">
      <t>ケン</t>
    </rPh>
    <rPh sb="4" eb="5">
      <t>ミナミ</t>
    </rPh>
    <phoneticPr fontId="3"/>
  </si>
  <si>
    <t>　　　小山地区</t>
    <rPh sb="3" eb="5">
      <t>オヤマ</t>
    </rPh>
    <rPh sb="5" eb="7">
      <t>チク</t>
    </rPh>
    <phoneticPr fontId="3"/>
  </si>
  <si>
    <t>　　　栃木地区</t>
    <rPh sb="3" eb="5">
      <t>トチギ</t>
    </rPh>
    <rPh sb="5" eb="7">
      <t>チク</t>
    </rPh>
    <phoneticPr fontId="3"/>
  </si>
  <si>
    <t>　　　両毛地区</t>
    <rPh sb="3" eb="5">
      <t>リョウモウ</t>
    </rPh>
    <rPh sb="5" eb="7">
      <t>チク</t>
    </rPh>
    <phoneticPr fontId="3"/>
  </si>
  <si>
    <t>（２）従業者数　</t>
    <rPh sb="3" eb="6">
      <t>ジュウギョウシャ</t>
    </rPh>
    <rPh sb="6" eb="7">
      <t>スウ</t>
    </rPh>
    <phoneticPr fontId="3"/>
  </si>
  <si>
    <t>単位：人、％</t>
    <phoneticPr fontId="3"/>
  </si>
  <si>
    <t>（３）製造品出荷額</t>
    <rPh sb="3" eb="6">
      <t>セイゾウヒン</t>
    </rPh>
    <rPh sb="6" eb="8">
      <t>シュッカ</t>
    </rPh>
    <rPh sb="8" eb="9">
      <t>ガク</t>
    </rPh>
    <phoneticPr fontId="3"/>
  </si>
  <si>
    <t>単位：万円、％</t>
    <phoneticPr fontId="3"/>
  </si>
  <si>
    <t>製　造　品　出　荷　額</t>
    <rPh sb="0" eb="1">
      <t>セイ</t>
    </rPh>
    <rPh sb="2" eb="3">
      <t>ゾウ</t>
    </rPh>
    <rPh sb="4" eb="5">
      <t>ヒン</t>
    </rPh>
    <rPh sb="6" eb="7">
      <t>デ</t>
    </rPh>
    <rPh sb="8" eb="9">
      <t>ニ</t>
    </rPh>
    <rPh sb="10" eb="11">
      <t>ガク</t>
    </rPh>
    <phoneticPr fontId="3"/>
  </si>
  <si>
    <t>３　工業団地の状況</t>
    <rPh sb="2" eb="4">
      <t>コウギョウ</t>
    </rPh>
    <rPh sb="4" eb="6">
      <t>ダンチ</t>
    </rPh>
    <rPh sb="7" eb="9">
      <t>ジョウキョウ</t>
    </rPh>
    <phoneticPr fontId="3"/>
  </si>
  <si>
    <t>工業団地</t>
    <rPh sb="0" eb="2">
      <t>コウギョウ</t>
    </rPh>
    <rPh sb="2" eb="4">
      <t>ダンチ</t>
    </rPh>
    <phoneticPr fontId="3"/>
  </si>
  <si>
    <t>他事業所</t>
    <rPh sb="0" eb="1">
      <t>ホカ</t>
    </rPh>
    <rPh sb="1" eb="4">
      <t>ジギョウショ</t>
    </rPh>
    <phoneticPr fontId="3"/>
  </si>
  <si>
    <t>-</t>
    <phoneticPr fontId="3"/>
  </si>
  <si>
    <t>-</t>
    <phoneticPr fontId="3"/>
  </si>
  <si>
    <t>４　誘致工場の状況</t>
    <rPh sb="2" eb="4">
      <t>ユウチ</t>
    </rPh>
    <rPh sb="4" eb="6">
      <t>コウジョウ</t>
    </rPh>
    <rPh sb="7" eb="9">
      <t>ジョウキョウ</t>
    </rPh>
    <phoneticPr fontId="3"/>
  </si>
  <si>
    <t>誘致工場</t>
    <rPh sb="0" eb="2">
      <t>ユウチ</t>
    </rPh>
    <rPh sb="2" eb="4">
      <t>コウジョウ</t>
    </rPh>
    <phoneticPr fontId="3"/>
  </si>
  <si>
    <t>５　県内１４市及び那須地区工業統計表（従業者４人以上の事業所）</t>
    <rPh sb="2" eb="4">
      <t>ケンナイ</t>
    </rPh>
    <rPh sb="6" eb="7">
      <t>シ</t>
    </rPh>
    <rPh sb="7" eb="8">
      <t>オヨ</t>
    </rPh>
    <rPh sb="9" eb="11">
      <t>ナス</t>
    </rPh>
    <rPh sb="11" eb="13">
      <t>チク</t>
    </rPh>
    <rPh sb="13" eb="15">
      <t>コウギョウ</t>
    </rPh>
    <rPh sb="15" eb="17">
      <t>トウケイ</t>
    </rPh>
    <rPh sb="17" eb="18">
      <t>ヒョウ</t>
    </rPh>
    <phoneticPr fontId="3"/>
  </si>
  <si>
    <t>単位：％</t>
    <rPh sb="0" eb="2">
      <t>タンイ</t>
    </rPh>
    <phoneticPr fontId="3"/>
  </si>
  <si>
    <t>市町村名</t>
    <rPh sb="0" eb="3">
      <t>シチョウソン</t>
    </rPh>
    <rPh sb="3" eb="4">
      <t>メイ</t>
    </rPh>
    <phoneticPr fontId="3"/>
  </si>
  <si>
    <t>（所）</t>
    <rPh sb="1" eb="2">
      <t>トコロ</t>
    </rPh>
    <phoneticPr fontId="3"/>
  </si>
  <si>
    <t>（人）</t>
    <rPh sb="1" eb="2">
      <t>ヒト</t>
    </rPh>
    <phoneticPr fontId="3"/>
  </si>
  <si>
    <t>（万円）</t>
    <rPh sb="1" eb="3">
      <t>マンエン</t>
    </rPh>
    <phoneticPr fontId="3"/>
  </si>
  <si>
    <t>栃木県</t>
    <rPh sb="0" eb="3">
      <t>トチギケン</t>
    </rPh>
    <phoneticPr fontId="3"/>
  </si>
  <si>
    <t>１４市　計</t>
    <rPh sb="2" eb="3">
      <t>シ</t>
    </rPh>
    <rPh sb="4" eb="5">
      <t>ケイ</t>
    </rPh>
    <phoneticPr fontId="3"/>
  </si>
  <si>
    <t>宇都宮市</t>
    <rPh sb="0" eb="4">
      <t>ウツノミヤシ</t>
    </rPh>
    <phoneticPr fontId="3"/>
  </si>
  <si>
    <t>足利市</t>
    <rPh sb="0" eb="3">
      <t>アシカガシ</t>
    </rPh>
    <phoneticPr fontId="3"/>
  </si>
  <si>
    <t>佐野市</t>
    <rPh sb="0" eb="3">
      <t>サノシ</t>
    </rPh>
    <phoneticPr fontId="3"/>
  </si>
  <si>
    <t>小山市</t>
    <rPh sb="0" eb="3">
      <t>オヤマシ</t>
    </rPh>
    <phoneticPr fontId="3"/>
  </si>
  <si>
    <t>真岡市</t>
    <rPh sb="0" eb="1">
      <t>マ</t>
    </rPh>
    <rPh sb="1" eb="2">
      <t>オカ</t>
    </rPh>
    <rPh sb="2" eb="3">
      <t>シ</t>
    </rPh>
    <phoneticPr fontId="3"/>
  </si>
  <si>
    <t>大田原市</t>
    <rPh sb="0" eb="4">
      <t>オオタワラシ</t>
    </rPh>
    <phoneticPr fontId="3"/>
  </si>
  <si>
    <t>矢板市</t>
    <rPh sb="0" eb="3">
      <t>ヤイタシ</t>
    </rPh>
    <phoneticPr fontId="3"/>
  </si>
  <si>
    <t>那須塩原市</t>
    <rPh sb="0" eb="4">
      <t>ナスシオバラ</t>
    </rPh>
    <rPh sb="4" eb="5">
      <t>シ</t>
    </rPh>
    <phoneticPr fontId="3"/>
  </si>
  <si>
    <t>さくら市</t>
    <rPh sb="3" eb="4">
      <t>シ</t>
    </rPh>
    <phoneticPr fontId="3"/>
  </si>
  <si>
    <t>那須烏山市</t>
    <rPh sb="0" eb="5">
      <t>ナスカラスヤマシ</t>
    </rPh>
    <phoneticPr fontId="3"/>
  </si>
  <si>
    <t>下野市</t>
    <rPh sb="0" eb="2">
      <t>ゲヤ</t>
    </rPh>
    <rPh sb="2" eb="3">
      <t>シ</t>
    </rPh>
    <phoneticPr fontId="3"/>
  </si>
  <si>
    <t>那須町</t>
    <rPh sb="0" eb="2">
      <t>ナス</t>
    </rPh>
    <rPh sb="2" eb="3">
      <t>マチ</t>
    </rPh>
    <phoneticPr fontId="3"/>
  </si>
  <si>
    <t>工業の推移（４人以上事業所）</t>
    <phoneticPr fontId="5"/>
  </si>
  <si>
    <t>単位：所、人、万円</t>
  </si>
  <si>
    <t>事業所数</t>
    <rPh sb="3" eb="4">
      <t>スウ</t>
    </rPh>
    <phoneticPr fontId="5"/>
  </si>
  <si>
    <t>従業者数</t>
    <rPh sb="3" eb="4">
      <t>スウ</t>
    </rPh>
    <phoneticPr fontId="5"/>
  </si>
  <si>
    <t>現金給与総額</t>
  </si>
  <si>
    <t>製造品出荷額(億円)</t>
    <rPh sb="7" eb="8">
      <t>オク</t>
    </rPh>
    <rPh sb="8" eb="9">
      <t>エン</t>
    </rPh>
    <phoneticPr fontId="5"/>
  </si>
  <si>
    <t>付加価値額</t>
  </si>
  <si>
    <t>資産投資額</t>
  </si>
  <si>
    <t>平成30年</t>
    <rPh sb="0" eb="2">
      <t>ヘイセイ</t>
    </rPh>
    <rPh sb="4" eb="5">
      <t>ネン</t>
    </rPh>
    <phoneticPr fontId="3"/>
  </si>
  <si>
    <t>-</t>
  </si>
  <si>
    <t>平成３０年</t>
    <rPh sb="0" eb="2">
      <t>ヘイセイ</t>
    </rPh>
    <rPh sb="4" eb="5">
      <t>ネン</t>
    </rPh>
    <phoneticPr fontId="3"/>
  </si>
  <si>
    <t>－</t>
    <phoneticPr fontId="3"/>
  </si>
  <si>
    <t>-</t>
    <phoneticPr fontId="3"/>
  </si>
  <si>
    <t>大田原市の工業</t>
    <rPh sb="0" eb="1">
      <t>ダイ</t>
    </rPh>
    <rPh sb="1" eb="2">
      <t>タ</t>
    </rPh>
    <rPh sb="2" eb="3">
      <t>ハラ</t>
    </rPh>
    <rPh sb="3" eb="4">
      <t>シ</t>
    </rPh>
    <rPh sb="5" eb="6">
      <t>コウ</t>
    </rPh>
    <rPh sb="6" eb="7">
      <t>ギョウ</t>
    </rPh>
    <phoneticPr fontId="7"/>
  </si>
  <si>
    <t>大　田　原　市</t>
    <phoneticPr fontId="7"/>
  </si>
  <si>
    <t>目　　　　　　次</t>
    <phoneticPr fontId="7"/>
  </si>
  <si>
    <t>Ⅰ　調査及び用語の説明等　・・・・・・・・・・・・・・・・・・・・・　 1</t>
    <rPh sb="4" eb="5">
      <t>オヨ</t>
    </rPh>
    <rPh sb="6" eb="8">
      <t>ヨウゴ</t>
    </rPh>
    <rPh sb="9" eb="11">
      <t>セツメイ</t>
    </rPh>
    <rPh sb="11" eb="12">
      <t>トウ</t>
    </rPh>
    <phoneticPr fontId="7"/>
  </si>
  <si>
    <t>Ⅱ　本市工業の動向</t>
  </si>
  <si>
    <t>　　１　概　　況　・・・・・・・・・・・・・・・・・・・・・・・・・　 6</t>
    <phoneticPr fontId="7"/>
  </si>
  <si>
    <t>　　２　事業所数　・・・・・・・・・・・・・・・・・・・・・・・・・　 8</t>
    <phoneticPr fontId="7"/>
  </si>
  <si>
    <t>　　３  従業者数　・・・・・・・・・・・・・・・・・・・・・・・・・　10</t>
    <phoneticPr fontId="7"/>
  </si>
  <si>
    <t>　　４  現金給与総額　・・・・・・・・・・・・・・・・・・・・・・・　12</t>
    <phoneticPr fontId="7"/>
  </si>
  <si>
    <t xml:space="preserve">  　５  製造品出荷額等　・・・・・・・・・・・・・・・・・・・・・・　14</t>
    <phoneticPr fontId="7"/>
  </si>
  <si>
    <t>　　６　付加価値額　・・・・・・・・・・・・・・・・・・・・・・・・  16</t>
    <phoneticPr fontId="7"/>
  </si>
  <si>
    <t>　　７　有形固定資産投資総額　・・・・・・・・・・・・・・・・・・・  18</t>
    <rPh sb="4" eb="6">
      <t>ユウケイ</t>
    </rPh>
    <rPh sb="6" eb="8">
      <t>コテイ</t>
    </rPh>
    <rPh sb="8" eb="10">
      <t>シサン</t>
    </rPh>
    <rPh sb="10" eb="12">
      <t>トウシ</t>
    </rPh>
    <rPh sb="12" eb="14">
      <t>ソウガク</t>
    </rPh>
    <phoneticPr fontId="7"/>
  </si>
  <si>
    <t>　　８　誘致工場の推移　・・・・・・・・・・・・・・・・・・・・・・  20</t>
    <rPh sb="4" eb="6">
      <t>ユウチ</t>
    </rPh>
    <rPh sb="6" eb="8">
      <t>コウジョウ</t>
    </rPh>
    <rPh sb="9" eb="11">
      <t>スイイ</t>
    </rPh>
    <phoneticPr fontId="7"/>
  </si>
  <si>
    <t>　　９　工業用地及び工業用水　・・・・・・・・・・・・・・・・・・・  21</t>
    <rPh sb="4" eb="6">
      <t>コウギョウ</t>
    </rPh>
    <rPh sb="6" eb="8">
      <t>ヨウチ</t>
    </rPh>
    <rPh sb="8" eb="9">
      <t>オヨ</t>
    </rPh>
    <rPh sb="10" eb="12">
      <t>コウギョウ</t>
    </rPh>
    <rPh sb="12" eb="14">
      <t>ヨウスイ</t>
    </rPh>
    <phoneticPr fontId="7"/>
  </si>
  <si>
    <t>Ⅲ　工業統計表</t>
  </si>
  <si>
    <t>Ⅳ　栃木県の工業</t>
    <rPh sb="2" eb="4">
      <t>トチギ</t>
    </rPh>
    <rPh sb="4" eb="5">
      <t>ケン</t>
    </rPh>
    <rPh sb="6" eb="8">
      <t>コウギョウ</t>
    </rPh>
    <phoneticPr fontId="7"/>
  </si>
  <si>
    <t>　　　　</t>
    <phoneticPr fontId="7"/>
  </si>
  <si>
    <t>Ⅰ　調査及び用語の説明等</t>
    <rPh sb="2" eb="4">
      <t>チョウサ</t>
    </rPh>
    <rPh sb="4" eb="5">
      <t>オヨ</t>
    </rPh>
    <rPh sb="6" eb="8">
      <t>ヨウゴ</t>
    </rPh>
    <rPh sb="9" eb="11">
      <t>セツメイ</t>
    </rPh>
    <rPh sb="11" eb="12">
      <t>トウ</t>
    </rPh>
    <phoneticPr fontId="3"/>
  </si>
  <si>
    <t>(1) 調査の目的</t>
    <rPh sb="4" eb="6">
      <t>チョウサ</t>
    </rPh>
    <rPh sb="7" eb="9">
      <t>モクテキ</t>
    </rPh>
    <phoneticPr fontId="3"/>
  </si>
  <si>
    <t>(2) 調査の法的根拠</t>
    <rPh sb="4" eb="6">
      <t>チョウサ</t>
    </rPh>
    <rPh sb="7" eb="9">
      <t>ホウテキ</t>
    </rPh>
    <rPh sb="9" eb="11">
      <t>コンキョ</t>
    </rPh>
    <phoneticPr fontId="3"/>
  </si>
  <si>
    <t>(3) 調査日</t>
    <rPh sb="4" eb="6">
      <t>チョウサ</t>
    </rPh>
    <phoneticPr fontId="3"/>
  </si>
  <si>
    <t>(4) 調査対象</t>
    <rPh sb="4" eb="6">
      <t>チョウサ</t>
    </rPh>
    <rPh sb="6" eb="8">
      <t>タイショウ</t>
    </rPh>
    <phoneticPr fontId="3"/>
  </si>
  <si>
    <t>２　用語の説明</t>
    <rPh sb="2" eb="4">
      <t>ヨウゴ</t>
    </rPh>
    <rPh sb="5" eb="7">
      <t>セツメイ</t>
    </rPh>
    <phoneticPr fontId="3"/>
  </si>
  <si>
    <t>(9) 誘致工場</t>
    <rPh sb="4" eb="6">
      <t>ユウチ</t>
    </rPh>
    <rPh sb="6" eb="8">
      <t>コウジョウ</t>
    </rPh>
    <phoneticPr fontId="3"/>
  </si>
  <si>
    <t>　　地方公共団体等が企業の立地に際し誘致した事業所</t>
    <rPh sb="2" eb="4">
      <t>チホウ</t>
    </rPh>
    <rPh sb="4" eb="6">
      <t>コウキョウ</t>
    </rPh>
    <rPh sb="6" eb="8">
      <t>ダンタイ</t>
    </rPh>
    <rPh sb="8" eb="9">
      <t>トウ</t>
    </rPh>
    <rPh sb="10" eb="12">
      <t>キギョウ</t>
    </rPh>
    <rPh sb="13" eb="15">
      <t>リッチ</t>
    </rPh>
    <rPh sb="16" eb="17">
      <t>サイ</t>
    </rPh>
    <rPh sb="18" eb="20">
      <t>ユウチ</t>
    </rPh>
    <rPh sb="22" eb="24">
      <t>ジギョウ</t>
    </rPh>
    <rPh sb="24" eb="25">
      <t>ショ</t>
    </rPh>
    <phoneticPr fontId="3"/>
  </si>
  <si>
    <t>３　産業中分類の略称</t>
    <rPh sb="2" eb="4">
      <t>サンギョウ</t>
    </rPh>
    <rPh sb="4" eb="7">
      <t>チュウブンルイ</t>
    </rPh>
    <rPh sb="8" eb="10">
      <t>リャクショウ</t>
    </rPh>
    <phoneticPr fontId="3"/>
  </si>
  <si>
    <t>　　産業中分類は次の略称を用いています。</t>
    <rPh sb="2" eb="4">
      <t>サンギョウ</t>
    </rPh>
    <rPh sb="4" eb="7">
      <t>チュウブンルイ</t>
    </rPh>
    <rPh sb="8" eb="9">
      <t>ツギ</t>
    </rPh>
    <rPh sb="10" eb="12">
      <t>リャクショウ</t>
    </rPh>
    <rPh sb="13" eb="14">
      <t>モチ</t>
    </rPh>
    <phoneticPr fontId="3"/>
  </si>
  <si>
    <t>中分類番号</t>
    <rPh sb="0" eb="3">
      <t>チュウブンルイ</t>
    </rPh>
    <rPh sb="3" eb="5">
      <t>バンゴウ</t>
    </rPh>
    <phoneticPr fontId="3"/>
  </si>
  <si>
    <t>略称</t>
    <rPh sb="0" eb="2">
      <t>リャクショウ</t>
    </rPh>
    <phoneticPr fontId="3"/>
  </si>
  <si>
    <t>食料品製造業</t>
    <rPh sb="0" eb="3">
      <t>ショクリョウヒン</t>
    </rPh>
    <rPh sb="3" eb="6">
      <t>セイゾウギョウ</t>
    </rPh>
    <phoneticPr fontId="3"/>
  </si>
  <si>
    <t>飲料・たばこ・飼料製造業</t>
    <rPh sb="0" eb="2">
      <t>インリョウ</t>
    </rPh>
    <rPh sb="7" eb="9">
      <t>シリョウ</t>
    </rPh>
    <rPh sb="9" eb="12">
      <t>セイゾウギョウ</t>
    </rPh>
    <phoneticPr fontId="3"/>
  </si>
  <si>
    <t>繊維工業</t>
    <rPh sb="0" eb="2">
      <t>センイ</t>
    </rPh>
    <rPh sb="2" eb="4">
      <t>コウギョウ</t>
    </rPh>
    <phoneticPr fontId="3"/>
  </si>
  <si>
    <t>木材・木製品製造業（家具を除く）</t>
    <rPh sb="0" eb="2">
      <t>モクザイ</t>
    </rPh>
    <rPh sb="3" eb="6">
      <t>モクセイヒン</t>
    </rPh>
    <rPh sb="6" eb="9">
      <t>セイゾウギョウ</t>
    </rPh>
    <rPh sb="10" eb="12">
      <t>カグ</t>
    </rPh>
    <rPh sb="13" eb="14">
      <t>ノゾ</t>
    </rPh>
    <phoneticPr fontId="3"/>
  </si>
  <si>
    <t>家具・装備品製造業</t>
    <rPh sb="0" eb="2">
      <t>カグ</t>
    </rPh>
    <rPh sb="3" eb="6">
      <t>ソウビヒン</t>
    </rPh>
    <rPh sb="6" eb="9">
      <t>セイゾウギョウ</t>
    </rPh>
    <phoneticPr fontId="3"/>
  </si>
  <si>
    <t>パルプ・紙・紙加工品製造業</t>
    <rPh sb="4" eb="5">
      <t>カミ</t>
    </rPh>
    <rPh sb="6" eb="7">
      <t>カミ</t>
    </rPh>
    <rPh sb="7" eb="9">
      <t>カコウ</t>
    </rPh>
    <rPh sb="9" eb="10">
      <t>ヒン</t>
    </rPh>
    <rPh sb="10" eb="13">
      <t>セイゾウギョウ</t>
    </rPh>
    <phoneticPr fontId="3"/>
  </si>
  <si>
    <t>印刷・同関連業</t>
    <rPh sb="0" eb="2">
      <t>インサツ</t>
    </rPh>
    <rPh sb="3" eb="4">
      <t>ドウ</t>
    </rPh>
    <rPh sb="4" eb="6">
      <t>カンレン</t>
    </rPh>
    <rPh sb="6" eb="7">
      <t>ギョウ</t>
    </rPh>
    <phoneticPr fontId="3"/>
  </si>
  <si>
    <t>化学工業</t>
    <rPh sb="0" eb="2">
      <t>カガク</t>
    </rPh>
    <rPh sb="2" eb="4">
      <t>コウギョウ</t>
    </rPh>
    <phoneticPr fontId="3"/>
  </si>
  <si>
    <t>石油製品・石炭製品製造業</t>
    <rPh sb="0" eb="2">
      <t>セキユ</t>
    </rPh>
    <rPh sb="2" eb="4">
      <t>セイヒン</t>
    </rPh>
    <rPh sb="5" eb="7">
      <t>セキタン</t>
    </rPh>
    <rPh sb="7" eb="9">
      <t>セイヒン</t>
    </rPh>
    <rPh sb="9" eb="12">
      <t>セイゾウギョウ</t>
    </rPh>
    <phoneticPr fontId="3"/>
  </si>
  <si>
    <t>ゴム製品製造業</t>
    <rPh sb="2" eb="4">
      <t>セイヒン</t>
    </rPh>
    <rPh sb="4" eb="7">
      <t>セイゾウギョウ</t>
    </rPh>
    <phoneticPr fontId="3"/>
  </si>
  <si>
    <t>なめし革・同製品・毛皮製造業</t>
    <rPh sb="3" eb="4">
      <t>カワ</t>
    </rPh>
    <rPh sb="5" eb="6">
      <t>ドウ</t>
    </rPh>
    <rPh sb="6" eb="8">
      <t>セイヒン</t>
    </rPh>
    <rPh sb="9" eb="11">
      <t>ケガワ</t>
    </rPh>
    <rPh sb="11" eb="14">
      <t>セイゾウギョウ</t>
    </rPh>
    <phoneticPr fontId="3"/>
  </si>
  <si>
    <t>窯業・土石製品製造業</t>
    <rPh sb="0" eb="1">
      <t>カマ</t>
    </rPh>
    <rPh sb="1" eb="2">
      <t>ギョウ</t>
    </rPh>
    <rPh sb="3" eb="4">
      <t>ツチ</t>
    </rPh>
    <rPh sb="4" eb="5">
      <t>イシ</t>
    </rPh>
    <rPh sb="5" eb="7">
      <t>セイヒン</t>
    </rPh>
    <rPh sb="7" eb="10">
      <t>セイゾウギョウ</t>
    </rPh>
    <phoneticPr fontId="3"/>
  </si>
  <si>
    <t>鉄鋼業</t>
    <rPh sb="0" eb="2">
      <t>テッコウ</t>
    </rPh>
    <rPh sb="2" eb="3">
      <t>ギョウ</t>
    </rPh>
    <phoneticPr fontId="3"/>
  </si>
  <si>
    <t>非鉄金属製造業</t>
    <rPh sb="0" eb="1">
      <t>ヒ</t>
    </rPh>
    <rPh sb="2" eb="4">
      <t>キンゾク</t>
    </rPh>
    <rPh sb="4" eb="7">
      <t>セイゾウギョウ</t>
    </rPh>
    <phoneticPr fontId="3"/>
  </si>
  <si>
    <t>非鉄</t>
    <rPh sb="0" eb="1">
      <t>ヒ</t>
    </rPh>
    <rPh sb="1" eb="2">
      <t>テツ</t>
    </rPh>
    <phoneticPr fontId="3"/>
  </si>
  <si>
    <t>金属製品製造業</t>
    <rPh sb="0" eb="2">
      <t>キンゾク</t>
    </rPh>
    <rPh sb="2" eb="4">
      <t>セイヒン</t>
    </rPh>
    <rPh sb="4" eb="7">
      <t>セイゾウギョウ</t>
    </rPh>
    <phoneticPr fontId="3"/>
  </si>
  <si>
    <t>はん用機械器具製造業</t>
    <rPh sb="2" eb="3">
      <t>ヨウ</t>
    </rPh>
    <rPh sb="3" eb="5">
      <t>キカイ</t>
    </rPh>
    <rPh sb="5" eb="7">
      <t>キグ</t>
    </rPh>
    <rPh sb="7" eb="10">
      <t>セイゾウギョウ</t>
    </rPh>
    <phoneticPr fontId="3"/>
  </si>
  <si>
    <t>生産用機械器具製造業</t>
    <rPh sb="0" eb="3">
      <t>セイサンヨウ</t>
    </rPh>
    <rPh sb="3" eb="5">
      <t>キカイ</t>
    </rPh>
    <rPh sb="5" eb="7">
      <t>キグ</t>
    </rPh>
    <rPh sb="7" eb="10">
      <t>セイゾウギョウ</t>
    </rPh>
    <phoneticPr fontId="3"/>
  </si>
  <si>
    <t>業務用機械器具製造業</t>
    <rPh sb="0" eb="3">
      <t>ギョウムヨウ</t>
    </rPh>
    <rPh sb="3" eb="5">
      <t>キカイ</t>
    </rPh>
    <rPh sb="5" eb="7">
      <t>キグ</t>
    </rPh>
    <rPh sb="7" eb="10">
      <t>セイゾウギョウ</t>
    </rPh>
    <phoneticPr fontId="3"/>
  </si>
  <si>
    <t>電子部品・デバイス・電子回路製造業</t>
    <rPh sb="0" eb="2">
      <t>デンシ</t>
    </rPh>
    <rPh sb="2" eb="4">
      <t>ブヒン</t>
    </rPh>
    <rPh sb="10" eb="12">
      <t>デンシ</t>
    </rPh>
    <rPh sb="12" eb="14">
      <t>カイロ</t>
    </rPh>
    <rPh sb="14" eb="17">
      <t>セイゾウギョウ</t>
    </rPh>
    <phoneticPr fontId="3"/>
  </si>
  <si>
    <t>電気機械器具製造業</t>
    <rPh sb="0" eb="2">
      <t>デンキ</t>
    </rPh>
    <rPh sb="2" eb="4">
      <t>キカイ</t>
    </rPh>
    <rPh sb="4" eb="6">
      <t>キグ</t>
    </rPh>
    <rPh sb="6" eb="9">
      <t>セイゾウギョウ</t>
    </rPh>
    <phoneticPr fontId="3"/>
  </si>
  <si>
    <t>情報通信機械器具製造業</t>
    <rPh sb="0" eb="2">
      <t>ジョウホウ</t>
    </rPh>
    <rPh sb="2" eb="4">
      <t>ツウシン</t>
    </rPh>
    <rPh sb="4" eb="6">
      <t>キカイ</t>
    </rPh>
    <rPh sb="6" eb="8">
      <t>キグ</t>
    </rPh>
    <rPh sb="8" eb="11">
      <t>セイゾウギョウ</t>
    </rPh>
    <phoneticPr fontId="3"/>
  </si>
  <si>
    <t>輸送用機械器具製造業</t>
    <rPh sb="0" eb="3">
      <t>ユソウヨウ</t>
    </rPh>
    <rPh sb="3" eb="5">
      <t>キカイ</t>
    </rPh>
    <rPh sb="5" eb="7">
      <t>キグ</t>
    </rPh>
    <rPh sb="7" eb="10">
      <t>セイゾウギョウ</t>
    </rPh>
    <phoneticPr fontId="3"/>
  </si>
  <si>
    <t>その他の製造業</t>
    <rPh sb="2" eb="3">
      <t>タ</t>
    </rPh>
    <rPh sb="4" eb="7">
      <t>セイゾウギョウ</t>
    </rPh>
    <phoneticPr fontId="3"/>
  </si>
  <si>
    <t>４　その他</t>
    <rPh sb="4" eb="5">
      <t>タ</t>
    </rPh>
    <phoneticPr fontId="3"/>
  </si>
  <si>
    <t>(1) 事業所数</t>
    <rPh sb="4" eb="7">
      <t>ジギョウショ</t>
    </rPh>
    <rPh sb="7" eb="8">
      <t>スウ</t>
    </rPh>
    <phoneticPr fontId="3"/>
  </si>
  <si>
    <t>(2) 従業者数</t>
    <rPh sb="4" eb="7">
      <t>ジュウギョウシャ</t>
    </rPh>
    <rPh sb="7" eb="8">
      <t>スウ</t>
    </rPh>
    <phoneticPr fontId="3"/>
  </si>
  <si>
    <t>(4) 原材料使用額等</t>
    <rPh sb="4" eb="7">
      <t>ゲンザイリョウ</t>
    </rPh>
    <rPh sb="7" eb="9">
      <t>シヨウ</t>
    </rPh>
    <rPh sb="9" eb="10">
      <t>ガク</t>
    </rPh>
    <rPh sb="10" eb="11">
      <t>トウ</t>
    </rPh>
    <phoneticPr fontId="3"/>
  </si>
  <si>
    <t>(7) 付加価値額（粗付加価値額）</t>
    <rPh sb="4" eb="6">
      <t>フカ</t>
    </rPh>
    <rPh sb="6" eb="8">
      <t>カチ</t>
    </rPh>
    <rPh sb="8" eb="9">
      <t>ガク</t>
    </rPh>
    <rPh sb="10" eb="11">
      <t>ソ</t>
    </rPh>
    <rPh sb="11" eb="13">
      <t>フカ</t>
    </rPh>
    <rPh sb="13" eb="15">
      <t>カチ</t>
    </rPh>
    <rPh sb="15" eb="16">
      <t>ガク</t>
    </rPh>
    <phoneticPr fontId="3"/>
  </si>
  <si>
    <t>プラスチック</t>
    <phoneticPr fontId="3"/>
  </si>
  <si>
    <t>ゴム</t>
    <phoneticPr fontId="3"/>
  </si>
  <si>
    <t xml:space="preserve">  300     ～</t>
    <phoneticPr fontId="3"/>
  </si>
  <si>
    <t>プラスチック製品製造業（別掲を除く）</t>
    <rPh sb="6" eb="8">
      <t>セイヒン</t>
    </rPh>
    <rPh sb="8" eb="11">
      <t>セイゾウギョウ</t>
    </rPh>
    <rPh sb="12" eb="14">
      <t>ベッケイ</t>
    </rPh>
    <rPh sb="15" eb="16">
      <t>ノゾ</t>
    </rPh>
    <phoneticPr fontId="3"/>
  </si>
  <si>
    <t>　大田原市工業の推移（従業者４人以上の事業所）</t>
    <phoneticPr fontId="3"/>
  </si>
  <si>
    <t xml:space="preserve">  　 　 大田原市工業の推移（従業者４人以上の事業所）・・・・・・・・  22</t>
    <phoneticPr fontId="3"/>
  </si>
  <si>
    <t>　　１　栃木県全体の状況　・・・・・・・・・・・・・・・・・・・・・  23</t>
    <rPh sb="4" eb="6">
      <t>トチギ</t>
    </rPh>
    <rPh sb="6" eb="7">
      <t>ケン</t>
    </rPh>
    <rPh sb="7" eb="9">
      <t>ゼンタイ</t>
    </rPh>
    <rPh sb="10" eb="12">
      <t>ジョウキョウ</t>
    </rPh>
    <phoneticPr fontId="7"/>
  </si>
  <si>
    <t>　　２　地域別状況　・・・・・・・・・・・・・・・・・・・・・・・・  24</t>
    <rPh sb="4" eb="6">
      <t>チイキ</t>
    </rPh>
    <rPh sb="6" eb="7">
      <t>ベツ</t>
    </rPh>
    <rPh sb="7" eb="9">
      <t>ジョウキョウ</t>
    </rPh>
    <phoneticPr fontId="7"/>
  </si>
  <si>
    <t>　　３　工業団地の状況　・・・・・・・・・・・・・・・・・・・・・・  26</t>
    <rPh sb="4" eb="6">
      <t>コウギョウ</t>
    </rPh>
    <rPh sb="6" eb="8">
      <t>ダンチ</t>
    </rPh>
    <rPh sb="9" eb="11">
      <t>ジョウキョウ</t>
    </rPh>
    <phoneticPr fontId="7"/>
  </si>
  <si>
    <t>　　４　誘致工場の状況　・・・・・・・・・・・・・・・・・・・・・・  26</t>
    <rPh sb="4" eb="6">
      <t>ユウチ</t>
    </rPh>
    <rPh sb="6" eb="8">
      <t>コウジョウ</t>
    </rPh>
    <rPh sb="9" eb="11">
      <t>ジョウキョウ</t>
    </rPh>
    <phoneticPr fontId="7"/>
  </si>
  <si>
    <t>　　５　県内14市及び那須地区工業統計表(従業者４人以上の事業所） ・・  27</t>
    <rPh sb="4" eb="6">
      <t>ケンナイ</t>
    </rPh>
    <rPh sb="8" eb="9">
      <t>シ</t>
    </rPh>
    <rPh sb="9" eb="10">
      <t>オヨ</t>
    </rPh>
    <rPh sb="11" eb="13">
      <t>ナス</t>
    </rPh>
    <rPh sb="13" eb="15">
      <t>チク</t>
    </rPh>
    <rPh sb="15" eb="17">
      <t>コウギョウ</t>
    </rPh>
    <rPh sb="17" eb="20">
      <t>トウケイヒョウ</t>
    </rPh>
    <phoneticPr fontId="7"/>
  </si>
  <si>
    <t>10</t>
    <phoneticPr fontId="3"/>
  </si>
  <si>
    <t>11</t>
    <phoneticPr fontId="3"/>
  </si>
  <si>
    <t>12</t>
    <phoneticPr fontId="3"/>
  </si>
  <si>
    <t>13</t>
    <phoneticPr fontId="3"/>
  </si>
  <si>
    <t>14</t>
    <phoneticPr fontId="3"/>
  </si>
  <si>
    <t>15</t>
    <phoneticPr fontId="3"/>
  </si>
  <si>
    <t>16</t>
    <phoneticPr fontId="3"/>
  </si>
  <si>
    <t>17</t>
    <phoneticPr fontId="3"/>
  </si>
  <si>
    <t>18</t>
    <phoneticPr fontId="3"/>
  </si>
  <si>
    <t>19</t>
    <phoneticPr fontId="3"/>
  </si>
  <si>
    <t>20</t>
    <phoneticPr fontId="3"/>
  </si>
  <si>
    <t>21</t>
    <phoneticPr fontId="3"/>
  </si>
  <si>
    <t>22</t>
    <phoneticPr fontId="3"/>
  </si>
  <si>
    <t>23</t>
    <phoneticPr fontId="3"/>
  </si>
  <si>
    <t>24</t>
    <phoneticPr fontId="3"/>
  </si>
  <si>
    <t>25</t>
    <phoneticPr fontId="3"/>
  </si>
  <si>
    <t>26</t>
    <phoneticPr fontId="3"/>
  </si>
  <si>
    <t>27</t>
    <phoneticPr fontId="3"/>
  </si>
  <si>
    <t>28</t>
    <phoneticPr fontId="3"/>
  </si>
  <si>
    <t>30</t>
    <phoneticPr fontId="3"/>
  </si>
  <si>
    <t>31</t>
    <phoneticPr fontId="3"/>
  </si>
  <si>
    <t>32</t>
    <phoneticPr fontId="3"/>
  </si>
  <si>
    <t>平成３０年工業統計調査結果報告書</t>
    <rPh sb="4" eb="5">
      <t>ネン</t>
    </rPh>
    <phoneticPr fontId="7"/>
  </si>
  <si>
    <t>～</t>
  </si>
  <si>
    <t>～</t>
    <phoneticPr fontId="3"/>
  </si>
  <si>
    <t>ます。</t>
    <phoneticPr fontId="3"/>
  </si>
  <si>
    <t>総　　　数</t>
    <phoneticPr fontId="3"/>
  </si>
  <si>
    <t>4人</t>
    <rPh sb="1" eb="2">
      <t>ニン</t>
    </rPh>
    <phoneticPr fontId="3"/>
  </si>
  <si>
    <t>9人</t>
    <rPh sb="1" eb="2">
      <t>ニン</t>
    </rPh>
    <phoneticPr fontId="3"/>
  </si>
  <si>
    <t>４　現金給与総額</t>
  </si>
  <si>
    <t>（１）産業別</t>
    <phoneticPr fontId="3"/>
  </si>
  <si>
    <t>表６　産業別現金給与総額（４人以上の事業所）</t>
    <phoneticPr fontId="3"/>
  </si>
  <si>
    <t>単位：万円、％</t>
    <rPh sb="0" eb="2">
      <t>タンイ</t>
    </rPh>
    <rPh sb="3" eb="4">
      <t>マン</t>
    </rPh>
    <rPh sb="4" eb="5">
      <t>エン</t>
    </rPh>
    <phoneticPr fontId="3"/>
  </si>
  <si>
    <t>～</t>
    <phoneticPr fontId="3"/>
  </si>
  <si>
    <t>　　４人以上の事業所の製造品出荷額等は６,２２１億９８万円で、前年に比べ</t>
    <rPh sb="3" eb="4">
      <t>ニン</t>
    </rPh>
    <rPh sb="4" eb="6">
      <t>イジョウ</t>
    </rPh>
    <rPh sb="7" eb="10">
      <t>ジギョウショ</t>
    </rPh>
    <rPh sb="11" eb="14">
      <t>セイゾウヒン</t>
    </rPh>
    <rPh sb="14" eb="16">
      <t>シュッカ</t>
    </rPh>
    <rPh sb="16" eb="17">
      <t>ガク</t>
    </rPh>
    <rPh sb="17" eb="18">
      <t>トウ</t>
    </rPh>
    <rPh sb="24" eb="25">
      <t>オク</t>
    </rPh>
    <rPh sb="27" eb="29">
      <t>マンエン</t>
    </rPh>
    <rPh sb="31" eb="33">
      <t>ゼンネン</t>
    </rPh>
    <rPh sb="34" eb="35">
      <t>クラ</t>
    </rPh>
    <phoneticPr fontId="3"/>
  </si>
  <si>
    <t>事　　業　　所　　数</t>
    <rPh sb="0" eb="1">
      <t>コト</t>
    </rPh>
    <rPh sb="3" eb="4">
      <t>ゴウ</t>
    </rPh>
    <rPh sb="6" eb="7">
      <t>ショ</t>
    </rPh>
    <rPh sb="9" eb="10">
      <t>スウ</t>
    </rPh>
    <phoneticPr fontId="3"/>
  </si>
  <si>
    <t>表２　産業別事業所（4人以上の事業所）</t>
    <phoneticPr fontId="3"/>
  </si>
  <si>
    <t>ゴム</t>
  </si>
  <si>
    <t>事　業　所　数</t>
    <rPh sb="0" eb="1">
      <t>コト</t>
    </rPh>
    <rPh sb="2" eb="3">
      <t>ゴウ</t>
    </rPh>
    <rPh sb="4" eb="5">
      <t>ショ</t>
    </rPh>
    <rPh sb="6" eb="7">
      <t>スウ</t>
    </rPh>
    <phoneticPr fontId="3"/>
  </si>
  <si>
    <t>対　前　年</t>
    <phoneticPr fontId="3"/>
  </si>
  <si>
    <t>従　　業　　者　　数</t>
    <phoneticPr fontId="3"/>
  </si>
  <si>
    <t>増減額</t>
    <phoneticPr fontId="3"/>
  </si>
  <si>
    <t>増減率</t>
    <phoneticPr fontId="3"/>
  </si>
  <si>
    <t>付　加　価　値　額</t>
    <rPh sb="0" eb="1">
      <t>ツキ</t>
    </rPh>
    <rPh sb="2" eb="3">
      <t>カ</t>
    </rPh>
    <rPh sb="4" eb="5">
      <t>アタイ</t>
    </rPh>
    <rPh sb="6" eb="7">
      <t>アタイ</t>
    </rPh>
    <rPh sb="8" eb="9">
      <t>ガク</t>
    </rPh>
    <phoneticPr fontId="3"/>
  </si>
  <si>
    <t>有　形　固　定　資　産　投　資　総　額</t>
    <rPh sb="0" eb="1">
      <t>ユウ</t>
    </rPh>
    <rPh sb="2" eb="3">
      <t>カタチ</t>
    </rPh>
    <rPh sb="4" eb="5">
      <t>コ</t>
    </rPh>
    <rPh sb="6" eb="7">
      <t>サダム</t>
    </rPh>
    <rPh sb="8" eb="9">
      <t>シ</t>
    </rPh>
    <rPh sb="10" eb="11">
      <t>サン</t>
    </rPh>
    <rPh sb="12" eb="13">
      <t>トウ</t>
    </rPh>
    <rPh sb="14" eb="15">
      <t>シ</t>
    </rPh>
    <rPh sb="16" eb="17">
      <t>ソウ</t>
    </rPh>
    <rPh sb="18" eb="19">
      <t>ガク</t>
    </rPh>
    <phoneticPr fontId="3"/>
  </si>
  <si>
    <t>製造品
出荷額等</t>
    <rPh sb="0" eb="2">
      <t>セイゾウヒン</t>
    </rPh>
    <rPh sb="4" eb="6">
      <t>シュッカ</t>
    </rPh>
    <rPh sb="5" eb="6">
      <t>ガク</t>
    </rPh>
    <rPh sb="7" eb="8">
      <t>トウ</t>
    </rPh>
    <phoneticPr fontId="3"/>
  </si>
  <si>
    <t>　工業用地面積（平成30年）　　</t>
    <rPh sb="1" eb="3">
      <t>コウギョウ</t>
    </rPh>
    <rPh sb="3" eb="5">
      <t>ヨウチ</t>
    </rPh>
    <rPh sb="5" eb="7">
      <t>メンセキ</t>
    </rPh>
    <rPh sb="8" eb="10">
      <t>ヘイセイ</t>
    </rPh>
    <rPh sb="12" eb="13">
      <t>ネン</t>
    </rPh>
    <phoneticPr fontId="3"/>
  </si>
  <si>
    <t>　２,７９２,０３３㎡。</t>
  </si>
  <si>
    <t xml:space="preserve"> 指数</t>
    <phoneticPr fontId="3"/>
  </si>
  <si>
    <t>年</t>
    <phoneticPr fontId="3"/>
  </si>
  <si>
    <t>項              目</t>
  </si>
  <si>
    <t>（2）工業の推移</t>
    <rPh sb="3" eb="5">
      <t>コウギョウ</t>
    </rPh>
    <rPh sb="6" eb="8">
      <t>スイイ</t>
    </rPh>
    <phoneticPr fontId="3"/>
  </si>
  <si>
    <t>（1）工業の主要指標</t>
    <rPh sb="3" eb="5">
      <t>コウギョウ</t>
    </rPh>
    <rPh sb="6" eb="8">
      <t>シュヨウ</t>
    </rPh>
    <rPh sb="8" eb="10">
      <t>シヒョウ</t>
    </rPh>
    <phoneticPr fontId="3"/>
  </si>
  <si>
    <t>増　減</t>
    <rPh sb="0" eb="1">
      <t>ゾウ</t>
    </rPh>
    <rPh sb="2" eb="3">
      <t>ゲン</t>
    </rPh>
    <phoneticPr fontId="3"/>
  </si>
  <si>
    <t>　　４人以上の事業所の現金給与総額は６０３億５,２９７万円で、前年に比べ</t>
  </si>
  <si>
    <t>　　４人以上の事業所は２,３９６億４,９４３万円で、前年に比べ９１８億８,２１０万円、</t>
    <rPh sb="3" eb="4">
      <t>ニン</t>
    </rPh>
    <rPh sb="4" eb="6">
      <t>イジョウ</t>
    </rPh>
    <rPh sb="7" eb="10">
      <t>ジギョウショ</t>
    </rPh>
    <rPh sb="16" eb="17">
      <t>オク</t>
    </rPh>
    <rPh sb="22" eb="24">
      <t>マンエン</t>
    </rPh>
    <rPh sb="26" eb="28">
      <t>ゼンネン</t>
    </rPh>
    <rPh sb="29" eb="30">
      <t>クラ</t>
    </rPh>
    <rPh sb="34" eb="35">
      <t>オク</t>
    </rPh>
    <rPh sb="40" eb="42">
      <t>マンエン</t>
    </rPh>
    <phoneticPr fontId="3"/>
  </si>
  <si>
    <t>　　３０人以上の事業所は１５２億４,６１７万円で、前年に比べ１１５億６,８０３万円、</t>
    <rPh sb="4" eb="5">
      <t>ニン</t>
    </rPh>
    <rPh sb="5" eb="7">
      <t>イジョウ</t>
    </rPh>
    <rPh sb="8" eb="11">
      <t>ジギョウショ</t>
    </rPh>
    <rPh sb="15" eb="16">
      <t>オク</t>
    </rPh>
    <rPh sb="21" eb="23">
      <t>マンエン</t>
    </rPh>
    <rPh sb="25" eb="27">
      <t>ゼンネン</t>
    </rPh>
    <rPh sb="28" eb="29">
      <t>クラ</t>
    </rPh>
    <rPh sb="33" eb="34">
      <t>オク</t>
    </rPh>
    <rPh sb="39" eb="40">
      <t>マン</t>
    </rPh>
    <rPh sb="40" eb="41">
      <t>エン</t>
    </rPh>
    <phoneticPr fontId="3"/>
  </si>
  <si>
    <t>　　４人以上の事業所数は１５５事業所で、前年に比べ５事業所、３.１％減少しています。</t>
    <rPh sb="3" eb="4">
      <t>ニン</t>
    </rPh>
    <rPh sb="4" eb="6">
      <t>イジョウ</t>
    </rPh>
    <rPh sb="7" eb="10">
      <t>ジギョウショ</t>
    </rPh>
    <rPh sb="10" eb="11">
      <t>スウ</t>
    </rPh>
    <rPh sb="15" eb="18">
      <t>ジギョウショ</t>
    </rPh>
    <rPh sb="20" eb="22">
      <t>ゼンネン</t>
    </rPh>
    <rPh sb="23" eb="24">
      <t>クラ</t>
    </rPh>
    <rPh sb="26" eb="29">
      <t>ジギョウショ</t>
    </rPh>
    <rPh sb="34" eb="36">
      <t>ゲンショウ</t>
    </rPh>
    <phoneticPr fontId="3"/>
  </si>
  <si>
    <t>　　４人以上の従業者数は１１,８８８人で、前年に比べ４３４人、３.８％増加しています。</t>
    <rPh sb="3" eb="4">
      <t>ニン</t>
    </rPh>
    <rPh sb="4" eb="6">
      <t>イジョウ</t>
    </rPh>
    <rPh sb="7" eb="10">
      <t>ジュウギョウシャ</t>
    </rPh>
    <rPh sb="10" eb="11">
      <t>スウ</t>
    </rPh>
    <rPh sb="18" eb="19">
      <t>ニン</t>
    </rPh>
    <rPh sb="21" eb="23">
      <t>ゼンネン</t>
    </rPh>
    <rPh sb="24" eb="25">
      <t>クラ</t>
    </rPh>
    <rPh sb="29" eb="30">
      <t>ニン</t>
    </rPh>
    <rPh sb="35" eb="37">
      <t>ゾウカ</t>
    </rPh>
    <phoneticPr fontId="3"/>
  </si>
  <si>
    <t>　１４億７,９４１万円、２.４％減少しています。</t>
  </si>
  <si>
    <t>　６２.２％増加しています。</t>
    <rPh sb="6" eb="8">
      <t>ゾウカ</t>
    </rPh>
    <phoneticPr fontId="3"/>
  </si>
  <si>
    <t>　４３.１％減少しています。</t>
    <rPh sb="6" eb="8">
      <t>ゲンショウ</t>
    </rPh>
    <phoneticPr fontId="3"/>
  </si>
  <si>
    <r>
      <t>飲料</t>
    </r>
    <r>
      <rPr>
        <sz val="8"/>
        <rFont val="BIZ UD明朝 Medium"/>
        <family val="1"/>
        <charset val="128"/>
      </rPr>
      <t>・</t>
    </r>
    <r>
      <rPr>
        <sz val="12"/>
        <rFont val="BIZ UD明朝 Medium"/>
        <family val="1"/>
        <charset val="128"/>
      </rPr>
      <t>たばこ</t>
    </r>
    <rPh sb="0" eb="2">
      <t>インリョウ</t>
    </rPh>
    <phoneticPr fontId="3"/>
  </si>
  <si>
    <r>
      <t>増減率</t>
    </r>
    <r>
      <rPr>
        <sz val="11"/>
        <rFont val="BIZ UD明朝 Medium"/>
        <family val="1"/>
        <charset val="128"/>
      </rPr>
      <t>(％)</t>
    </r>
    <rPh sb="0" eb="2">
      <t>ゾウゲン</t>
    </rPh>
    <rPh sb="2" eb="3">
      <t>リツ</t>
    </rPh>
    <phoneticPr fontId="3"/>
  </si>
  <si>
    <r>
      <t>事業所数(</t>
    </r>
    <r>
      <rPr>
        <sz val="11"/>
        <rFont val="BIZ UD明朝 Medium"/>
        <family val="1"/>
        <charset val="128"/>
      </rPr>
      <t>所)</t>
    </r>
    <rPh sb="0" eb="3">
      <t>ジギョウショ</t>
    </rPh>
    <rPh sb="3" eb="4">
      <t>スウ</t>
    </rPh>
    <rPh sb="5" eb="6">
      <t>トコロ</t>
    </rPh>
    <phoneticPr fontId="3"/>
  </si>
  <si>
    <r>
      <t>従業者数(</t>
    </r>
    <r>
      <rPr>
        <sz val="11"/>
        <rFont val="BIZ UD明朝 Medium"/>
        <family val="1"/>
        <charset val="128"/>
      </rPr>
      <t>人)</t>
    </r>
    <rPh sb="0" eb="1">
      <t>ジュウ</t>
    </rPh>
    <rPh sb="1" eb="4">
      <t>ギョウシャスウ</t>
    </rPh>
    <rPh sb="5" eb="6">
      <t>ニン</t>
    </rPh>
    <phoneticPr fontId="3"/>
  </si>
  <si>
    <r>
      <t>出荷額等(</t>
    </r>
    <r>
      <rPr>
        <sz val="11"/>
        <rFont val="BIZ UD明朝 Medium"/>
        <family val="1"/>
        <charset val="128"/>
      </rPr>
      <t>億円)</t>
    </r>
    <rPh sb="0" eb="2">
      <t>シュッカ</t>
    </rPh>
    <rPh sb="2" eb="3">
      <t>ガク</t>
    </rPh>
    <rPh sb="3" eb="4">
      <t>トウ</t>
    </rPh>
    <rPh sb="5" eb="7">
      <t>オクエン</t>
    </rPh>
    <phoneticPr fontId="3"/>
  </si>
  <si>
    <t xml:space="preserve"> 《地域区分》</t>
    <rPh sb="2" eb="4">
      <t>チイキ</t>
    </rPh>
    <rPh sb="4" eb="6">
      <t>クブン</t>
    </rPh>
    <phoneticPr fontId="3"/>
  </si>
  <si>
    <t>　 地域区分は次のとおり。</t>
    <rPh sb="2" eb="4">
      <t>チイキ</t>
    </rPh>
    <rPh sb="4" eb="6">
      <t>クブン</t>
    </rPh>
    <rPh sb="7" eb="8">
      <t>ツギ</t>
    </rPh>
    <phoneticPr fontId="3"/>
  </si>
  <si>
    <r>
      <t>＊</t>
    </r>
    <r>
      <rPr>
        <strike/>
        <u/>
        <sz val="12"/>
        <rFont val="BIZ UD明朝 Medium"/>
        <family val="1"/>
        <charset val="128"/>
      </rPr>
      <t>平成２８年</t>
    </r>
    <r>
      <rPr>
        <strike/>
        <sz val="12"/>
        <rFont val="BIZ UD明朝 Medium"/>
        <family val="1"/>
        <charset val="128"/>
      </rPr>
      <t>の数値は平成２８年経済センサス－活動調査(平成２８年６月１日現在)の数値です。</t>
    </r>
    <rPh sb="1" eb="3">
      <t>ヘイセイ</t>
    </rPh>
    <rPh sb="5" eb="6">
      <t>ネン</t>
    </rPh>
    <rPh sb="7" eb="9">
      <t>スウチ</t>
    </rPh>
    <rPh sb="10" eb="12">
      <t>ヘイセイ</t>
    </rPh>
    <rPh sb="14" eb="15">
      <t>ネン</t>
    </rPh>
    <rPh sb="15" eb="17">
      <t>ケイザイ</t>
    </rPh>
    <rPh sb="22" eb="24">
      <t>カツドウ</t>
    </rPh>
    <rPh sb="24" eb="26">
      <t>チョウサ</t>
    </rPh>
    <rPh sb="27" eb="29">
      <t>ヘイセイ</t>
    </rPh>
    <rPh sb="31" eb="32">
      <t>ネン</t>
    </rPh>
    <rPh sb="33" eb="34">
      <t>ガツ</t>
    </rPh>
    <rPh sb="35" eb="36">
      <t>ヒ</t>
    </rPh>
    <rPh sb="36" eb="38">
      <t>ゲンザイ</t>
    </rPh>
    <rPh sb="40" eb="42">
      <t>スウチ</t>
    </rPh>
    <phoneticPr fontId="3"/>
  </si>
  <si>
    <t>（１）事業所数</t>
    <rPh sb="3" eb="6">
      <t>ジギョウショ</t>
    </rPh>
    <rPh sb="6" eb="7">
      <t>スウ</t>
    </rPh>
    <phoneticPr fontId="3"/>
  </si>
  <si>
    <t>広 域 地 区</t>
    <rPh sb="0" eb="1">
      <t>ヒロ</t>
    </rPh>
    <rPh sb="2" eb="3">
      <t>イキ</t>
    </rPh>
    <rPh sb="4" eb="5">
      <t>チ</t>
    </rPh>
    <rPh sb="6" eb="7">
      <t>ク</t>
    </rPh>
    <phoneticPr fontId="3"/>
  </si>
  <si>
    <t>県北</t>
    <rPh sb="0" eb="1">
      <t>ケン</t>
    </rPh>
    <rPh sb="1" eb="2">
      <t>キタ</t>
    </rPh>
    <phoneticPr fontId="3"/>
  </si>
  <si>
    <t>県央</t>
    <rPh sb="0" eb="1">
      <t>ケン</t>
    </rPh>
    <rPh sb="1" eb="2">
      <t>ヒサシ</t>
    </rPh>
    <phoneticPr fontId="3"/>
  </si>
  <si>
    <t>県南</t>
    <rPh sb="0" eb="1">
      <t>ケン</t>
    </rPh>
    <rPh sb="1" eb="2">
      <t>ミナミ</t>
    </rPh>
    <phoneticPr fontId="3"/>
  </si>
  <si>
    <t xml:space="preserve"> 那須地区</t>
    <rPh sb="1" eb="3">
      <t>ナス</t>
    </rPh>
    <rPh sb="3" eb="5">
      <t>チク</t>
    </rPh>
    <phoneticPr fontId="3"/>
  </si>
  <si>
    <t xml:space="preserve"> 日光地区</t>
    <rPh sb="1" eb="3">
      <t>ニッコウ</t>
    </rPh>
    <rPh sb="3" eb="5">
      <t>チク</t>
    </rPh>
    <phoneticPr fontId="3"/>
  </si>
  <si>
    <t xml:space="preserve"> 塩谷地区</t>
    <rPh sb="1" eb="3">
      <t>シオヤ</t>
    </rPh>
    <rPh sb="3" eb="5">
      <t>チク</t>
    </rPh>
    <phoneticPr fontId="3"/>
  </si>
  <si>
    <t xml:space="preserve"> 南那須地区</t>
    <rPh sb="1" eb="4">
      <t>ミナミナス</t>
    </rPh>
    <rPh sb="4" eb="6">
      <t>チク</t>
    </rPh>
    <phoneticPr fontId="3"/>
  </si>
  <si>
    <t xml:space="preserve"> 宇都宮地区</t>
    <rPh sb="1" eb="4">
      <t>ウツノミヤ</t>
    </rPh>
    <rPh sb="4" eb="6">
      <t>チク</t>
    </rPh>
    <phoneticPr fontId="3"/>
  </si>
  <si>
    <t xml:space="preserve"> 鹿沼地区</t>
    <rPh sb="1" eb="3">
      <t>カヌマ</t>
    </rPh>
    <rPh sb="3" eb="5">
      <t>チク</t>
    </rPh>
    <phoneticPr fontId="3"/>
  </si>
  <si>
    <t xml:space="preserve"> 芳賀地区</t>
    <rPh sb="1" eb="3">
      <t>ハガ</t>
    </rPh>
    <rPh sb="3" eb="5">
      <t>チク</t>
    </rPh>
    <phoneticPr fontId="3"/>
  </si>
  <si>
    <t xml:space="preserve"> 小山地区</t>
    <rPh sb="1" eb="3">
      <t>オヤマ</t>
    </rPh>
    <rPh sb="3" eb="5">
      <t>チク</t>
    </rPh>
    <phoneticPr fontId="3"/>
  </si>
  <si>
    <t xml:space="preserve"> 栃木地区</t>
    <rPh sb="1" eb="3">
      <t>トチギ</t>
    </rPh>
    <rPh sb="3" eb="5">
      <t>チク</t>
    </rPh>
    <phoneticPr fontId="3"/>
  </si>
  <si>
    <t xml:space="preserve"> 両毛地区</t>
    <rPh sb="1" eb="3">
      <t>リョウモウ</t>
    </rPh>
    <rPh sb="3" eb="5">
      <t>チク</t>
    </rPh>
    <phoneticPr fontId="3"/>
  </si>
  <si>
    <t>従　業　者　数</t>
    <rPh sb="0" eb="1">
      <t>ジュウ</t>
    </rPh>
    <rPh sb="2" eb="3">
      <t>ゴウ</t>
    </rPh>
    <rPh sb="4" eb="5">
      <t>モノ</t>
    </rPh>
    <rPh sb="6" eb="7">
      <t>スウ</t>
    </rPh>
    <phoneticPr fontId="3"/>
  </si>
  <si>
    <t>県　計</t>
    <rPh sb="0" eb="1">
      <t>ケン</t>
    </rPh>
    <rPh sb="2" eb="3">
      <t>ケイ</t>
    </rPh>
    <phoneticPr fontId="3"/>
  </si>
  <si>
    <t>(2) 統計表中の「-」は該当数値なし、「0」は四捨五入による単位未満、「0.0」は0.05</t>
    <rPh sb="4" eb="7">
      <t>トウケイヒョウ</t>
    </rPh>
    <rPh sb="7" eb="8">
      <t>ナカ</t>
    </rPh>
    <rPh sb="13" eb="15">
      <t>ガイトウ</t>
    </rPh>
    <rPh sb="15" eb="17">
      <t>スウチ</t>
    </rPh>
    <rPh sb="24" eb="28">
      <t>シシャゴニュウ</t>
    </rPh>
    <rPh sb="31" eb="33">
      <t>タンイ</t>
    </rPh>
    <rPh sb="33" eb="35">
      <t>ミマン</t>
    </rPh>
    <phoneticPr fontId="3"/>
  </si>
  <si>
    <t>　未満、「△」はマイナスの数値を表しています。</t>
    <phoneticPr fontId="3"/>
  </si>
  <si>
    <t>　しました。なお、３以上の事業所でも、１又は２の事業所に関する数値が前後の関係か</t>
    <phoneticPr fontId="3"/>
  </si>
  <si>
    <t>(4) 統計表中の金額は単位未満を四捨五入しているため、合計欄の数字と内訳の数字は</t>
    <rPh sb="4" eb="7">
      <t>トウケイヒョウ</t>
    </rPh>
    <rPh sb="7" eb="8">
      <t>チュウ</t>
    </rPh>
    <rPh sb="9" eb="11">
      <t>キンガク</t>
    </rPh>
    <rPh sb="12" eb="14">
      <t>タンイ</t>
    </rPh>
    <rPh sb="14" eb="16">
      <t>ミマン</t>
    </rPh>
    <rPh sb="17" eb="21">
      <t>シシャゴニュウ</t>
    </rPh>
    <rPh sb="28" eb="30">
      <t>ゴウケイ</t>
    </rPh>
    <rPh sb="30" eb="31">
      <t>ラン</t>
    </rPh>
    <rPh sb="32" eb="34">
      <t>スウジ</t>
    </rPh>
    <rPh sb="35" eb="37">
      <t>ウチワケ</t>
    </rPh>
    <rPh sb="38" eb="40">
      <t>スウジ</t>
    </rPh>
    <phoneticPr fontId="3"/>
  </si>
  <si>
    <t>　一致しない場合があります。</t>
    <rPh sb="6" eb="8">
      <t>バアイ</t>
    </rPh>
    <phoneticPr fontId="3"/>
  </si>
  <si>
    <t>我が国の工業分野における事業所及び企業の経済活動の実態を明らかにするもの</t>
    <rPh sb="0" eb="1">
      <t>ワ</t>
    </rPh>
    <rPh sb="2" eb="3">
      <t>クニ</t>
    </rPh>
    <rPh sb="4" eb="6">
      <t>コウギョウ</t>
    </rPh>
    <rPh sb="6" eb="8">
      <t>ブンヤ</t>
    </rPh>
    <rPh sb="12" eb="15">
      <t>ジギョウショ</t>
    </rPh>
    <rPh sb="15" eb="16">
      <t>オヨ</t>
    </rPh>
    <rPh sb="17" eb="19">
      <t>キギョウ</t>
    </rPh>
    <rPh sb="20" eb="22">
      <t>ケイザイ</t>
    </rPh>
    <rPh sb="22" eb="24">
      <t>カツドウ</t>
    </rPh>
    <rPh sb="25" eb="27">
      <t>ジッタイ</t>
    </rPh>
    <rPh sb="28" eb="29">
      <t>アキ</t>
    </rPh>
    <phoneticPr fontId="3"/>
  </si>
  <si>
    <t>です。</t>
    <phoneticPr fontId="3"/>
  </si>
  <si>
    <t>・管理、補助的経済活動のみを行う事業所ではないこと</t>
    <rPh sb="1" eb="3">
      <t>カンリ</t>
    </rPh>
    <rPh sb="4" eb="6">
      <t>ホジョ</t>
    </rPh>
    <rPh sb="6" eb="7">
      <t>テキ</t>
    </rPh>
    <rPh sb="7" eb="9">
      <t>ケイザイ</t>
    </rPh>
    <rPh sb="9" eb="11">
      <t>カツドウ</t>
    </rPh>
    <rPh sb="14" eb="15">
      <t>オコナ</t>
    </rPh>
    <rPh sb="16" eb="19">
      <t>ジギョウショ</t>
    </rPh>
    <phoneticPr fontId="3"/>
  </si>
  <si>
    <t>・製造品目別に出荷額が得られた事業所であること</t>
    <phoneticPr fontId="3"/>
  </si>
  <si>
    <t>調査は、日本標準産業分類に掲げる産業に属する事業所のうち、大分類Ｅ-製造業</t>
    <rPh sb="0" eb="2">
      <t>チョウサ</t>
    </rPh>
    <rPh sb="4" eb="6">
      <t>ニホン</t>
    </rPh>
    <rPh sb="6" eb="8">
      <t>ヒョウジュン</t>
    </rPh>
    <rPh sb="8" eb="10">
      <t>サンギョウ</t>
    </rPh>
    <rPh sb="10" eb="12">
      <t>ブンルイ</t>
    </rPh>
    <rPh sb="13" eb="14">
      <t>カカ</t>
    </rPh>
    <rPh sb="16" eb="18">
      <t>サンギョウ</t>
    </rPh>
    <rPh sb="19" eb="20">
      <t>ゾク</t>
    </rPh>
    <rPh sb="22" eb="25">
      <t>ジギョウショ</t>
    </rPh>
    <rPh sb="29" eb="30">
      <t>ダイ</t>
    </rPh>
    <rPh sb="30" eb="32">
      <t>ブンルイ</t>
    </rPh>
    <rPh sb="34" eb="37">
      <t>セイゾウギョウ</t>
    </rPh>
    <phoneticPr fontId="3"/>
  </si>
  <si>
    <t>付加価値額＝製造品出荷額等＋（製造品年末在庫額－製造品年初在庫額）</t>
  </si>
  <si>
    <t>＋（半製品及び仕掛品年末価額－半製品及び仕掛品年初価額）</t>
  </si>
  <si>
    <t>－（消費税を除く内国消費税額＋推計消費税額）</t>
  </si>
  <si>
    <t>－原材料使用額等－減価償却額</t>
  </si>
  <si>
    <t>粗付加価値額＝製造品出荷額等－（消費税を除く内国消費税額＋推計消費税額）</t>
    <rPh sb="0" eb="1">
      <t>ホボ</t>
    </rPh>
    <rPh sb="1" eb="3">
      <t>フカ</t>
    </rPh>
    <rPh sb="3" eb="5">
      <t>カチ</t>
    </rPh>
    <rPh sb="5" eb="6">
      <t>ガク</t>
    </rPh>
    <rPh sb="7" eb="10">
      <t>セイゾウヒン</t>
    </rPh>
    <rPh sb="10" eb="12">
      <t>シュッカ</t>
    </rPh>
    <rPh sb="12" eb="13">
      <t>ガク</t>
    </rPh>
    <rPh sb="13" eb="14">
      <t>トウ</t>
    </rPh>
    <rPh sb="16" eb="19">
      <t>ショウヒゼイ</t>
    </rPh>
    <rPh sb="20" eb="21">
      <t>ノゾ</t>
    </rPh>
    <rPh sb="22" eb="23">
      <t>ナイ</t>
    </rPh>
    <rPh sb="23" eb="24">
      <t>コク</t>
    </rPh>
    <rPh sb="24" eb="27">
      <t>ショウヒゼイ</t>
    </rPh>
    <rPh sb="27" eb="28">
      <t>ガク</t>
    </rPh>
    <rPh sb="29" eb="31">
      <t>スイケイ</t>
    </rPh>
    <phoneticPr fontId="3"/>
  </si>
  <si>
    <t>－原材料使用額等</t>
  </si>
  <si>
    <t>平成３０年６月１日</t>
    <rPh sb="0" eb="2">
      <t>ヘイセイ</t>
    </rPh>
    <rPh sb="4" eb="5">
      <t>ネン</t>
    </rPh>
    <rPh sb="6" eb="7">
      <t>ガツ</t>
    </rPh>
    <rPh sb="8" eb="9">
      <t>ニチ</t>
    </rPh>
    <phoneticPr fontId="3"/>
  </si>
  <si>
    <t>について、以下の全てに該当する製造事業所について行いました。</t>
    <rPh sb="5" eb="7">
      <t>イカ</t>
    </rPh>
    <rPh sb="8" eb="9">
      <t>スベ</t>
    </rPh>
    <rPh sb="11" eb="13">
      <t>ガイトウ</t>
    </rPh>
    <rPh sb="15" eb="17">
      <t>セイゾウ</t>
    </rPh>
    <rPh sb="17" eb="20">
      <t>ジギョウショ</t>
    </rPh>
    <rPh sb="24" eb="25">
      <t>オコナ</t>
    </rPh>
    <phoneticPr fontId="3"/>
  </si>
  <si>
    <t>※ 常用雇用数とは、正社員、正職員等、パート・アルバイト等の計</t>
    <rPh sb="2" eb="4">
      <t>ジョウヨウ</t>
    </rPh>
    <rPh sb="4" eb="6">
      <t>コヨウ</t>
    </rPh>
    <rPh sb="6" eb="7">
      <t>スウ</t>
    </rPh>
    <rPh sb="10" eb="13">
      <t>セイシャイン</t>
    </rPh>
    <rPh sb="14" eb="15">
      <t>タダ</t>
    </rPh>
    <rPh sb="15" eb="18">
      <t>ショクイントウ</t>
    </rPh>
    <rPh sb="28" eb="29">
      <t>トウ</t>
    </rPh>
    <rPh sb="30" eb="31">
      <t>ケイ</t>
    </rPh>
    <phoneticPr fontId="3"/>
  </si>
  <si>
    <t>＋出向・派遣受入者</t>
    <phoneticPr fontId="3"/>
  </si>
  <si>
    <t>日本標準産業分類に掲げる「大分類Ｅ-製造業」に属する従業者４人以上の事業所の</t>
    <rPh sb="0" eb="2">
      <t>ニホン</t>
    </rPh>
    <rPh sb="2" eb="4">
      <t>ヒョウジュン</t>
    </rPh>
    <rPh sb="4" eb="6">
      <t>サンギョウ</t>
    </rPh>
    <rPh sb="6" eb="8">
      <t>ブンルイ</t>
    </rPh>
    <rPh sb="9" eb="10">
      <t>カカ</t>
    </rPh>
    <rPh sb="13" eb="16">
      <t>ダイブンルイ</t>
    </rPh>
    <rPh sb="18" eb="21">
      <t>セイゾウギョウ</t>
    </rPh>
    <rPh sb="23" eb="24">
      <t>ゾク</t>
    </rPh>
    <rPh sb="26" eb="29">
      <t>ジュウギョウシャ</t>
    </rPh>
    <rPh sb="30" eb="31">
      <t>ニン</t>
    </rPh>
    <phoneticPr fontId="3"/>
  </si>
  <si>
    <t>集計</t>
    <phoneticPr fontId="3"/>
  </si>
  <si>
    <t>常用雇用者及び有給役員に対する基本給、諸手当と特別に支払われた給与（期末</t>
    <rPh sb="0" eb="2">
      <t>ジョウヨウ</t>
    </rPh>
    <rPh sb="2" eb="4">
      <t>コヨウ</t>
    </rPh>
    <rPh sb="4" eb="5">
      <t>シャ</t>
    </rPh>
    <rPh sb="5" eb="6">
      <t>オヨ</t>
    </rPh>
    <rPh sb="7" eb="9">
      <t>ユウキュウ</t>
    </rPh>
    <rPh sb="9" eb="11">
      <t>ヤクイン</t>
    </rPh>
    <rPh sb="12" eb="13">
      <t>タイ</t>
    </rPh>
    <rPh sb="15" eb="18">
      <t>キホンキュウ</t>
    </rPh>
    <rPh sb="19" eb="22">
      <t>ショテアテ</t>
    </rPh>
    <rPh sb="23" eb="25">
      <t>トクベツ</t>
    </rPh>
    <rPh sb="26" eb="28">
      <t>シハラ</t>
    </rPh>
    <phoneticPr fontId="3"/>
  </si>
  <si>
    <t>賞与等）の額及び退職金又は解雇予告手当、出向・派遣受入者に対する支払額、臨</t>
    <rPh sb="5" eb="6">
      <t>ガク</t>
    </rPh>
    <rPh sb="6" eb="7">
      <t>オヨ</t>
    </rPh>
    <rPh sb="36" eb="37">
      <t>リン</t>
    </rPh>
    <phoneticPr fontId="3"/>
  </si>
  <si>
    <t>時雇用者に対する給与などの合計</t>
    <rPh sb="13" eb="15">
      <t>ゴウケイ</t>
    </rPh>
    <phoneticPr fontId="3"/>
  </si>
  <si>
    <t>・従業者が４人以上の事業所であること</t>
    <rPh sb="1" eb="4">
      <t>ジュウギョウシャ</t>
    </rPh>
    <rPh sb="6" eb="9">
      <t>ニンイジョウ</t>
    </rPh>
    <rPh sb="10" eb="13">
      <t>ジギョウショ</t>
    </rPh>
    <phoneticPr fontId="3"/>
  </si>
  <si>
    <t>製造品、半製品及び仕掛品、原材料及び燃料の所有に属するものを帳簿価額に</t>
    <rPh sb="7" eb="8">
      <t>オヨ</t>
    </rPh>
    <rPh sb="21" eb="23">
      <t>ショユウ</t>
    </rPh>
    <rPh sb="24" eb="25">
      <t>ゾク</t>
    </rPh>
    <rPh sb="30" eb="32">
      <t>チョウボ</t>
    </rPh>
    <rPh sb="32" eb="34">
      <t>カガク</t>
    </rPh>
    <phoneticPr fontId="3"/>
  </si>
  <si>
    <t>よって記入したもの</t>
    <phoneticPr fontId="3"/>
  </si>
  <si>
    <t xml:space="preserve">  (注) この報告書の数字は、経済産業省及び栃木県が公表する数値と相違する場合があり</t>
    <rPh sb="3" eb="4">
      <t>チュウ</t>
    </rPh>
    <rPh sb="8" eb="11">
      <t>ホウコクショ</t>
    </rPh>
    <rPh sb="12" eb="14">
      <t>スウジ</t>
    </rPh>
    <rPh sb="16" eb="18">
      <t>ケイザイ</t>
    </rPh>
    <rPh sb="18" eb="21">
      <t>サンギョウショウ</t>
    </rPh>
    <rPh sb="21" eb="22">
      <t>オヨ</t>
    </rPh>
    <rPh sb="23" eb="26">
      <t>トチギケン</t>
    </rPh>
    <rPh sb="27" eb="29">
      <t>コウヒョウ</t>
    </rPh>
    <rPh sb="31" eb="33">
      <t>スウチ</t>
    </rPh>
    <rPh sb="34" eb="36">
      <t>ソウイ</t>
    </rPh>
    <rPh sb="38" eb="40">
      <t>バアイ</t>
    </rPh>
    <phoneticPr fontId="3"/>
  </si>
  <si>
    <t>（平成３０年６月１日現在の数値）</t>
  </si>
  <si>
    <t>(3) 現金給与総額　</t>
    <rPh sb="4" eb="6">
      <t>ゲンキン</t>
    </rPh>
    <rPh sb="6" eb="8">
      <t>キュウヨ</t>
    </rPh>
    <rPh sb="8" eb="10">
      <t>ソウガク</t>
    </rPh>
    <phoneticPr fontId="3"/>
  </si>
  <si>
    <t>（平成２９年１月から１２月までの１年間における合計）　　　</t>
  </si>
  <si>
    <t>（平成２９年１月から１２月までの１年間における合計）</t>
  </si>
  <si>
    <t>(5) 製造品出荷額等</t>
    <rPh sb="4" eb="7">
      <t>セイゾウヒン</t>
    </rPh>
    <rPh sb="7" eb="9">
      <t>シュッカ</t>
    </rPh>
    <rPh sb="9" eb="10">
      <t>ガク</t>
    </rPh>
    <rPh sb="10" eb="11">
      <t>トウ</t>
    </rPh>
    <phoneticPr fontId="3"/>
  </si>
  <si>
    <t>（平成２９年１月から１２月までの１年間における合計）　　</t>
  </si>
  <si>
    <t>(6) 在庫額（従業者３０人以上の事業所）</t>
    <rPh sb="4" eb="6">
      <t>ザイコ</t>
    </rPh>
    <rPh sb="6" eb="7">
      <t>ガク</t>
    </rPh>
    <rPh sb="8" eb="11">
      <t>ジュウギョウシャ</t>
    </rPh>
    <rPh sb="13" eb="14">
      <t>ニン</t>
    </rPh>
    <rPh sb="14" eb="16">
      <t>イジョウ</t>
    </rPh>
    <rPh sb="17" eb="20">
      <t>ジギョウショ</t>
    </rPh>
    <phoneticPr fontId="3"/>
  </si>
  <si>
    <t>① 従業者３０人以上</t>
    <rPh sb="2" eb="5">
      <t>ジュウギョウシャ</t>
    </rPh>
    <rPh sb="7" eb="10">
      <t>ニンイジョウ</t>
    </rPh>
    <phoneticPr fontId="3"/>
  </si>
  <si>
    <t>② 従業者２９人以下</t>
    <rPh sb="2" eb="4">
      <t>ジュウギョウ</t>
    </rPh>
    <rPh sb="4" eb="5">
      <t>シャ</t>
    </rPh>
    <rPh sb="7" eb="8">
      <t>ニン</t>
    </rPh>
    <rPh sb="8" eb="10">
      <t>イカ</t>
    </rPh>
    <phoneticPr fontId="3"/>
  </si>
  <si>
    <t>(8) 有形固定資産投資総額（従業者３０人以上の事業）</t>
    <rPh sb="4" eb="6">
      <t>ユウケイ</t>
    </rPh>
    <rPh sb="6" eb="8">
      <t>コテイ</t>
    </rPh>
    <rPh sb="8" eb="10">
      <t>シサン</t>
    </rPh>
    <rPh sb="10" eb="12">
      <t>トウシ</t>
    </rPh>
    <rPh sb="12" eb="13">
      <t>ソウ</t>
    </rPh>
    <rPh sb="13" eb="14">
      <t>ガク</t>
    </rPh>
    <rPh sb="15" eb="18">
      <t>ジュウギョウシャ</t>
    </rPh>
    <rPh sb="20" eb="23">
      <t>ニンイジョウ</t>
    </rPh>
    <rPh sb="24" eb="26">
      <t>ジギョウ</t>
    </rPh>
    <phoneticPr fontId="3"/>
  </si>
  <si>
    <t>※ 産業分類の決定方法</t>
    <rPh sb="2" eb="4">
      <t>サンギョウ</t>
    </rPh>
    <rPh sb="4" eb="6">
      <t>ブンルイ</t>
    </rPh>
    <rPh sb="7" eb="9">
      <t>ケッテイ</t>
    </rPh>
    <rPh sb="9" eb="11">
      <t>ホウホウ</t>
    </rPh>
    <phoneticPr fontId="3"/>
  </si>
  <si>
    <r>
      <t>プラスチ</t>
    </r>
    <r>
      <rPr>
        <sz val="11"/>
        <rFont val="BIZ UD明朝 Medium"/>
        <family val="1"/>
        <charset val="128"/>
      </rPr>
      <t>ッ</t>
    </r>
    <r>
      <rPr>
        <sz val="12"/>
        <rFont val="BIZ UD明朝 Medium"/>
        <family val="1"/>
        <charset val="128"/>
      </rPr>
      <t>ク</t>
    </r>
    <phoneticPr fontId="3"/>
  </si>
  <si>
    <r>
      <t>プラスチ</t>
    </r>
    <r>
      <rPr>
        <sz val="11"/>
        <rFont val="BIZ UD明朝 Medium"/>
        <family val="1"/>
        <charset val="128"/>
      </rPr>
      <t>ッ</t>
    </r>
    <r>
      <rPr>
        <sz val="12"/>
        <rFont val="BIZ UD明朝 Medium"/>
        <family val="1"/>
        <charset val="128"/>
      </rPr>
      <t>ク</t>
    </r>
    <phoneticPr fontId="3"/>
  </si>
  <si>
    <t>※ 工業団地の状況は、平成２３年・平成２７年経済センサス-活動調査では調査して</t>
    <rPh sb="11" eb="13">
      <t>ヘイセイ</t>
    </rPh>
    <rPh sb="15" eb="16">
      <t>ネン</t>
    </rPh>
    <rPh sb="21" eb="22">
      <t>ネン</t>
    </rPh>
    <phoneticPr fontId="3"/>
  </si>
  <si>
    <t>いません。</t>
  </si>
  <si>
    <t>いません。</t>
    <phoneticPr fontId="3"/>
  </si>
  <si>
    <t>※ 誘致工場の状況は、平成２３年・平成２７年経済センサス-活動調査では調査して</t>
    <rPh sb="2" eb="4">
      <t>ユウチ</t>
    </rPh>
    <rPh sb="4" eb="6">
      <t>コウジョウ</t>
    </rPh>
    <rPh sb="11" eb="13">
      <t>ヘイセイ</t>
    </rPh>
    <rPh sb="15" eb="16">
      <t>ネン</t>
    </rPh>
    <rPh sb="21" eb="22">
      <t>ネン</t>
    </rPh>
    <phoneticPr fontId="3"/>
  </si>
  <si>
    <t>※ 付加価値額のうち従業者４人から２９人の事業所は粗付加価値額です。</t>
    <rPh sb="2" eb="4">
      <t>フカ</t>
    </rPh>
    <rPh sb="4" eb="6">
      <t>カチ</t>
    </rPh>
    <rPh sb="6" eb="7">
      <t>ガク</t>
    </rPh>
    <rPh sb="10" eb="13">
      <t>ジュウギョウシャ</t>
    </rPh>
    <rPh sb="14" eb="15">
      <t>ニン</t>
    </rPh>
    <rPh sb="19" eb="20">
      <t>ニン</t>
    </rPh>
    <rPh sb="21" eb="24">
      <t>ジギョウショ</t>
    </rPh>
    <rPh sb="25" eb="26">
      <t>ホボ</t>
    </rPh>
    <rPh sb="26" eb="28">
      <t>フカ</t>
    </rPh>
    <rPh sb="28" eb="30">
      <t>カチ</t>
    </rPh>
    <rPh sb="30" eb="31">
      <t>ガク</t>
    </rPh>
    <phoneticPr fontId="3"/>
  </si>
  <si>
    <t>※ 資産投資額は従業者３０人以上の事業所の額です。</t>
    <rPh sb="2" eb="4">
      <t>シサン</t>
    </rPh>
    <rPh sb="4" eb="6">
      <t>トウシ</t>
    </rPh>
    <rPh sb="6" eb="7">
      <t>ガク</t>
    </rPh>
    <rPh sb="8" eb="11">
      <t>ジュウギョウシャ</t>
    </rPh>
    <rPh sb="13" eb="14">
      <t>ニン</t>
    </rPh>
    <rPh sb="14" eb="16">
      <t>イジョウ</t>
    </rPh>
    <rPh sb="17" eb="20">
      <t>ジギョウショ</t>
    </rPh>
    <rPh sb="21" eb="22">
      <t>ガク</t>
    </rPh>
    <phoneticPr fontId="3"/>
  </si>
  <si>
    <t>　製造品が単品のみの事業所については、品目６桁番号の上４桁で産業細分類を決定</t>
    <rPh sb="1" eb="4">
      <t>セイゾウヒン</t>
    </rPh>
    <rPh sb="5" eb="7">
      <t>タンピン</t>
    </rPh>
    <rPh sb="10" eb="13">
      <t>ジギョウショ</t>
    </rPh>
    <rPh sb="19" eb="21">
      <t>ヒンモク</t>
    </rPh>
    <rPh sb="22" eb="23">
      <t>ケタ</t>
    </rPh>
    <rPh sb="23" eb="25">
      <t>バンゴウ</t>
    </rPh>
    <rPh sb="26" eb="27">
      <t>ウエ</t>
    </rPh>
    <rPh sb="28" eb="29">
      <t>ケタ</t>
    </rPh>
    <rPh sb="30" eb="32">
      <t>サンギョウ</t>
    </rPh>
    <rPh sb="32" eb="33">
      <t>ホソ</t>
    </rPh>
    <rPh sb="33" eb="35">
      <t>ブンルイ</t>
    </rPh>
    <rPh sb="36" eb="38">
      <t>ケッテイ</t>
    </rPh>
    <phoneticPr fontId="3"/>
  </si>
  <si>
    <t>します。</t>
  </si>
  <si>
    <t>します。</t>
    <phoneticPr fontId="3"/>
  </si>
  <si>
    <t>　製造品が複数の品目にわたる場合は、まず、上２桁の番号（中分類）を同じくする</t>
    <rPh sb="1" eb="4">
      <t>セイゾウヒン</t>
    </rPh>
    <rPh sb="5" eb="7">
      <t>フクスウ</t>
    </rPh>
    <rPh sb="8" eb="10">
      <t>ヒンモク</t>
    </rPh>
    <rPh sb="14" eb="16">
      <t>バアイ</t>
    </rPh>
    <rPh sb="21" eb="22">
      <t>カミ</t>
    </rPh>
    <rPh sb="23" eb="24">
      <t>ケタ</t>
    </rPh>
    <rPh sb="25" eb="27">
      <t>バンゴウ</t>
    </rPh>
    <rPh sb="28" eb="31">
      <t>チュウブンルイ</t>
    </rPh>
    <rPh sb="33" eb="34">
      <t>オナ</t>
    </rPh>
    <phoneticPr fontId="3"/>
  </si>
  <si>
    <t>品目の製造品出荷額等をそれぞれ合計し、その額の最も大きいもので２桁番号を決定</t>
    <rPh sb="32" eb="33">
      <t>ケタ</t>
    </rPh>
    <phoneticPr fontId="3"/>
  </si>
  <si>
    <t xml:space="preserve">  次に、その決定された２桁番号のうち、前記と同様な方法で３桁番号（小分類）、</t>
    <rPh sb="13" eb="14">
      <t>ケタ</t>
    </rPh>
    <rPh sb="30" eb="31">
      <t>ケタ</t>
    </rPh>
    <phoneticPr fontId="3"/>
  </si>
  <si>
    <t>さらに４桁番号（細分類）を決定し、最終的な産業格付けとします。</t>
    <phoneticPr fontId="3"/>
  </si>
  <si>
    <t>のがあります。</t>
    <phoneticPr fontId="3"/>
  </si>
  <si>
    <t>　前項の方法以外に、原材料、作業工程、機械設備等により、産業を決定しているも</t>
    <phoneticPr fontId="3"/>
  </si>
  <si>
    <t>　その産業とは、「中分類２２ 鉄鋼業」に属する「高炉による製鉄業」、「製鋼・製</t>
    <rPh sb="35" eb="36">
      <t>セイ</t>
    </rPh>
    <phoneticPr fontId="3"/>
  </si>
  <si>
    <t>鋼圧延業（転炉・電気炉を含む）」、「熱間圧延業」、「冷間圧延業」、「冷間ロー</t>
    <phoneticPr fontId="3"/>
  </si>
  <si>
    <t>ル成形型鋼製造業」、「鋼管製造業」、「伸鉄業」、「磨棒鋼製造業」、「引抜鋼管</t>
    <phoneticPr fontId="3"/>
  </si>
  <si>
    <t>製造業」、「伸線業」及び「その他製鋼を行わない鋼材製造業」の１１産業です。</t>
    <phoneticPr fontId="3"/>
  </si>
  <si>
    <t>※「事業所数」「従業者数」は平成３０年６月１日現在、それ以外は</t>
  </si>
  <si>
    <t>　１,０９２億５，８２１万円、２１.３％増加しています。</t>
    <rPh sb="6" eb="7">
      <t>オク</t>
    </rPh>
    <rPh sb="12" eb="14">
      <t>マンエン</t>
    </rPh>
    <rPh sb="20" eb="22">
      <t>ゾウカ</t>
    </rPh>
    <phoneticPr fontId="3"/>
  </si>
  <si>
    <t>※ 誘致工場の状況は、平成２８年・平成２４年経済センサス－活動調査では調査していません。</t>
    <phoneticPr fontId="3"/>
  </si>
  <si>
    <t>※ 平成２９年の調査からは、各年６月１日現在で調査。ただし、現金給与総額、製造品出荷額等、付加価値額、有形固定資産総額は、</t>
    <phoneticPr fontId="3"/>
  </si>
  <si>
    <t>　 前年１年間（前年１月から１２月まで）の値。</t>
    <phoneticPr fontId="3"/>
  </si>
  <si>
    <t>※ 有形固定資産投資総額は３０人以上の事業所が調査対象です。</t>
    <phoneticPr fontId="3"/>
  </si>
  <si>
    <t>です。</t>
  </si>
  <si>
    <t xml:space="preserve"> です。</t>
    <phoneticPr fontId="3"/>
  </si>
  <si>
    <t xml:space="preserve"> 値です。</t>
    <phoneticPr fontId="3"/>
  </si>
  <si>
    <t>(3) 事業所数が１又は２の場合、その事業所の秘密を守るため秘匿すべき数字を「×」と</t>
    <rPh sb="4" eb="7">
      <t>ジギョウショ</t>
    </rPh>
    <rPh sb="7" eb="8">
      <t>スウ</t>
    </rPh>
    <rPh sb="10" eb="11">
      <t>マタ</t>
    </rPh>
    <rPh sb="14" eb="16">
      <t>バアイ</t>
    </rPh>
    <rPh sb="19" eb="22">
      <t>ジギョウショ</t>
    </rPh>
    <rPh sb="23" eb="25">
      <t>ヒミツ</t>
    </rPh>
    <rPh sb="26" eb="27">
      <t>マモ</t>
    </rPh>
    <rPh sb="30" eb="32">
      <t>ヒトク</t>
    </rPh>
    <rPh sb="35" eb="36">
      <t>スウ</t>
    </rPh>
    <rPh sb="36" eb="37">
      <t>ジ</t>
    </rPh>
    <phoneticPr fontId="3"/>
  </si>
  <si>
    <t>　ら推測できる場合「×」としました。</t>
    <phoneticPr fontId="3"/>
  </si>
  <si>
    <t>(1) 事業所の規模は、平成３０年６月１日現在の各事業所の従業者数により区分しました。</t>
    <phoneticPr fontId="3"/>
  </si>
  <si>
    <t>統計法（平成１９年法律第５３号）に基づく基幹統計調査として実施しています。</t>
  </si>
  <si>
    <t>表３　従業者規模別事業所数（４以上の事業所）</t>
    <phoneticPr fontId="3"/>
  </si>
  <si>
    <t>×</t>
  </si>
  <si>
    <t>平成２９年の１年間の数値です。</t>
    <phoneticPr fontId="3"/>
  </si>
  <si>
    <t xml:space="preserve"> 1　栃木県全体の状況</t>
    <rPh sb="3" eb="6">
      <t>トチギケン</t>
    </rPh>
    <rPh sb="6" eb="8">
      <t>ゼンタイ</t>
    </rPh>
    <rPh sb="9" eb="11">
      <t>ジョウキョウ</t>
    </rPh>
    <phoneticPr fontId="3"/>
  </si>
  <si>
    <t xml:space="preserve"> １　調査の説明</t>
    <rPh sb="3" eb="5">
      <t>チョウサ</t>
    </rPh>
    <rPh sb="6" eb="8">
      <t>セツメイ</t>
    </rPh>
    <phoneticPr fontId="3"/>
  </si>
  <si>
    <t>前年に比べ５事業所、３.１％減少している。</t>
    <phoneticPr fontId="3"/>
  </si>
  <si>
    <t>本市工業の生産活動は、次のようになっている。</t>
  </si>
  <si>
    <t>○ 事業所数（４人以上の事業所）は、１５５事業所で、</t>
  </si>
  <si>
    <t>○ 従業者（４人以上の事業所）は１１,８８８人で、</t>
  </si>
  <si>
    <t>前年に比べ４３４人、３.８％増加している。</t>
  </si>
  <si>
    <t>○ 現金給与総額（４人以上の事業所）は、６０３億５,２９７万円で、</t>
  </si>
  <si>
    <t>前年に比べ１４億７,９４１万円、２.４％減少している。</t>
  </si>
  <si>
    <t>○ 製造品出荷額（４人以上の事業所）は、６,２２１億０,０９８万円で、</t>
  </si>
  <si>
    <t>前年に比べ１,０９２億５,８２１万円、２１.３％増加している。</t>
  </si>
  <si>
    <t>○ 付加価値額（３０人以上の事業所）は２,３９６億４,９４３万円で、</t>
  </si>
  <si>
    <t>前年に比べ９１８億８,２１０万円、６２.２％増加している。</t>
  </si>
  <si>
    <t>○ 有形固定資産投資総額（３０人以上の事業所）は、１５２億４,６１７万円で、</t>
  </si>
  <si>
    <t>前年に比べ１１５億６,８０３万円、４３.１％減少している。</t>
  </si>
  <si>
    <t>※「事業所数」「従業者数」は平成３０年６月１日現在、それ以外は平成２９年１年間の数値</t>
  </si>
  <si>
    <t>Ⅱ　本市工業の動向</t>
    <phoneticPr fontId="3"/>
  </si>
  <si>
    <t xml:space="preserve"> １　概況</t>
    <phoneticPr fontId="3"/>
  </si>
  <si>
    <t>平成２６年</t>
  </si>
  <si>
    <t>平成２８年</t>
  </si>
  <si>
    <t>平成２９年</t>
  </si>
  <si>
    <t>平成３０年</t>
  </si>
  <si>
    <t>平成２７年</t>
  </si>
  <si>
    <t>平成１７年</t>
  </si>
  <si>
    <t>平成１８年</t>
  </si>
  <si>
    <t>平成１９年</t>
  </si>
  <si>
    <t>平成２０年</t>
  </si>
  <si>
    <t>平成２１年</t>
  </si>
  <si>
    <t>平成２２年</t>
  </si>
  <si>
    <t>平成２４年</t>
  </si>
  <si>
    <t>平成２５年</t>
  </si>
  <si>
    <t>平成２３年</t>
  </si>
  <si>
    <t>　単位：所、人、万円　　指数：平成１７年＝１００</t>
    <phoneticPr fontId="3"/>
  </si>
  <si>
    <t>（平成２８年までは各年１２月３１日現在）</t>
  </si>
  <si>
    <t>平成１７年（２００５）</t>
  </si>
  <si>
    <t>平成１８年（２００６）</t>
  </si>
  <si>
    <t>平成１９年（２００７）</t>
  </si>
  <si>
    <t>平成２０年（２００８）</t>
  </si>
  <si>
    <t>平成２１年（２００９）</t>
  </si>
  <si>
    <t>平成２２年（２０１０）</t>
  </si>
  <si>
    <t>平成２３年（２０１１）</t>
  </si>
  <si>
    <t>平成２４年（２０１２）</t>
  </si>
  <si>
    <t>平成２５年（２０１３）</t>
  </si>
  <si>
    <t>平成２６年（２０１４）</t>
  </si>
  <si>
    <t>平成２７年（２０１５）</t>
  </si>
  <si>
    <t>平成２８年（２０１６）</t>
  </si>
  <si>
    <t>平成２９年（２０１６）</t>
  </si>
  <si>
    <t>（平成２９年からは各年 ６ 月 １ 日現在）</t>
    <phoneticPr fontId="3"/>
  </si>
  <si>
    <t xml:space="preserve"> の１年間の数値です。</t>
    <phoneticPr fontId="3"/>
  </si>
  <si>
    <t>従業者数＝常用雇用者数＋個人事業主及び無給家族従業者数＋有給役員－送出者</t>
    <rPh sb="5" eb="7">
      <t>ジョウヨウ</t>
    </rPh>
    <rPh sb="7" eb="10">
      <t>コヨウシャ</t>
    </rPh>
    <rPh sb="10" eb="11">
      <t>スウ</t>
    </rPh>
    <rPh sb="12" eb="14">
      <t>コジン</t>
    </rPh>
    <rPh sb="14" eb="17">
      <t>ジギョウヌシ</t>
    </rPh>
    <rPh sb="17" eb="18">
      <t>オヨ</t>
    </rPh>
    <rPh sb="19" eb="21">
      <t>ムキュウ</t>
    </rPh>
    <rPh sb="21" eb="23">
      <t>カゾク</t>
    </rPh>
    <rPh sb="23" eb="26">
      <t>ジュウギョウシャ</t>
    </rPh>
    <rPh sb="26" eb="27">
      <t>スウ</t>
    </rPh>
    <rPh sb="28" eb="30">
      <t>ユウキュウ</t>
    </rPh>
    <rPh sb="30" eb="32">
      <t>ヤクイン</t>
    </rPh>
    <rPh sb="33" eb="35">
      <t>ソウシュツ</t>
    </rPh>
    <rPh sb="35" eb="36">
      <t>シャ</t>
    </rPh>
    <phoneticPr fontId="3"/>
  </si>
  <si>
    <t>原材料使用額等＝原材料使用額＋燃料使用額＋電力使用額＋委託生産費</t>
    <rPh sb="8" eb="11">
      <t>ゲンザイリョウ</t>
    </rPh>
    <rPh sb="11" eb="13">
      <t>シヨウ</t>
    </rPh>
    <rPh sb="13" eb="14">
      <t>ガク</t>
    </rPh>
    <rPh sb="15" eb="17">
      <t>ネンリョウ</t>
    </rPh>
    <rPh sb="17" eb="19">
      <t>シヨウ</t>
    </rPh>
    <rPh sb="19" eb="20">
      <t>ガク</t>
    </rPh>
    <rPh sb="21" eb="23">
      <t>デンリョク</t>
    </rPh>
    <rPh sb="23" eb="25">
      <t>シヨウ</t>
    </rPh>
    <rPh sb="25" eb="26">
      <t>ガク</t>
    </rPh>
    <rPh sb="27" eb="29">
      <t>イタク</t>
    </rPh>
    <rPh sb="29" eb="31">
      <t>セイサン</t>
    </rPh>
    <rPh sb="31" eb="32">
      <t>ヒ</t>
    </rPh>
    <phoneticPr fontId="3"/>
  </si>
  <si>
    <t>＋製造等に関する外注費＋転売した商品の仕入額</t>
    <rPh sb="16" eb="18">
      <t>ショウヒン</t>
    </rPh>
    <rPh sb="19" eb="21">
      <t>シイレ</t>
    </rPh>
    <phoneticPr fontId="3"/>
  </si>
  <si>
    <t>製造品出荷額等＝製造品出荷額＋加工賃収入額＋その他の収入額</t>
    <rPh sb="8" eb="10">
      <t>セイゾウ</t>
    </rPh>
    <rPh sb="10" eb="11">
      <t>ヒン</t>
    </rPh>
    <rPh sb="11" eb="13">
      <t>シュッカ</t>
    </rPh>
    <rPh sb="13" eb="14">
      <t>ガク</t>
    </rPh>
    <rPh sb="15" eb="18">
      <t>カコウチン</t>
    </rPh>
    <rPh sb="18" eb="19">
      <t>オサム</t>
    </rPh>
    <rPh sb="28" eb="29">
      <t>ガク</t>
    </rPh>
    <phoneticPr fontId="3"/>
  </si>
  <si>
    <t>+くず・廃物の出荷額</t>
    <phoneticPr fontId="3"/>
  </si>
  <si>
    <t>投資総額＝土地の取得額＋有形固定資産（土地を除く）の取得額</t>
    <rPh sb="5" eb="7">
      <t>トチ</t>
    </rPh>
    <rPh sb="8" eb="10">
      <t>シュトク</t>
    </rPh>
    <rPh sb="10" eb="11">
      <t>ガク</t>
    </rPh>
    <rPh sb="12" eb="14">
      <t>ユウケイ</t>
    </rPh>
    <rPh sb="14" eb="16">
      <t>コテイ</t>
    </rPh>
    <rPh sb="16" eb="18">
      <t>シサン</t>
    </rPh>
    <rPh sb="19" eb="21">
      <t>トチ</t>
    </rPh>
    <rPh sb="22" eb="23">
      <t>ノゾ</t>
    </rPh>
    <rPh sb="26" eb="28">
      <t>シュトク</t>
    </rPh>
    <rPh sb="28" eb="29">
      <t>ガク</t>
    </rPh>
    <phoneticPr fontId="3"/>
  </si>
  <si>
    <t>+(建設仮勘定増-建設仮勘定減)</t>
    <phoneticPr fontId="3"/>
  </si>
  <si>
    <t>表１６　産業別１日当りの水源別使用量（従業者３０人以上の事業所）</t>
    <rPh sb="0" eb="1">
      <t>ヒョウ</t>
    </rPh>
    <rPh sb="4" eb="6">
      <t>サンギョウ</t>
    </rPh>
    <rPh sb="6" eb="7">
      <t>ベツ</t>
    </rPh>
    <rPh sb="8" eb="9">
      <t>ニチ</t>
    </rPh>
    <rPh sb="9" eb="10">
      <t>ア</t>
    </rPh>
    <rPh sb="12" eb="14">
      <t>スイゲン</t>
    </rPh>
    <rPh sb="14" eb="15">
      <t>ベツ</t>
    </rPh>
    <rPh sb="15" eb="18">
      <t>シヨウリョウ</t>
    </rPh>
    <rPh sb="19" eb="22">
      <t>ジュウギョウシャ</t>
    </rPh>
    <rPh sb="24" eb="27">
      <t>ニンイジョウ</t>
    </rPh>
    <rPh sb="28" eb="31">
      <t>ジギョウショ</t>
    </rPh>
    <phoneticPr fontId="3"/>
  </si>
  <si>
    <t>１日当たりの水源別使用量</t>
    <rPh sb="1" eb="2">
      <t>ニチ</t>
    </rPh>
    <rPh sb="2" eb="3">
      <t>ア</t>
    </rPh>
    <rPh sb="6" eb="7">
      <t>ミズ</t>
    </rPh>
    <rPh sb="7" eb="8">
      <t>ミナモト</t>
    </rPh>
    <rPh sb="8" eb="9">
      <t>ベツ</t>
    </rPh>
    <rPh sb="9" eb="10">
      <t>シ</t>
    </rPh>
    <rPh sb="10" eb="11">
      <t>ヨウ</t>
    </rPh>
    <rPh sb="11" eb="12">
      <t>リョウ</t>
    </rPh>
    <phoneticPr fontId="3"/>
  </si>
  <si>
    <r>
      <t>※ 事業所数、従業者数について、</t>
    </r>
    <r>
      <rPr>
        <u/>
        <sz val="12"/>
        <rFont val="BIZ UD明朝 Medium"/>
        <family val="1"/>
        <charset val="128"/>
      </rPr>
      <t>平成２４年</t>
    </r>
    <r>
      <rPr>
        <sz val="12"/>
        <rFont val="BIZ UD明朝 Medium"/>
        <family val="1"/>
        <charset val="128"/>
      </rPr>
      <t>は平成２４年２月１日現在、</t>
    </r>
    <r>
      <rPr>
        <u/>
        <sz val="12"/>
        <rFont val="BIZ UD明朝 Medium"/>
        <family val="1"/>
        <charset val="128"/>
      </rPr>
      <t>平成２８年</t>
    </r>
    <r>
      <rPr>
        <sz val="12"/>
        <rFont val="BIZ UD明朝 Medium"/>
        <family val="1"/>
        <charset val="128"/>
      </rPr>
      <t>は平成２８年６月１日現在の経済センサス－活動調査の数</t>
    </r>
    <phoneticPr fontId="3"/>
  </si>
  <si>
    <r>
      <t>※ 現金給与総額、製造品出荷額等、付加価値額、有形固定資産投資総額について、</t>
    </r>
    <r>
      <rPr>
        <u/>
        <sz val="12"/>
        <rFont val="BIZ UD明朝 Medium"/>
        <family val="1"/>
        <charset val="128"/>
      </rPr>
      <t>平成２３年</t>
    </r>
    <r>
      <rPr>
        <sz val="12"/>
        <rFont val="BIZ UD明朝 Medium"/>
        <family val="1"/>
        <charset val="128"/>
      </rPr>
      <t>は平成２３年の１年間、</t>
    </r>
    <r>
      <rPr>
        <u/>
        <sz val="12"/>
        <rFont val="BIZ UD明朝 Medium"/>
        <family val="1"/>
        <charset val="128"/>
      </rPr>
      <t>平成２７年</t>
    </r>
    <r>
      <rPr>
        <sz val="12"/>
        <rFont val="BIZ UD明朝 Medium"/>
        <family val="1"/>
        <charset val="128"/>
      </rPr>
      <t>は平成２７年</t>
    </r>
    <phoneticPr fontId="3"/>
  </si>
  <si>
    <r>
      <t xml:space="preserve">※ </t>
    </r>
    <r>
      <rPr>
        <u/>
        <sz val="12"/>
        <rFont val="BIZ UD明朝 Medium"/>
        <family val="1"/>
        <charset val="128"/>
      </rPr>
      <t>平成２４年</t>
    </r>
    <r>
      <rPr>
        <sz val="12"/>
        <rFont val="BIZ UD明朝 Medium"/>
        <family val="1"/>
        <charset val="128"/>
      </rPr>
      <t>、</t>
    </r>
    <r>
      <rPr>
        <u/>
        <sz val="12"/>
        <rFont val="BIZ UD明朝 Medium"/>
        <family val="1"/>
        <charset val="128"/>
      </rPr>
      <t>平成２３年</t>
    </r>
    <r>
      <rPr>
        <sz val="12"/>
        <rFont val="BIZ UD明朝 Medium"/>
        <family val="1"/>
        <charset val="128"/>
      </rPr>
      <t>の数値は平成２４年経済センサス－活動調査の数値で、</t>
    </r>
    <phoneticPr fontId="3"/>
  </si>
  <si>
    <r>
      <t xml:space="preserve"> </t>
    </r>
    <r>
      <rPr>
        <u/>
        <sz val="12"/>
        <rFont val="BIZ UD明朝 Medium"/>
        <family val="1"/>
        <charset val="128"/>
      </rPr>
      <t>平成２８年</t>
    </r>
    <r>
      <rPr>
        <sz val="12"/>
        <rFont val="BIZ UD明朝 Medium"/>
        <family val="1"/>
        <charset val="128"/>
      </rPr>
      <t>、</t>
    </r>
    <r>
      <rPr>
        <u/>
        <sz val="12"/>
        <rFont val="BIZ UD明朝 Medium"/>
        <family val="1"/>
        <charset val="128"/>
      </rPr>
      <t>平成２７年</t>
    </r>
    <r>
      <rPr>
        <sz val="12"/>
        <rFont val="BIZ UD明朝 Medium"/>
        <family val="1"/>
        <charset val="128"/>
      </rPr>
      <t>の数値は平成２８年経済センサス－活動調査の数値です。</t>
    </r>
    <phoneticPr fontId="3"/>
  </si>
  <si>
    <r>
      <t xml:space="preserve">※ </t>
    </r>
    <r>
      <rPr>
        <u/>
        <sz val="12"/>
        <rFont val="BIZ UD明朝 Medium"/>
        <family val="1"/>
        <charset val="128"/>
      </rPr>
      <t>平成２７年</t>
    </r>
    <r>
      <rPr>
        <sz val="12"/>
        <rFont val="BIZ UD明朝 Medium"/>
        <family val="1"/>
        <charset val="128"/>
      </rPr>
      <t>は平成２７年１年間、</t>
    </r>
    <r>
      <rPr>
        <u/>
        <sz val="12"/>
        <rFont val="BIZ UD明朝 Medium"/>
        <family val="1"/>
        <charset val="128"/>
      </rPr>
      <t>平成２３年</t>
    </r>
    <r>
      <rPr>
        <sz val="12"/>
        <rFont val="BIZ UD明朝 Medium"/>
        <family val="1"/>
        <charset val="128"/>
      </rPr>
      <t>は平成２３年１年間の数値で、</t>
    </r>
    <phoneticPr fontId="3"/>
  </si>
  <si>
    <r>
      <t xml:space="preserve"> </t>
    </r>
    <r>
      <rPr>
        <u/>
        <sz val="12"/>
        <rFont val="BIZ UD明朝 Medium"/>
        <family val="1"/>
        <charset val="128"/>
      </rPr>
      <t>平成２８年</t>
    </r>
    <r>
      <rPr>
        <sz val="12"/>
        <rFont val="BIZ UD明朝 Medium"/>
        <family val="1"/>
        <charset val="128"/>
      </rPr>
      <t>は平成２８年６月１日現在、</t>
    </r>
    <r>
      <rPr>
        <u/>
        <sz val="12"/>
        <rFont val="BIZ UD明朝 Medium"/>
        <family val="1"/>
        <charset val="128"/>
      </rPr>
      <t>平成２４年</t>
    </r>
    <r>
      <rPr>
        <sz val="12"/>
        <rFont val="BIZ UD明朝 Medium"/>
        <family val="1"/>
        <charset val="128"/>
      </rPr>
      <t>は平成２４年２月１日現在の数</t>
    </r>
    <phoneticPr fontId="3"/>
  </si>
  <si>
    <r>
      <t xml:space="preserve">※ </t>
    </r>
    <r>
      <rPr>
        <u/>
        <sz val="12"/>
        <rFont val="BIZ UD明朝 Medium"/>
        <family val="1"/>
        <charset val="128"/>
      </rPr>
      <t>平成２８年</t>
    </r>
    <r>
      <rPr>
        <sz val="12"/>
        <rFont val="BIZ UD明朝 Medium"/>
        <family val="1"/>
        <charset val="128"/>
      </rPr>
      <t>、</t>
    </r>
    <r>
      <rPr>
        <u/>
        <sz val="12"/>
        <rFont val="BIZ UD明朝 Medium"/>
        <family val="1"/>
        <charset val="128"/>
      </rPr>
      <t>平成２７年</t>
    </r>
    <r>
      <rPr>
        <sz val="12"/>
        <rFont val="BIZ UD明朝 Medium"/>
        <family val="1"/>
        <charset val="128"/>
      </rPr>
      <t>の数値は平成２８年経済センサス－活動調査の数値です。</t>
    </r>
    <phoneticPr fontId="3"/>
  </si>
  <si>
    <r>
      <t xml:space="preserve">※ </t>
    </r>
    <r>
      <rPr>
        <u/>
        <sz val="12"/>
        <rFont val="BIZ UD明朝 Medium"/>
        <family val="1"/>
        <charset val="128"/>
      </rPr>
      <t>平成２８年</t>
    </r>
    <r>
      <rPr>
        <sz val="12"/>
        <rFont val="BIZ UD明朝 Medium"/>
        <family val="1"/>
        <charset val="128"/>
      </rPr>
      <t>は平成２８年６月１日現在、</t>
    </r>
    <r>
      <rPr>
        <u/>
        <sz val="12"/>
        <rFont val="BIZ UD明朝 Medium"/>
        <family val="1"/>
        <charset val="128"/>
      </rPr>
      <t>平成２７年</t>
    </r>
    <r>
      <rPr>
        <sz val="12"/>
        <rFont val="BIZ UD明朝 Medium"/>
        <family val="1"/>
        <charset val="128"/>
      </rPr>
      <t>は平成２７年の１年間の数値</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</si>
</sst>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quot;△ &quot;0.0"/>
    <numFmt numFmtId="177" formatCode="#,##0;&quot;△ &quot;#,##0"/>
    <numFmt numFmtId="178" formatCode="0.0"/>
    <numFmt numFmtId="179" formatCode="0;&quot;△ &quot;0"/>
    <numFmt numFmtId="180" formatCode="#,##0.0;[Red]\-#,##0.0"/>
    <numFmt numFmtId="181" formatCode="#,##0.0;&quot;△ &quot;#,##0.0"/>
    <numFmt numFmtId="182" formatCode="0_ "/>
    <numFmt numFmtId="183" formatCode="0.0_ "/>
    <numFmt numFmtId="184" formatCode="#,##0_ "/>
    <numFmt numFmtId="185" formatCode="0.0_);[Red]\(0.0\)"/>
    <numFmt numFmtId="186" formatCode="0.0;[Red]0.0"/>
    <numFmt numFmtId="187" formatCode="#,##0.0"/>
  </numFmts>
  <fonts count="3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b/>
      <sz val="9"/>
      <color indexed="81"/>
      <name val="ＭＳ Ｐゴシック"/>
      <family val="3"/>
      <charset val="128"/>
    </font>
    <font>
      <sz val="6"/>
      <name val="ＭＳ Ｐゴシック"/>
      <family val="2"/>
      <charset val="128"/>
      <scheme val="minor"/>
    </font>
    <font>
      <sz val="11.3"/>
      <name val="ＭＳ 明朝"/>
      <family val="1"/>
      <charset val="128"/>
    </font>
    <font>
      <sz val="6"/>
      <name val="ＭＳ 明朝"/>
      <family val="1"/>
      <charset val="128"/>
    </font>
    <font>
      <sz val="9"/>
      <color indexed="81"/>
      <name val="ＭＳ Ｐゴシック"/>
      <family val="3"/>
      <charset val="128"/>
    </font>
    <font>
      <sz val="11.3"/>
      <name val="BIZ UD明朝 Medium"/>
      <family val="1"/>
      <charset val="128"/>
    </font>
    <font>
      <sz val="16"/>
      <name val="BIZ UD明朝 Medium"/>
      <family val="1"/>
      <charset val="128"/>
    </font>
    <font>
      <sz val="11"/>
      <color theme="1"/>
      <name val="BIZ UD明朝 Medium"/>
      <family val="1"/>
      <charset val="128"/>
    </font>
    <font>
      <sz val="11"/>
      <name val="BIZ UD明朝 Medium"/>
      <family val="1"/>
      <charset val="128"/>
    </font>
    <font>
      <u/>
      <sz val="11"/>
      <name val="BIZ UD明朝 Medium"/>
      <family val="1"/>
      <charset val="128"/>
    </font>
    <font>
      <sz val="11"/>
      <color rgb="FFFF0000"/>
      <name val="BIZ UD明朝 Medium"/>
      <family val="1"/>
      <charset val="128"/>
    </font>
    <font>
      <sz val="10"/>
      <name val="BIZ UD明朝 Medium"/>
      <family val="1"/>
      <charset val="128"/>
    </font>
    <font>
      <sz val="14"/>
      <name val="BIZ UD明朝 Medium"/>
      <family val="1"/>
      <charset val="128"/>
    </font>
    <font>
      <sz val="14"/>
      <color theme="1"/>
      <name val="BIZ UD明朝 Medium"/>
      <family val="1"/>
      <charset val="128"/>
    </font>
    <font>
      <b/>
      <sz val="11"/>
      <name val="BIZ UD明朝 Medium"/>
      <family val="1"/>
      <charset val="128"/>
    </font>
    <font>
      <sz val="12"/>
      <name val="BIZ UD明朝 Medium"/>
      <family val="1"/>
      <charset val="128"/>
    </font>
    <font>
      <strike/>
      <sz val="11"/>
      <color rgb="FFFF0000"/>
      <name val="BIZ UD明朝 Medium"/>
      <family val="1"/>
      <charset val="128"/>
    </font>
    <font>
      <sz val="18"/>
      <color theme="1"/>
      <name val="BIZ UD明朝 Medium"/>
      <family val="1"/>
      <charset val="128"/>
    </font>
    <font>
      <sz val="12"/>
      <color theme="1"/>
      <name val="BIZ UD明朝 Medium"/>
      <family val="1"/>
      <charset val="128"/>
    </font>
    <font>
      <b/>
      <sz val="12"/>
      <name val="BIZ UD明朝 Medium"/>
      <family val="1"/>
      <charset val="128"/>
    </font>
    <font>
      <sz val="12"/>
      <color rgb="FFFF0000"/>
      <name val="BIZ UD明朝 Medium"/>
      <family val="1"/>
      <charset val="128"/>
    </font>
    <font>
      <sz val="24"/>
      <name val="BIZ UD明朝 Medium"/>
      <family val="1"/>
      <charset val="128"/>
    </font>
    <font>
      <b/>
      <sz val="48"/>
      <name val="BIZ UD明朝 Medium"/>
      <family val="1"/>
      <charset val="128"/>
    </font>
    <font>
      <sz val="13"/>
      <name val="BIZ UD明朝 Medium"/>
      <family val="1"/>
      <charset val="128"/>
    </font>
    <font>
      <sz val="9"/>
      <color indexed="81"/>
      <name val="BIZ UDゴシック"/>
      <family val="3"/>
      <charset val="128"/>
    </font>
    <font>
      <strike/>
      <sz val="12"/>
      <color rgb="FFFF0000"/>
      <name val="BIZ UD明朝 Medium"/>
      <family val="1"/>
      <charset val="128"/>
    </font>
    <font>
      <strike/>
      <sz val="12"/>
      <name val="BIZ UD明朝 Medium"/>
      <family val="1"/>
      <charset val="128"/>
    </font>
    <font>
      <sz val="8"/>
      <name val="BIZ UD明朝 Medium"/>
      <family val="1"/>
      <charset val="128"/>
    </font>
    <font>
      <u/>
      <sz val="12"/>
      <name val="BIZ UD明朝 Medium"/>
      <family val="1"/>
      <charset val="128"/>
    </font>
    <font>
      <strike/>
      <u/>
      <sz val="12"/>
      <name val="BIZ UD明朝 Medium"/>
      <family val="1"/>
      <charset val="128"/>
    </font>
  </fonts>
  <fills count="3">
    <fill>
      <patternFill patternType="none"/>
    </fill>
    <fill>
      <patternFill patternType="gray125"/>
    </fill>
    <fill>
      <patternFill patternType="solid">
        <fgColor theme="0"/>
        <bgColor indexed="64"/>
      </patternFill>
    </fill>
  </fills>
  <borders count="96">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right style="medium">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diagonal/>
    </border>
    <border>
      <left style="thin">
        <color indexed="64"/>
      </left>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thin">
        <color indexed="64"/>
      </bottom>
      <diagonal/>
    </border>
    <border>
      <left/>
      <right/>
      <top style="double">
        <color indexed="64"/>
      </top>
      <bottom/>
      <diagonal/>
    </border>
    <border>
      <left style="medium">
        <color indexed="64"/>
      </left>
      <right/>
      <top/>
      <bottom style="double">
        <color indexed="64"/>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xf numFmtId="38" fontId="2" fillId="0" borderId="0" applyFont="0" applyFill="0" applyBorder="0" applyAlignment="0" applyProtection="0">
      <alignment vertical="center"/>
    </xf>
    <xf numFmtId="0" fontId="1" fillId="0" borderId="0">
      <alignment vertical="center"/>
    </xf>
    <xf numFmtId="0" fontId="6" fillId="0" borderId="0"/>
  </cellStyleXfs>
  <cellXfs count="844">
    <xf numFmtId="0" fontId="0" fillId="0" borderId="0" xfId="0"/>
    <xf numFmtId="0" fontId="9" fillId="0" borderId="0" xfId="3" applyFont="1" applyAlignment="1">
      <alignment horizontal="center" vertical="center"/>
    </xf>
    <xf numFmtId="0" fontId="10" fillId="0" borderId="0" xfId="3" applyFont="1" applyAlignment="1">
      <alignment horizontal="center" vertical="center"/>
    </xf>
    <xf numFmtId="0" fontId="11" fillId="0" borderId="0" xfId="2" applyFont="1">
      <alignment vertical="center"/>
    </xf>
    <xf numFmtId="0" fontId="12" fillId="0" borderId="0" xfId="2" applyFont="1">
      <alignment vertical="center"/>
    </xf>
    <xf numFmtId="0" fontId="14" fillId="0" borderId="0" xfId="2" applyFont="1">
      <alignment vertical="center"/>
    </xf>
    <xf numFmtId="0" fontId="12" fillId="0" borderId="0" xfId="2" applyFont="1" applyAlignment="1"/>
    <xf numFmtId="0" fontId="17" fillId="0" borderId="0" xfId="0" applyFont="1"/>
    <xf numFmtId="0" fontId="12" fillId="0" borderId="0" xfId="0" applyFont="1"/>
    <xf numFmtId="0" fontId="11" fillId="0" borderId="0" xfId="0" applyFont="1"/>
    <xf numFmtId="0" fontId="16" fillId="0" borderId="0" xfId="0" applyFont="1" applyAlignment="1">
      <alignment vertical="center"/>
    </xf>
    <xf numFmtId="0" fontId="12" fillId="0" borderId="0" xfId="0" applyFont="1" applyAlignment="1">
      <alignment vertical="center"/>
    </xf>
    <xf numFmtId="0" fontId="19" fillId="0" borderId="0" xfId="0" applyFont="1" applyAlignment="1">
      <alignment vertical="center"/>
    </xf>
    <xf numFmtId="0" fontId="12" fillId="0" borderId="0" xfId="0" applyFont="1" applyAlignment="1">
      <alignment horizontal="right" vertical="center"/>
    </xf>
    <xf numFmtId="0" fontId="11" fillId="0" borderId="0" xfId="0" applyFont="1" applyAlignment="1">
      <alignment vertical="center"/>
    </xf>
    <xf numFmtId="0" fontId="12" fillId="0" borderId="0" xfId="0" applyFont="1" applyBorder="1" applyAlignment="1">
      <alignment horizontal="distributed" vertical="center"/>
    </xf>
    <xf numFmtId="0" fontId="15" fillId="0" borderId="0" xfId="0" applyFont="1" applyBorder="1" applyAlignment="1">
      <alignment horizontal="center" vertical="center"/>
    </xf>
    <xf numFmtId="0" fontId="21" fillId="0" borderId="0" xfId="0" applyFont="1" applyAlignment="1">
      <alignment vertical="center"/>
    </xf>
    <xf numFmtId="0" fontId="17" fillId="0" borderId="0" xfId="0" applyFont="1" applyAlignment="1">
      <alignment vertical="center"/>
    </xf>
    <xf numFmtId="0" fontId="14" fillId="0" borderId="0" xfId="0" applyFont="1" applyAlignment="1">
      <alignment vertical="center"/>
    </xf>
    <xf numFmtId="0" fontId="19" fillId="0" borderId="0" xfId="0" applyFont="1" applyAlignment="1">
      <alignment vertical="center" wrapText="1"/>
    </xf>
    <xf numFmtId="0" fontId="12" fillId="0" borderId="0" xfId="0" applyFont="1" applyFill="1" applyAlignment="1">
      <alignment vertical="center"/>
    </xf>
    <xf numFmtId="0" fontId="11" fillId="0" borderId="0" xfId="0" applyFont="1" applyAlignment="1">
      <alignment horizontal="left" vertical="top" wrapText="1"/>
    </xf>
    <xf numFmtId="0" fontId="12" fillId="0" borderId="0" xfId="0" quotePrefix="1" applyFont="1" applyAlignment="1">
      <alignment vertical="center"/>
    </xf>
    <xf numFmtId="0" fontId="22" fillId="0" borderId="0" xfId="0" applyFont="1" applyAlignment="1">
      <alignment vertical="center"/>
    </xf>
    <xf numFmtId="0" fontId="12" fillId="0" borderId="0" xfId="0" applyFont="1"/>
    <xf numFmtId="0" fontId="20" fillId="0" borderId="0" xfId="0" applyFont="1" applyBorder="1" applyAlignment="1">
      <alignment vertical="center"/>
    </xf>
    <xf numFmtId="38" fontId="12" fillId="0" borderId="7" xfId="1" applyFont="1" applyBorder="1" applyAlignment="1">
      <alignment vertical="center"/>
    </xf>
    <xf numFmtId="38" fontId="14" fillId="0" borderId="0" xfId="1" applyFont="1" applyBorder="1" applyAlignment="1">
      <alignment vertical="center"/>
    </xf>
    <xf numFmtId="177" fontId="14" fillId="0" borderId="0" xfId="0" applyNumberFormat="1" applyFont="1" applyBorder="1" applyAlignment="1">
      <alignment horizontal="right" vertical="center"/>
    </xf>
    <xf numFmtId="176" fontId="14" fillId="0" borderId="0" xfId="0" applyNumberFormat="1" applyFont="1" applyBorder="1" applyAlignment="1">
      <alignment horizontal="right" vertical="center"/>
    </xf>
    <xf numFmtId="0" fontId="21" fillId="0" borderId="0" xfId="0" applyFont="1" applyAlignment="1">
      <alignment horizontal="left" vertical="center"/>
    </xf>
    <xf numFmtId="0" fontId="22" fillId="0" borderId="0" xfId="0" applyFont="1"/>
    <xf numFmtId="0" fontId="19" fillId="0" borderId="0" xfId="0" applyFont="1" applyAlignment="1">
      <alignment horizontal="left" vertical="center"/>
    </xf>
    <xf numFmtId="0" fontId="22" fillId="0" borderId="0" xfId="0" applyFont="1" applyAlignment="1">
      <alignment horizontal="left" vertical="center"/>
    </xf>
    <xf numFmtId="0" fontId="16" fillId="0" borderId="0" xfId="0" applyFont="1" applyFill="1" applyAlignment="1">
      <alignment vertical="center"/>
    </xf>
    <xf numFmtId="0" fontId="19" fillId="0" borderId="0" xfId="0" applyFont="1" applyFill="1" applyAlignment="1">
      <alignment vertical="center"/>
    </xf>
    <xf numFmtId="49" fontId="19" fillId="0" borderId="0" xfId="0" applyNumberFormat="1" applyFont="1" applyFill="1" applyAlignment="1">
      <alignment vertical="center"/>
    </xf>
    <xf numFmtId="0" fontId="19" fillId="0" borderId="0" xfId="0" applyFont="1" applyFill="1" applyAlignment="1">
      <alignment horizontal="left" vertical="center"/>
    </xf>
    <xf numFmtId="49" fontId="19" fillId="0" borderId="0" xfId="0" applyNumberFormat="1" applyFont="1" applyFill="1" applyAlignment="1">
      <alignment horizontal="left" vertical="center"/>
    </xf>
    <xf numFmtId="49" fontId="19" fillId="0" borderId="0" xfId="0" applyNumberFormat="1" applyFont="1" applyFill="1" applyAlignment="1">
      <alignment horizontal="center" vertical="center"/>
    </xf>
    <xf numFmtId="0" fontId="24" fillId="0" borderId="0" xfId="0" applyFont="1" applyAlignment="1">
      <alignment vertical="center"/>
    </xf>
    <xf numFmtId="0" fontId="19" fillId="0" borderId="63" xfId="0" applyFont="1" applyFill="1" applyBorder="1" applyAlignment="1">
      <alignment vertical="center"/>
    </xf>
    <xf numFmtId="0" fontId="19" fillId="0" borderId="14" xfId="0" applyFont="1" applyFill="1" applyBorder="1" applyAlignment="1">
      <alignment vertical="center"/>
    </xf>
    <xf numFmtId="0" fontId="11" fillId="0" borderId="36" xfId="0" applyFont="1" applyBorder="1" applyAlignment="1">
      <alignment vertical="center"/>
    </xf>
    <xf numFmtId="0" fontId="11" fillId="0" borderId="14" xfId="0" applyFont="1" applyBorder="1" applyAlignment="1">
      <alignment vertical="center"/>
    </xf>
    <xf numFmtId="0" fontId="19" fillId="0" borderId="0" xfId="3" applyFont="1"/>
    <xf numFmtId="0" fontId="19" fillId="0" borderId="0" xfId="3" applyFont="1" applyAlignment="1"/>
    <xf numFmtId="0" fontId="10" fillId="0" borderId="0" xfId="0" applyFont="1" applyFill="1" applyAlignment="1">
      <alignment vertical="center"/>
    </xf>
    <xf numFmtId="0" fontId="10" fillId="0" borderId="0" xfId="0" applyFont="1" applyAlignment="1">
      <alignment horizontal="left" vertical="center"/>
    </xf>
    <xf numFmtId="0" fontId="19" fillId="0" borderId="0" xfId="0" applyFont="1" applyFill="1" applyAlignment="1">
      <alignment horizontal="center" vertical="center"/>
    </xf>
    <xf numFmtId="0" fontId="19" fillId="0" borderId="0" xfId="0" applyFont="1" applyFill="1" applyBorder="1" applyAlignment="1">
      <alignment horizontal="left" vertical="center"/>
    </xf>
    <xf numFmtId="0" fontId="19" fillId="0" borderId="0" xfId="0" applyFont="1" applyFill="1" applyBorder="1" applyAlignment="1">
      <alignment vertical="center"/>
    </xf>
    <xf numFmtId="0" fontId="16" fillId="0" borderId="0" xfId="0" applyFont="1" applyAlignment="1">
      <alignment horizontal="right" vertical="center"/>
    </xf>
    <xf numFmtId="0" fontId="19" fillId="0" borderId="31" xfId="0" quotePrefix="1" applyFont="1" applyBorder="1" applyAlignment="1">
      <alignment horizontal="right" vertical="center"/>
    </xf>
    <xf numFmtId="0" fontId="19" fillId="0" borderId="13" xfId="0" quotePrefix="1" applyFont="1" applyBorder="1" applyAlignment="1">
      <alignment horizontal="right" vertical="center"/>
    </xf>
    <xf numFmtId="0" fontId="19" fillId="0" borderId="11" xfId="0" quotePrefix="1" applyFont="1" applyBorder="1" applyAlignment="1">
      <alignment horizontal="right" vertical="center"/>
    </xf>
    <xf numFmtId="0" fontId="19" fillId="0" borderId="18" xfId="0" quotePrefix="1" applyFont="1" applyBorder="1" applyAlignment="1">
      <alignment horizontal="right" vertical="center"/>
    </xf>
    <xf numFmtId="0" fontId="19" fillId="0" borderId="0" xfId="0" applyFont="1" applyAlignment="1">
      <alignment horizontal="right" vertical="center"/>
    </xf>
    <xf numFmtId="0" fontId="19" fillId="0" borderId="2"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vertical="center"/>
    </xf>
    <xf numFmtId="0" fontId="19" fillId="0" borderId="12" xfId="0" applyFont="1" applyBorder="1" applyAlignment="1">
      <alignment vertical="center" shrinkToFit="1"/>
    </xf>
    <xf numFmtId="38" fontId="19" fillId="0" borderId="2" xfId="1" applyFont="1" applyBorder="1" applyAlignment="1">
      <alignment vertical="center"/>
    </xf>
    <xf numFmtId="177" fontId="19" fillId="0" borderId="15" xfId="1" applyNumberFormat="1" applyFont="1" applyBorder="1" applyAlignment="1">
      <alignment horizontal="right" vertical="center"/>
    </xf>
    <xf numFmtId="176" fontId="19" fillId="0" borderId="10" xfId="0" applyNumberFormat="1" applyFont="1" applyBorder="1" applyAlignment="1">
      <alignment horizontal="right" vertical="center"/>
    </xf>
    <xf numFmtId="0" fontId="19" fillId="0" borderId="18" xfId="0" applyFont="1" applyBorder="1" applyAlignment="1">
      <alignment vertical="center"/>
    </xf>
    <xf numFmtId="0" fontId="19" fillId="0" borderId="19" xfId="0" applyFont="1" applyBorder="1" applyAlignment="1">
      <alignment vertical="center" shrinkToFit="1"/>
    </xf>
    <xf numFmtId="38" fontId="19" fillId="0" borderId="17" xfId="1" applyFont="1" applyBorder="1" applyAlignment="1">
      <alignment vertical="center"/>
    </xf>
    <xf numFmtId="177" fontId="19" fillId="0" borderId="17" xfId="1" applyNumberFormat="1" applyFont="1" applyBorder="1" applyAlignment="1">
      <alignment horizontal="right" vertical="center"/>
    </xf>
    <xf numFmtId="176" fontId="19" fillId="0" borderId="20" xfId="0" applyNumberFormat="1" applyFont="1" applyBorder="1" applyAlignment="1">
      <alignment horizontal="right" vertical="center"/>
    </xf>
    <xf numFmtId="0" fontId="19" fillId="0" borderId="13" xfId="0" applyFont="1" applyBorder="1" applyAlignment="1">
      <alignment vertical="center"/>
    </xf>
    <xf numFmtId="0" fontId="19" fillId="0" borderId="14" xfId="0" applyFont="1" applyBorder="1" applyAlignment="1">
      <alignment vertical="center" shrinkToFit="1"/>
    </xf>
    <xf numFmtId="38" fontId="19" fillId="0" borderId="15" xfId="1" applyFont="1" applyBorder="1" applyAlignment="1">
      <alignment vertical="center"/>
    </xf>
    <xf numFmtId="176" fontId="19" fillId="0" borderId="16" xfId="0" applyNumberFormat="1" applyFont="1" applyBorder="1" applyAlignment="1">
      <alignment horizontal="right" vertical="center"/>
    </xf>
    <xf numFmtId="0" fontId="19" fillId="0" borderId="18" xfId="0" applyFont="1" applyFill="1" applyBorder="1" applyAlignment="1">
      <alignment vertical="center"/>
    </xf>
    <xf numFmtId="0" fontId="19" fillId="0" borderId="19" xfId="0" applyFont="1" applyFill="1" applyBorder="1" applyAlignment="1">
      <alignment vertical="center" shrinkToFit="1"/>
    </xf>
    <xf numFmtId="38" fontId="19" fillId="2" borderId="2" xfId="1" applyFont="1" applyFill="1" applyBorder="1" applyAlignment="1">
      <alignment vertical="center"/>
    </xf>
    <xf numFmtId="38" fontId="19" fillId="2" borderId="17" xfId="1" applyFont="1" applyFill="1" applyBorder="1" applyAlignment="1">
      <alignment vertical="center"/>
    </xf>
    <xf numFmtId="0" fontId="19" fillId="0" borderId="33" xfId="0" applyFont="1" applyBorder="1" applyAlignment="1">
      <alignment vertical="center"/>
    </xf>
    <xf numFmtId="0" fontId="19" fillId="0" borderId="36" xfId="0" applyFont="1" applyBorder="1" applyAlignment="1">
      <alignment vertical="center"/>
    </xf>
    <xf numFmtId="0" fontId="19" fillId="0" borderId="37" xfId="0" applyFont="1" applyBorder="1" applyAlignment="1">
      <alignment vertical="center"/>
    </xf>
    <xf numFmtId="0" fontId="19" fillId="0" borderId="19" xfId="0" applyFont="1" applyBorder="1" applyAlignment="1">
      <alignment vertical="center"/>
    </xf>
    <xf numFmtId="0" fontId="19" fillId="0" borderId="38" xfId="0" applyFont="1" applyBorder="1" applyAlignment="1">
      <alignment vertical="center"/>
    </xf>
    <xf numFmtId="0" fontId="19" fillId="0" borderId="32" xfId="0" applyFont="1" applyBorder="1" applyAlignment="1">
      <alignment horizontal="center" vertical="center"/>
    </xf>
    <xf numFmtId="0" fontId="19" fillId="0" borderId="32" xfId="0" quotePrefix="1" applyFont="1" applyBorder="1" applyAlignment="1">
      <alignment horizontal="right" vertical="center"/>
    </xf>
    <xf numFmtId="0" fontId="19" fillId="0" borderId="14" xfId="0" quotePrefix="1" applyFont="1" applyBorder="1" applyAlignment="1">
      <alignment horizontal="right" vertical="center"/>
    </xf>
    <xf numFmtId="0" fontId="19" fillId="0" borderId="12" xfId="0" quotePrefix="1" applyFont="1" applyBorder="1" applyAlignment="1">
      <alignment horizontal="right" vertical="center"/>
    </xf>
    <xf numFmtId="0" fontId="19" fillId="0" borderId="19" xfId="0" quotePrefix="1" applyFont="1" applyBorder="1" applyAlignment="1">
      <alignment horizontal="right" vertical="center"/>
    </xf>
    <xf numFmtId="0" fontId="19" fillId="0" borderId="9" xfId="0" applyFont="1" applyBorder="1" applyAlignment="1">
      <alignment vertical="center"/>
    </xf>
    <xf numFmtId="0" fontId="19" fillId="0" borderId="55" xfId="0" applyFont="1" applyBorder="1" applyAlignment="1">
      <alignment vertical="center"/>
    </xf>
    <xf numFmtId="0" fontId="22" fillId="0" borderId="0" xfId="0" applyFont="1" applyAlignment="1">
      <alignment horizontal="center" vertical="center"/>
    </xf>
    <xf numFmtId="0" fontId="22" fillId="0" borderId="14" xfId="0" applyFont="1" applyBorder="1" applyAlignment="1">
      <alignment horizontal="center" vertical="center"/>
    </xf>
    <xf numFmtId="0" fontId="22" fillId="0" borderId="19" xfId="0" applyFont="1" applyBorder="1" applyAlignment="1">
      <alignment horizontal="center" vertical="center"/>
    </xf>
    <xf numFmtId="0" fontId="27" fillId="0" borderId="0" xfId="3" applyFont="1"/>
    <xf numFmtId="0" fontId="27" fillId="0" borderId="0" xfId="3" applyNumberFormat="1" applyFont="1" applyAlignment="1">
      <alignment vertical="center"/>
    </xf>
    <xf numFmtId="0" fontId="19" fillId="0" borderId="45" xfId="0" applyFont="1" applyFill="1" applyBorder="1" applyAlignment="1">
      <alignment vertical="center"/>
    </xf>
    <xf numFmtId="0" fontId="12" fillId="0" borderId="45" xfId="0" applyFont="1" applyFill="1" applyBorder="1" applyAlignment="1">
      <alignment vertical="center"/>
    </xf>
    <xf numFmtId="0" fontId="17" fillId="0" borderId="0" xfId="0" quotePrefix="1" applyFont="1" applyAlignment="1">
      <alignment vertical="center"/>
    </xf>
    <xf numFmtId="0" fontId="22" fillId="0" borderId="0" xfId="0" quotePrefix="1" applyFont="1" applyAlignment="1">
      <alignment vertical="center"/>
    </xf>
    <xf numFmtId="0" fontId="19" fillId="0" borderId="0" xfId="0" quotePrefix="1" applyFont="1" applyAlignment="1">
      <alignment vertical="center"/>
    </xf>
    <xf numFmtId="0" fontId="16" fillId="0" borderId="0" xfId="0" quotePrefix="1" applyFont="1" applyAlignment="1">
      <alignment vertical="center"/>
    </xf>
    <xf numFmtId="176" fontId="19" fillId="0" borderId="0" xfId="0" applyNumberFormat="1" applyFont="1" applyBorder="1" applyAlignment="1">
      <alignment horizontal="right" vertical="center"/>
    </xf>
    <xf numFmtId="0" fontId="19" fillId="0" borderId="74" xfId="0" applyFont="1" applyBorder="1" applyAlignment="1">
      <alignment vertical="center" shrinkToFit="1"/>
    </xf>
    <xf numFmtId="0" fontId="19" fillId="0" borderId="14" xfId="0" applyFont="1" applyBorder="1" applyAlignment="1">
      <alignment horizontal="center" vertical="center"/>
    </xf>
    <xf numFmtId="0" fontId="22" fillId="0" borderId="74" xfId="0" applyFont="1" applyBorder="1" applyAlignment="1">
      <alignment vertical="center"/>
    </xf>
    <xf numFmtId="0" fontId="19" fillId="0" borderId="74" xfId="0" applyFont="1" applyBorder="1" applyAlignment="1">
      <alignment vertical="center"/>
    </xf>
    <xf numFmtId="0" fontId="19" fillId="0" borderId="19" xfId="0" applyFont="1" applyBorder="1" applyAlignment="1">
      <alignment horizontal="center" vertical="center"/>
    </xf>
    <xf numFmtId="0" fontId="19" fillId="0" borderId="3" xfId="0" applyFont="1" applyBorder="1" applyAlignment="1">
      <alignment horizontal="center" vertical="center"/>
    </xf>
    <xf numFmtId="0" fontId="19" fillId="0" borderId="0" xfId="0" applyFont="1" applyBorder="1" applyAlignment="1">
      <alignment horizontal="center" vertical="center"/>
    </xf>
    <xf numFmtId="0" fontId="19" fillId="0" borderId="14" xfId="0" applyFont="1" applyBorder="1" applyAlignment="1">
      <alignment horizontal="center" vertical="center"/>
    </xf>
    <xf numFmtId="0" fontId="19" fillId="0" borderId="14" xfId="0" applyFont="1" applyBorder="1" applyAlignment="1">
      <alignment horizontal="distributed" vertical="center"/>
    </xf>
    <xf numFmtId="0" fontId="19" fillId="0" borderId="19" xfId="0" applyFont="1" applyBorder="1" applyAlignment="1">
      <alignment horizontal="center" vertical="center"/>
    </xf>
    <xf numFmtId="0" fontId="23" fillId="0" borderId="26" xfId="0" applyFont="1" applyBorder="1" applyAlignment="1">
      <alignment horizontal="center" vertical="center"/>
    </xf>
    <xf numFmtId="0" fontId="19" fillId="0" borderId="0" xfId="0" applyFont="1" applyAlignment="1">
      <alignment horizontal="left" vertical="center"/>
    </xf>
    <xf numFmtId="0" fontId="19" fillId="0" borderId="0" xfId="0" applyFont="1" applyAlignment="1">
      <alignment horizontal="center" vertical="center"/>
    </xf>
    <xf numFmtId="0" fontId="12" fillId="0" borderId="33" xfId="0" applyFont="1" applyBorder="1" applyAlignment="1">
      <alignment horizontal="center" vertical="center"/>
    </xf>
    <xf numFmtId="0" fontId="22" fillId="0" borderId="86" xfId="0" applyFont="1" applyBorder="1" applyAlignment="1">
      <alignment vertical="center"/>
    </xf>
    <xf numFmtId="0" fontId="22" fillId="0" borderId="36" xfId="0" applyFont="1" applyBorder="1" applyAlignment="1">
      <alignment vertical="center"/>
    </xf>
    <xf numFmtId="0" fontId="22" fillId="0" borderId="19" xfId="0" applyFont="1" applyBorder="1" applyAlignment="1">
      <alignment vertical="center"/>
    </xf>
    <xf numFmtId="0" fontId="22" fillId="0" borderId="38" xfId="0" applyFont="1" applyBorder="1" applyAlignment="1">
      <alignment vertical="center"/>
    </xf>
    <xf numFmtId="0" fontId="19" fillId="0" borderId="14" xfId="0" applyFont="1" applyBorder="1" applyAlignment="1">
      <alignment vertical="center"/>
    </xf>
    <xf numFmtId="0" fontId="19" fillId="0" borderId="36" xfId="0" applyFont="1" applyBorder="1" applyAlignment="1">
      <alignment vertical="center"/>
    </xf>
    <xf numFmtId="0" fontId="19" fillId="0" borderId="38" xfId="0" applyFont="1" applyBorder="1" applyAlignment="1">
      <alignment vertical="center"/>
    </xf>
    <xf numFmtId="0" fontId="19" fillId="0" borderId="33" xfId="0" applyFont="1" applyBorder="1" applyAlignment="1">
      <alignment vertical="center"/>
    </xf>
    <xf numFmtId="0" fontId="19" fillId="0" borderId="19" xfId="0" applyFont="1" applyBorder="1" applyAlignment="1">
      <alignment vertical="center"/>
    </xf>
    <xf numFmtId="176" fontId="19" fillId="0" borderId="16" xfId="0" applyNumberFormat="1" applyFont="1" applyBorder="1" applyAlignment="1">
      <alignment horizontal="right" vertical="center"/>
    </xf>
    <xf numFmtId="0" fontId="19" fillId="0" borderId="32" xfId="0" applyFont="1" applyBorder="1" applyAlignment="1">
      <alignment vertical="center"/>
    </xf>
    <xf numFmtId="38" fontId="19" fillId="0" borderId="63" xfId="1" applyFont="1" applyBorder="1" applyAlignment="1">
      <alignment horizontal="right" vertical="center"/>
    </xf>
    <xf numFmtId="38" fontId="19" fillId="0" borderId="14" xfId="1" applyFont="1" applyBorder="1" applyAlignment="1">
      <alignment horizontal="right" vertical="center"/>
    </xf>
    <xf numFmtId="38" fontId="19" fillId="0" borderId="36" xfId="1" applyFont="1" applyBorder="1" applyAlignment="1">
      <alignment horizontal="right" vertical="center"/>
    </xf>
    <xf numFmtId="176" fontId="23" fillId="0" borderId="62" xfId="0" applyNumberFormat="1" applyFont="1" applyBorder="1" applyAlignment="1">
      <alignment horizontal="right" vertical="center"/>
    </xf>
    <xf numFmtId="0" fontId="19" fillId="0" borderId="0" xfId="0" quotePrefix="1" applyFont="1" applyBorder="1" applyAlignment="1">
      <alignment horizontal="right" vertical="center"/>
    </xf>
    <xf numFmtId="0" fontId="19" fillId="0" borderId="0" xfId="0" applyFont="1" applyBorder="1" applyAlignment="1">
      <alignment horizontal="distributed" vertical="center"/>
    </xf>
    <xf numFmtId="0" fontId="19" fillId="0" borderId="0" xfId="0" applyFont="1" applyBorder="1" applyAlignment="1">
      <alignment vertical="center"/>
    </xf>
    <xf numFmtId="178" fontId="19" fillId="0" borderId="0" xfId="0" applyNumberFormat="1" applyFont="1" applyBorder="1" applyAlignment="1">
      <alignment vertical="center"/>
    </xf>
    <xf numFmtId="179" fontId="19" fillId="0" borderId="0" xfId="0" applyNumberFormat="1" applyFont="1" applyBorder="1" applyAlignment="1">
      <alignment vertical="center"/>
    </xf>
    <xf numFmtId="176" fontId="19" fillId="0" borderId="0" xfId="0" applyNumberFormat="1" applyFont="1" applyBorder="1" applyAlignment="1">
      <alignment vertical="center"/>
    </xf>
    <xf numFmtId="0" fontId="19" fillId="0" borderId="80" xfId="0" applyFont="1" applyBorder="1" applyAlignment="1">
      <alignment horizontal="distributed" vertical="center"/>
    </xf>
    <xf numFmtId="0" fontId="19" fillId="0" borderId="19" xfId="0" applyFont="1" applyBorder="1" applyAlignment="1">
      <alignment horizontal="distributed" vertical="center"/>
    </xf>
    <xf numFmtId="38" fontId="19" fillId="0" borderId="0" xfId="1" applyFont="1" applyBorder="1" applyAlignment="1">
      <alignment vertical="center"/>
    </xf>
    <xf numFmtId="180" fontId="19" fillId="0" borderId="0" xfId="1" applyNumberFormat="1" applyFont="1" applyBorder="1" applyAlignment="1">
      <alignment vertical="center"/>
    </xf>
    <xf numFmtId="177" fontId="19" fillId="0" borderId="0" xfId="0" applyNumberFormat="1" applyFont="1" applyBorder="1" applyAlignment="1">
      <alignment vertical="center"/>
    </xf>
    <xf numFmtId="0" fontId="19" fillId="0" borderId="75" xfId="0" applyFont="1" applyBorder="1" applyAlignment="1">
      <alignment vertical="center"/>
    </xf>
    <xf numFmtId="0" fontId="19" fillId="0" borderId="31" xfId="0" applyFont="1" applyBorder="1" applyAlignment="1">
      <alignment vertical="center"/>
    </xf>
    <xf numFmtId="0" fontId="29" fillId="0" borderId="0" xfId="0" applyFont="1" applyAlignment="1">
      <alignment vertical="center"/>
    </xf>
    <xf numFmtId="0" fontId="30" fillId="0" borderId="0" xfId="0" applyFont="1" applyBorder="1" applyAlignment="1">
      <alignment vertical="center"/>
    </xf>
    <xf numFmtId="0" fontId="30" fillId="0" borderId="0" xfId="0" applyFont="1" applyBorder="1" applyAlignment="1">
      <alignment horizontal="center" vertical="center"/>
    </xf>
    <xf numFmtId="38" fontId="30" fillId="0" borderId="0" xfId="1" applyFont="1" applyBorder="1" applyAlignment="1">
      <alignment vertical="center"/>
    </xf>
    <xf numFmtId="0" fontId="30" fillId="0" borderId="0" xfId="0" applyFont="1" applyAlignment="1">
      <alignment vertical="center"/>
    </xf>
    <xf numFmtId="177" fontId="30" fillId="0" borderId="0" xfId="0" applyNumberFormat="1" applyFont="1" applyBorder="1" applyAlignment="1">
      <alignment horizontal="right" vertical="center"/>
    </xf>
    <xf numFmtId="176" fontId="30" fillId="0" borderId="0" xfId="0" applyNumberFormat="1" applyFont="1" applyBorder="1" applyAlignment="1">
      <alignment horizontal="right" vertical="center"/>
    </xf>
    <xf numFmtId="177" fontId="19" fillId="0" borderId="63" xfId="1" applyNumberFormat="1" applyFont="1" applyBorder="1" applyAlignment="1">
      <alignment horizontal="right" vertical="center"/>
    </xf>
    <xf numFmtId="177" fontId="19" fillId="0" borderId="36" xfId="1" applyNumberFormat="1" applyFont="1" applyBorder="1" applyAlignment="1">
      <alignment horizontal="right" vertical="center"/>
    </xf>
    <xf numFmtId="0" fontId="19" fillId="0" borderId="0" xfId="0" applyFont="1"/>
    <xf numFmtId="0" fontId="19" fillId="0" borderId="2" xfId="0" applyFont="1" applyBorder="1" applyAlignment="1">
      <alignment horizontal="center" vertical="center"/>
    </xf>
    <xf numFmtId="0" fontId="19" fillId="0" borderId="45" xfId="0" applyFont="1" applyBorder="1" applyAlignment="1">
      <alignment vertical="center"/>
    </xf>
    <xf numFmtId="0" fontId="19" fillId="0" borderId="2" xfId="0" applyFont="1" applyBorder="1" applyAlignment="1">
      <alignment horizontal="center" vertical="center" shrinkToFit="1"/>
    </xf>
    <xf numFmtId="0" fontId="19" fillId="0" borderId="46" xfId="0" applyFont="1" applyBorder="1" applyAlignment="1">
      <alignment horizontal="center" vertical="center"/>
    </xf>
    <xf numFmtId="38" fontId="23" fillId="0" borderId="29" xfId="1" applyFont="1" applyBorder="1" applyAlignment="1">
      <alignment vertical="center" shrinkToFit="1"/>
    </xf>
    <xf numFmtId="180" fontId="23" fillId="0" borderId="29" xfId="1" applyNumberFormat="1" applyFont="1" applyBorder="1" applyAlignment="1">
      <alignment vertical="center"/>
    </xf>
    <xf numFmtId="177" fontId="23" fillId="0" borderId="29" xfId="1" applyNumberFormat="1" applyFont="1" applyBorder="1" applyAlignment="1">
      <alignment horizontal="right" vertical="center"/>
    </xf>
    <xf numFmtId="176" fontId="23" fillId="0" borderId="30" xfId="1" applyNumberFormat="1" applyFont="1" applyBorder="1" applyAlignment="1">
      <alignment horizontal="right" vertical="center"/>
    </xf>
    <xf numFmtId="38" fontId="19" fillId="0" borderId="34" xfId="1" applyFont="1" applyBorder="1" applyAlignment="1">
      <alignment vertical="center"/>
    </xf>
    <xf numFmtId="180" fontId="19" fillId="0" borderId="34" xfId="1" applyNumberFormat="1" applyFont="1" applyBorder="1" applyAlignment="1">
      <alignment vertical="center"/>
    </xf>
    <xf numFmtId="177" fontId="19" fillId="0" borderId="34" xfId="1" applyNumberFormat="1" applyFont="1" applyBorder="1" applyAlignment="1">
      <alignment horizontal="right" vertical="center"/>
    </xf>
    <xf numFmtId="176" fontId="19" fillId="0" borderId="35" xfId="1" applyNumberFormat="1" applyFont="1" applyBorder="1" applyAlignment="1">
      <alignment horizontal="right" vertical="center"/>
    </xf>
    <xf numFmtId="180" fontId="19" fillId="0" borderId="15" xfId="1" applyNumberFormat="1" applyFont="1" applyBorder="1" applyAlignment="1">
      <alignment vertical="center"/>
    </xf>
    <xf numFmtId="38" fontId="19" fillId="0" borderId="15" xfId="1" applyFont="1" applyBorder="1" applyAlignment="1">
      <alignment horizontal="right" vertical="center"/>
    </xf>
    <xf numFmtId="38" fontId="19" fillId="0" borderId="17" xfId="1" applyFont="1" applyBorder="1" applyAlignment="1">
      <alignment vertical="center" shrinkToFit="1"/>
    </xf>
    <xf numFmtId="180" fontId="19" fillId="0" borderId="17" xfId="1" applyNumberFormat="1" applyFont="1" applyBorder="1" applyAlignment="1">
      <alignment vertical="center"/>
    </xf>
    <xf numFmtId="38" fontId="19" fillId="0" borderId="17" xfId="1" applyFont="1" applyBorder="1" applyAlignment="1">
      <alignment horizontal="right" vertical="center" shrinkToFit="1"/>
    </xf>
    <xf numFmtId="176" fontId="19" fillId="0" borderId="39" xfId="1" applyNumberFormat="1" applyFont="1" applyBorder="1" applyAlignment="1">
      <alignment horizontal="right" vertical="center"/>
    </xf>
    <xf numFmtId="0" fontId="19" fillId="0" borderId="0" xfId="0" applyFont="1" applyAlignment="1">
      <alignment horizontal="right"/>
    </xf>
    <xf numFmtId="0" fontId="19" fillId="0" borderId="31" xfId="0" applyFont="1" applyBorder="1" applyAlignment="1"/>
    <xf numFmtId="0" fontId="19" fillId="0" borderId="33" xfId="0" applyFont="1" applyBorder="1" applyAlignment="1"/>
    <xf numFmtId="0" fontId="19" fillId="0" borderId="13" xfId="0" applyFont="1" applyBorder="1" applyAlignment="1"/>
    <xf numFmtId="0" fontId="19" fillId="0" borderId="36" xfId="0" applyFont="1" applyBorder="1" applyAlignment="1"/>
    <xf numFmtId="0" fontId="19" fillId="0" borderId="18" xfId="0" applyFont="1" applyBorder="1" applyAlignment="1"/>
    <xf numFmtId="0" fontId="19" fillId="0" borderId="38" xfId="0" applyFont="1" applyBorder="1" applyAlignment="1"/>
    <xf numFmtId="0" fontId="22" fillId="0" borderId="0" xfId="0" applyFont="1" applyAlignment="1">
      <alignment horizontal="right" vertical="center"/>
    </xf>
    <xf numFmtId="38" fontId="19" fillId="0" borderId="15" xfId="1" applyFont="1" applyBorder="1" applyAlignment="1">
      <alignment horizontal="right" vertical="center"/>
    </xf>
    <xf numFmtId="180" fontId="19" fillId="0" borderId="15" xfId="1" applyNumberFormat="1" applyFont="1" applyBorder="1" applyAlignment="1">
      <alignment horizontal="right" vertical="center"/>
    </xf>
    <xf numFmtId="38" fontId="19" fillId="0" borderId="17" xfId="1" applyFont="1" applyBorder="1" applyAlignment="1">
      <alignment horizontal="right" vertical="center"/>
    </xf>
    <xf numFmtId="38" fontId="23" fillId="0" borderId="29" xfId="1" applyFont="1" applyBorder="1" applyAlignment="1">
      <alignment horizontal="right" vertical="center"/>
    </xf>
    <xf numFmtId="181" fontId="19" fillId="0" borderId="63" xfId="1" applyNumberFormat="1" applyFont="1" applyBorder="1" applyAlignment="1">
      <alignment horizontal="right" vertical="center"/>
    </xf>
    <xf numFmtId="0" fontId="19" fillId="0" borderId="13" xfId="0" quotePrefix="1" applyFont="1" applyBorder="1" applyAlignment="1">
      <alignment horizontal="right" vertical="center"/>
    </xf>
    <xf numFmtId="0" fontId="19" fillId="0" borderId="18" xfId="0" quotePrefix="1" applyFont="1" applyBorder="1" applyAlignment="1">
      <alignment horizontal="right" vertical="center"/>
    </xf>
    <xf numFmtId="0" fontId="19" fillId="0" borderId="0" xfId="0" applyFont="1" applyAlignment="1">
      <alignment horizontal="center" vertical="center"/>
    </xf>
    <xf numFmtId="0" fontId="19" fillId="0" borderId="80" xfId="0" applyFont="1" applyBorder="1" applyAlignment="1">
      <alignment horizontal="center" vertical="center"/>
    </xf>
    <xf numFmtId="0" fontId="19" fillId="0" borderId="14" xfId="0" applyFont="1" applyBorder="1" applyAlignment="1">
      <alignment horizontal="center" vertical="center"/>
    </xf>
    <xf numFmtId="0" fontId="19" fillId="0" borderId="32" xfId="0" applyFont="1" applyBorder="1" applyAlignment="1">
      <alignment horizontal="center" vertical="center"/>
    </xf>
    <xf numFmtId="0" fontId="12" fillId="0" borderId="0" xfId="0" applyFont="1" applyAlignment="1">
      <alignment horizontal="center" vertical="center"/>
    </xf>
    <xf numFmtId="0" fontId="19" fillId="0" borderId="14" xfId="0" applyFont="1" applyBorder="1" applyAlignment="1">
      <alignment horizontal="distributed" vertical="center"/>
    </xf>
    <xf numFmtId="0" fontId="19" fillId="0" borderId="0" xfId="0" applyFont="1" applyBorder="1" applyAlignment="1">
      <alignment horizontal="center" vertical="center"/>
    </xf>
    <xf numFmtId="0" fontId="19" fillId="0" borderId="42" xfId="0" applyFont="1" applyBorder="1" applyAlignment="1">
      <alignment horizontal="center" vertical="center" shrinkToFit="1"/>
    </xf>
    <xf numFmtId="179" fontId="23" fillId="0" borderId="73" xfId="0" applyNumberFormat="1" applyFont="1" applyBorder="1" applyAlignment="1">
      <alignment vertical="center"/>
    </xf>
    <xf numFmtId="0" fontId="23" fillId="0" borderId="73" xfId="0" applyFont="1" applyBorder="1" applyAlignment="1">
      <alignment vertical="center"/>
    </xf>
    <xf numFmtId="0" fontId="19" fillId="0" borderId="81" xfId="0" applyFont="1" applyBorder="1" applyAlignment="1">
      <alignment horizontal="distributed" vertical="center"/>
    </xf>
    <xf numFmtId="0" fontId="19" fillId="0" borderId="61" xfId="0" applyFont="1" applyBorder="1" applyAlignment="1">
      <alignment horizontal="distributed" vertical="center"/>
    </xf>
    <xf numFmtId="0" fontId="19" fillId="0" borderId="63" xfId="0" applyFont="1" applyBorder="1" applyAlignment="1">
      <alignment vertical="center"/>
    </xf>
    <xf numFmtId="0" fontId="19" fillId="0" borderId="14" xfId="0" applyFont="1" applyBorder="1" applyAlignment="1">
      <alignment vertical="center"/>
    </xf>
    <xf numFmtId="0" fontId="19" fillId="0" borderId="64" xfId="0" applyFont="1" applyBorder="1" applyAlignment="1">
      <alignment vertical="center"/>
    </xf>
    <xf numFmtId="0" fontId="19" fillId="0" borderId="19" xfId="0" applyFont="1" applyBorder="1" applyAlignment="1">
      <alignment vertical="center"/>
    </xf>
    <xf numFmtId="0" fontId="23" fillId="0" borderId="74" xfId="0" applyFont="1" applyBorder="1" applyAlignment="1">
      <alignment vertical="center"/>
    </xf>
    <xf numFmtId="0" fontId="19" fillId="0" borderId="77" xfId="0" applyFont="1" applyBorder="1" applyAlignment="1">
      <alignment horizontal="center" vertical="center" shrinkToFit="1"/>
    </xf>
    <xf numFmtId="178" fontId="23" fillId="0" borderId="73" xfId="0" applyNumberFormat="1" applyFont="1" applyBorder="1" applyAlignment="1">
      <alignment vertical="center"/>
    </xf>
    <xf numFmtId="178" fontId="19" fillId="0" borderId="83" xfId="0" applyNumberFormat="1" applyFont="1" applyBorder="1" applyAlignment="1">
      <alignment vertical="center"/>
    </xf>
    <xf numFmtId="178" fontId="19" fillId="0" borderId="43" xfId="0" applyNumberFormat="1" applyFont="1" applyBorder="1" applyAlignment="1">
      <alignment vertical="center"/>
    </xf>
    <xf numFmtId="178" fontId="19" fillId="0" borderId="63" xfId="0" applyNumberFormat="1" applyFont="1" applyBorder="1" applyAlignment="1">
      <alignment vertical="center"/>
    </xf>
    <xf numFmtId="178" fontId="19" fillId="0" borderId="64" xfId="0" applyNumberFormat="1" applyFont="1" applyBorder="1" applyAlignment="1">
      <alignment vertical="center"/>
    </xf>
    <xf numFmtId="0" fontId="19" fillId="0" borderId="83" xfId="0" applyFont="1" applyBorder="1" applyAlignment="1">
      <alignment vertical="center"/>
    </xf>
    <xf numFmtId="0" fontId="19" fillId="0" borderId="43" xfId="0" applyFont="1" applyBorder="1" applyAlignment="1">
      <alignment vertical="center"/>
    </xf>
    <xf numFmtId="0" fontId="19" fillId="0" borderId="63" xfId="0" applyFont="1" applyBorder="1" applyAlignment="1">
      <alignment horizontal="right" vertical="center"/>
    </xf>
    <xf numFmtId="178" fontId="19" fillId="0" borderId="63" xfId="0" applyNumberFormat="1" applyFont="1" applyBorder="1" applyAlignment="1">
      <alignment horizontal="right" vertical="center"/>
    </xf>
    <xf numFmtId="179" fontId="19" fillId="0" borderId="63" xfId="0" applyNumberFormat="1" applyFont="1" applyBorder="1" applyAlignment="1">
      <alignment vertical="center"/>
    </xf>
    <xf numFmtId="179" fontId="19" fillId="0" borderId="63" xfId="0" applyNumberFormat="1" applyFont="1" applyBorder="1" applyAlignment="1">
      <alignment horizontal="right" vertical="center"/>
    </xf>
    <xf numFmtId="179" fontId="19" fillId="0" borderId="83" xfId="0" applyNumberFormat="1" applyFont="1" applyBorder="1" applyAlignment="1">
      <alignment vertical="center"/>
    </xf>
    <xf numFmtId="0" fontId="19" fillId="0" borderId="77" xfId="0" applyFont="1" applyBorder="1" applyAlignment="1">
      <alignment horizontal="center" vertical="center"/>
    </xf>
    <xf numFmtId="179" fontId="19" fillId="0" borderId="64" xfId="0" applyNumberFormat="1" applyFont="1" applyBorder="1" applyAlignment="1">
      <alignment vertical="center"/>
    </xf>
    <xf numFmtId="179" fontId="19" fillId="0" borderId="43" xfId="0" applyNumberFormat="1" applyFont="1" applyBorder="1" applyAlignment="1">
      <alignment vertical="center"/>
    </xf>
    <xf numFmtId="0" fontId="19" fillId="0" borderId="45" xfId="0" applyFont="1" applyBorder="1" applyAlignment="1">
      <alignment horizontal="center" vertical="center"/>
    </xf>
    <xf numFmtId="178" fontId="23" fillId="0" borderId="84" xfId="0" applyNumberFormat="1" applyFont="1" applyBorder="1" applyAlignment="1">
      <alignment vertical="center"/>
    </xf>
    <xf numFmtId="0" fontId="23" fillId="0" borderId="84" xfId="0" applyFont="1" applyBorder="1" applyAlignment="1">
      <alignment vertical="center"/>
    </xf>
    <xf numFmtId="179" fontId="19" fillId="0" borderId="63" xfId="1" applyNumberFormat="1" applyFont="1" applyBorder="1" applyAlignment="1">
      <alignment horizontal="right" vertical="center"/>
    </xf>
    <xf numFmtId="179" fontId="19" fillId="0" borderId="64" xfId="1" applyNumberFormat="1" applyFont="1" applyBorder="1" applyAlignment="1">
      <alignment horizontal="right" vertical="center"/>
    </xf>
    <xf numFmtId="179" fontId="19" fillId="0" borderId="83" xfId="1" applyNumberFormat="1" applyFont="1" applyBorder="1" applyAlignment="1">
      <alignment horizontal="right" vertical="center"/>
    </xf>
    <xf numFmtId="179" fontId="23" fillId="0" borderId="73" xfId="1" applyNumberFormat="1" applyFont="1" applyBorder="1" applyAlignment="1">
      <alignment horizontal="right" vertical="center"/>
    </xf>
    <xf numFmtId="181" fontId="19" fillId="0" borderId="63" xfId="1" applyNumberFormat="1" applyFont="1" applyBorder="1" applyAlignment="1">
      <alignment horizontal="right" vertical="center"/>
    </xf>
    <xf numFmtId="181" fontId="19" fillId="0" borderId="64" xfId="1" applyNumberFormat="1" applyFont="1" applyBorder="1" applyAlignment="1">
      <alignment horizontal="right" vertical="center"/>
    </xf>
    <xf numFmtId="0" fontId="19" fillId="0" borderId="42" xfId="0" applyFont="1" applyBorder="1" applyAlignment="1">
      <alignment horizontal="center" vertical="center"/>
    </xf>
    <xf numFmtId="0" fontId="19" fillId="0" borderId="74" xfId="0" applyFont="1" applyBorder="1" applyAlignment="1">
      <alignment horizontal="center" vertical="center"/>
    </xf>
    <xf numFmtId="180" fontId="23" fillId="0" borderId="73" xfId="1" applyNumberFormat="1" applyFont="1" applyBorder="1" applyAlignment="1">
      <alignment horizontal="right" vertical="center"/>
    </xf>
    <xf numFmtId="181" fontId="19" fillId="0" borderId="83" xfId="1" applyNumberFormat="1" applyFont="1" applyBorder="1" applyAlignment="1">
      <alignment horizontal="right" vertical="center"/>
    </xf>
    <xf numFmtId="38" fontId="19" fillId="0" borderId="43" xfId="1" applyFont="1" applyBorder="1" applyAlignment="1">
      <alignment horizontal="right" vertical="center"/>
    </xf>
    <xf numFmtId="38" fontId="19" fillId="0" borderId="63" xfId="1" applyFont="1" applyBorder="1" applyAlignment="1">
      <alignment horizontal="right" vertical="center"/>
    </xf>
    <xf numFmtId="38" fontId="19" fillId="0" borderId="36" xfId="1" applyFont="1" applyBorder="1" applyAlignment="1">
      <alignment horizontal="right" vertical="center"/>
    </xf>
    <xf numFmtId="38" fontId="19" fillId="0" borderId="64" xfId="1" applyFont="1" applyBorder="1" applyAlignment="1">
      <alignment horizontal="right" vertical="center"/>
    </xf>
    <xf numFmtId="38" fontId="23" fillId="0" borderId="73" xfId="1" applyFont="1" applyBorder="1" applyAlignment="1">
      <alignment horizontal="right" vertical="center"/>
    </xf>
    <xf numFmtId="38" fontId="23" fillId="0" borderId="27" xfId="1" applyFont="1" applyBorder="1" applyAlignment="1">
      <alignment horizontal="right" vertical="center"/>
    </xf>
    <xf numFmtId="180" fontId="23" fillId="0" borderId="29" xfId="1" applyNumberFormat="1" applyFont="1" applyBorder="1" applyAlignment="1">
      <alignment horizontal="right" vertical="center"/>
    </xf>
    <xf numFmtId="38" fontId="23" fillId="0" borderId="29" xfId="1" applyFont="1" applyBorder="1" applyAlignment="1">
      <alignment horizontal="right" vertical="center"/>
    </xf>
    <xf numFmtId="38" fontId="19" fillId="0" borderId="83" xfId="1" applyFont="1" applyBorder="1" applyAlignment="1">
      <alignment horizontal="right" vertical="center"/>
    </xf>
    <xf numFmtId="0" fontId="19" fillId="0" borderId="19" xfId="0" applyFont="1" applyBorder="1" applyAlignment="1">
      <alignment horizontal="distributed" vertical="center"/>
    </xf>
    <xf numFmtId="0" fontId="19" fillId="0" borderId="80" xfId="0" applyFont="1" applyBorder="1" applyAlignment="1">
      <alignment horizontal="distributed" vertical="center"/>
    </xf>
    <xf numFmtId="38" fontId="19" fillId="0" borderId="63" xfId="1" applyFont="1" applyBorder="1" applyAlignment="1">
      <alignment vertical="center"/>
    </xf>
    <xf numFmtId="38" fontId="19" fillId="0" borderId="64" xfId="1" applyFont="1" applyBorder="1" applyAlignment="1">
      <alignment vertical="center"/>
    </xf>
    <xf numFmtId="38" fontId="19" fillId="0" borderId="14" xfId="1" applyFont="1" applyBorder="1" applyAlignment="1">
      <alignment horizontal="right" vertical="center"/>
    </xf>
    <xf numFmtId="38" fontId="19" fillId="0" borderId="83" xfId="1" applyFont="1" applyBorder="1" applyAlignment="1">
      <alignment vertical="center"/>
    </xf>
    <xf numFmtId="180" fontId="19" fillId="0" borderId="63" xfId="1" applyNumberFormat="1" applyFont="1" applyBorder="1" applyAlignment="1">
      <alignment vertical="center"/>
    </xf>
    <xf numFmtId="180" fontId="19" fillId="0" borderId="64" xfId="1" applyNumberFormat="1" applyFont="1" applyBorder="1" applyAlignment="1">
      <alignment vertical="center"/>
    </xf>
    <xf numFmtId="180" fontId="19" fillId="0" borderId="83" xfId="1" applyNumberFormat="1" applyFont="1" applyBorder="1" applyAlignment="1">
      <alignment vertical="center"/>
    </xf>
    <xf numFmtId="180" fontId="19" fillId="0" borderId="63" xfId="1" applyNumberFormat="1" applyFont="1" applyBorder="1" applyAlignment="1">
      <alignment horizontal="right" vertical="center"/>
    </xf>
    <xf numFmtId="177" fontId="19" fillId="0" borderId="63" xfId="0" applyNumberFormat="1" applyFont="1" applyBorder="1" applyAlignment="1">
      <alignment vertical="center"/>
    </xf>
    <xf numFmtId="177" fontId="19" fillId="0" borderId="64" xfId="0" applyNumberFormat="1" applyFont="1" applyBorder="1" applyAlignment="1">
      <alignment vertical="center"/>
    </xf>
    <xf numFmtId="177" fontId="19" fillId="0" borderId="63" xfId="0" applyNumberFormat="1" applyFont="1" applyBorder="1" applyAlignment="1">
      <alignment horizontal="right" vertical="center"/>
    </xf>
    <xf numFmtId="177" fontId="19" fillId="0" borderId="83" xfId="0" applyNumberFormat="1" applyFont="1" applyBorder="1" applyAlignment="1">
      <alignment vertical="center"/>
    </xf>
    <xf numFmtId="180" fontId="23" fillId="0" borderId="73" xfId="1" applyNumberFormat="1" applyFont="1" applyBorder="1" applyAlignment="1">
      <alignment vertical="center"/>
    </xf>
    <xf numFmtId="177" fontId="23" fillId="0" borderId="73" xfId="0" applyNumberFormat="1" applyFont="1" applyBorder="1" applyAlignment="1">
      <alignment vertical="center"/>
    </xf>
    <xf numFmtId="38" fontId="23" fillId="0" borderId="73" xfId="1" applyFont="1" applyBorder="1" applyAlignment="1">
      <alignment vertical="center"/>
    </xf>
    <xf numFmtId="177" fontId="19" fillId="0" borderId="63" xfId="1" applyNumberFormat="1" applyFont="1" applyBorder="1" applyAlignment="1">
      <alignment horizontal="right" vertical="center"/>
    </xf>
    <xf numFmtId="177" fontId="19" fillId="0" borderId="36" xfId="1" applyNumberFormat="1" applyFont="1" applyBorder="1" applyAlignment="1">
      <alignment horizontal="right" vertical="center"/>
    </xf>
    <xf numFmtId="180" fontId="19" fillId="0" borderId="64" xfId="1" applyNumberFormat="1" applyFont="1" applyBorder="1" applyAlignment="1">
      <alignment horizontal="right" vertical="center"/>
    </xf>
    <xf numFmtId="177" fontId="23" fillId="0" borderId="73" xfId="1" applyNumberFormat="1" applyFont="1" applyBorder="1" applyAlignment="1">
      <alignment vertical="center"/>
    </xf>
    <xf numFmtId="177" fontId="19" fillId="0" borderId="64" xfId="1" applyNumberFormat="1" applyFont="1" applyBorder="1" applyAlignment="1">
      <alignment horizontal="right" vertical="center"/>
    </xf>
    <xf numFmtId="180" fontId="19" fillId="0" borderId="83" xfId="1" applyNumberFormat="1" applyFont="1" applyBorder="1" applyAlignment="1">
      <alignment horizontal="right" vertical="center"/>
    </xf>
    <xf numFmtId="177" fontId="19" fillId="0" borderId="83" xfId="1" applyNumberFormat="1" applyFont="1" applyBorder="1" applyAlignment="1">
      <alignment horizontal="right" vertical="center"/>
    </xf>
    <xf numFmtId="0" fontId="19" fillId="0" borderId="13" xfId="0" quotePrefix="1" applyFont="1" applyBorder="1" applyAlignment="1">
      <alignment horizontal="right" vertical="center"/>
    </xf>
    <xf numFmtId="0" fontId="19" fillId="0" borderId="18" xfId="0" quotePrefix="1" applyFont="1" applyBorder="1" applyAlignment="1">
      <alignment horizontal="right" vertical="center"/>
    </xf>
    <xf numFmtId="0" fontId="19" fillId="0" borderId="88" xfId="0" quotePrefix="1" applyFont="1" applyBorder="1" applyAlignment="1">
      <alignment horizontal="right" vertical="center"/>
    </xf>
    <xf numFmtId="180" fontId="19" fillId="0" borderId="84" xfId="1" applyNumberFormat="1" applyFont="1" applyBorder="1" applyAlignment="1">
      <alignment horizontal="right" vertical="center"/>
    </xf>
    <xf numFmtId="180" fontId="19" fillId="0" borderId="89" xfId="1" applyNumberFormat="1" applyFont="1" applyBorder="1" applyAlignment="1">
      <alignment horizontal="right" vertical="center"/>
    </xf>
    <xf numFmtId="180" fontId="19" fillId="0" borderId="15" xfId="1" applyNumberFormat="1" applyFont="1" applyBorder="1" applyAlignment="1">
      <alignment horizontal="right" vertical="center"/>
    </xf>
    <xf numFmtId="180" fontId="19" fillId="0" borderId="17" xfId="1" applyNumberFormat="1" applyFont="1" applyBorder="1" applyAlignment="1">
      <alignment horizontal="right" vertical="center"/>
    </xf>
    <xf numFmtId="38" fontId="19" fillId="0" borderId="15" xfId="1" applyFont="1" applyBorder="1" applyAlignment="1">
      <alignment horizontal="right" vertical="center"/>
    </xf>
    <xf numFmtId="38" fontId="19" fillId="0" borderId="17" xfId="1" applyFont="1" applyBorder="1" applyAlignment="1">
      <alignment horizontal="right" vertical="center"/>
    </xf>
    <xf numFmtId="38" fontId="23" fillId="0" borderId="74" xfId="1" applyFont="1" applyBorder="1" applyAlignment="1">
      <alignment horizontal="right" vertical="center"/>
    </xf>
    <xf numFmtId="38" fontId="19" fillId="0" borderId="89" xfId="1" applyFont="1" applyBorder="1" applyAlignment="1">
      <alignment horizontal="right" vertical="center"/>
    </xf>
    <xf numFmtId="177" fontId="23" fillId="0" borderId="73" xfId="1" applyNumberFormat="1" applyFont="1" applyBorder="1" applyAlignment="1">
      <alignment horizontal="right" vertical="center"/>
    </xf>
    <xf numFmtId="177" fontId="19" fillId="0" borderId="43" xfId="1" quotePrefix="1" applyNumberFormat="1" applyFont="1" applyBorder="1" applyAlignment="1">
      <alignment horizontal="right" vertical="center"/>
    </xf>
    <xf numFmtId="177" fontId="19" fillId="2" borderId="64" xfId="1" applyNumberFormat="1" applyFont="1" applyFill="1" applyBorder="1" applyAlignment="1">
      <alignment horizontal="right" vertical="center"/>
    </xf>
    <xf numFmtId="177" fontId="19" fillId="2" borderId="63" xfId="1" applyNumberFormat="1" applyFont="1" applyFill="1" applyBorder="1" applyAlignment="1">
      <alignment horizontal="right" vertical="center"/>
    </xf>
    <xf numFmtId="180" fontId="19" fillId="2" borderId="64" xfId="1" applyNumberFormat="1" applyFont="1" applyFill="1" applyBorder="1" applyAlignment="1">
      <alignment horizontal="right" vertical="center"/>
    </xf>
    <xf numFmtId="177" fontId="23" fillId="2" borderId="73" xfId="1" applyNumberFormat="1" applyFont="1" applyFill="1" applyBorder="1" applyAlignment="1">
      <alignment horizontal="right" vertical="center"/>
    </xf>
    <xf numFmtId="177" fontId="19" fillId="2" borderId="83" xfId="1" applyNumberFormat="1" applyFont="1" applyFill="1" applyBorder="1" applyAlignment="1">
      <alignment horizontal="right" vertical="center"/>
    </xf>
    <xf numFmtId="180" fontId="19" fillId="2" borderId="63" xfId="1" applyNumberFormat="1" applyFont="1" applyFill="1" applyBorder="1" applyAlignment="1">
      <alignment horizontal="right" vertical="center"/>
    </xf>
    <xf numFmtId="180" fontId="23" fillId="2" borderId="73" xfId="1" applyNumberFormat="1" applyFont="1" applyFill="1" applyBorder="1" applyAlignment="1">
      <alignment horizontal="right" vertical="center"/>
    </xf>
    <xf numFmtId="180" fontId="19" fillId="2" borderId="83" xfId="1" applyNumberFormat="1" applyFont="1" applyFill="1" applyBorder="1" applyAlignment="1">
      <alignment horizontal="right" vertical="center"/>
    </xf>
    <xf numFmtId="180" fontId="19" fillId="2" borderId="64" xfId="1" applyNumberFormat="1" applyFont="1" applyFill="1" applyBorder="1" applyAlignment="1">
      <alignment vertical="center"/>
    </xf>
    <xf numFmtId="180" fontId="19" fillId="2" borderId="63" xfId="1" applyNumberFormat="1" applyFont="1" applyFill="1" applyBorder="1" applyAlignment="1">
      <alignment vertical="center"/>
    </xf>
    <xf numFmtId="180" fontId="23" fillId="2" borderId="73" xfId="1" applyNumberFormat="1" applyFont="1" applyFill="1" applyBorder="1" applyAlignment="1">
      <alignment vertical="center"/>
    </xf>
    <xf numFmtId="180" fontId="19" fillId="2" borderId="84" xfId="1" applyNumberFormat="1" applyFont="1" applyFill="1" applyBorder="1" applyAlignment="1">
      <alignment vertical="center"/>
    </xf>
    <xf numFmtId="0" fontId="19" fillId="0" borderId="19" xfId="0" applyFont="1" applyBorder="1" applyAlignment="1">
      <alignment horizontal="center" vertical="center"/>
    </xf>
    <xf numFmtId="0" fontId="16" fillId="0" borderId="0" xfId="0" applyFont="1" applyAlignment="1">
      <alignment horizontal="left" vertical="center"/>
    </xf>
    <xf numFmtId="0" fontId="19" fillId="0" borderId="0" xfId="0" applyFont="1" applyAlignment="1">
      <alignment horizontal="left" vertical="center"/>
    </xf>
    <xf numFmtId="0" fontId="12" fillId="0" borderId="7" xfId="0" applyFont="1" applyBorder="1" applyAlignment="1">
      <alignment horizontal="center" vertical="center"/>
    </xf>
    <xf numFmtId="0" fontId="12" fillId="0" borderId="42" xfId="0" applyFont="1" applyBorder="1" applyAlignment="1">
      <alignment horizontal="center" vertical="center"/>
    </xf>
    <xf numFmtId="0" fontId="12" fillId="0" borderId="74" xfId="0" applyFont="1" applyBorder="1" applyAlignment="1">
      <alignment horizontal="right" vertical="center"/>
    </xf>
    <xf numFmtId="0" fontId="12" fillId="0" borderId="77" xfId="0" applyFont="1" applyBorder="1" applyAlignment="1">
      <alignment horizontal="center" vertical="center" wrapText="1"/>
    </xf>
    <xf numFmtId="0" fontId="12" fillId="0" borderId="45" xfId="0" applyFont="1" applyBorder="1" applyAlignment="1">
      <alignment horizontal="right" vertical="center"/>
    </xf>
    <xf numFmtId="0" fontId="12" fillId="0" borderId="0" xfId="0" applyFont="1" applyBorder="1" applyAlignment="1">
      <alignment horizontal="right" vertical="center"/>
    </xf>
    <xf numFmtId="0" fontId="22" fillId="0" borderId="0" xfId="0" applyFont="1" applyAlignment="1">
      <alignment horizontal="left" vertical="center" wrapText="1"/>
    </xf>
    <xf numFmtId="0" fontId="19" fillId="0" borderId="0" xfId="0" quotePrefix="1" applyFont="1" applyAlignment="1">
      <alignment horizontal="left" vertical="center"/>
    </xf>
    <xf numFmtId="0" fontId="19" fillId="0" borderId="3" xfId="0" applyFont="1" applyBorder="1" applyAlignment="1">
      <alignment vertical="center"/>
    </xf>
    <xf numFmtId="0" fontId="19" fillId="0" borderId="25" xfId="0" applyFont="1" applyBorder="1" applyAlignment="1">
      <alignment horizontal="center" vertical="center"/>
    </xf>
    <xf numFmtId="0" fontId="23" fillId="0" borderId="51" xfId="0" applyFont="1" applyBorder="1" applyAlignment="1">
      <alignment horizontal="center" vertical="center"/>
    </xf>
    <xf numFmtId="38" fontId="23" fillId="0" borderId="29" xfId="1" applyFont="1" applyBorder="1" applyAlignment="1">
      <alignment vertical="center"/>
    </xf>
    <xf numFmtId="181" fontId="23" fillId="0" borderId="30" xfId="1" applyNumberFormat="1" applyFont="1" applyBorder="1" applyAlignment="1">
      <alignment horizontal="right" vertical="center"/>
    </xf>
    <xf numFmtId="181" fontId="19" fillId="0" borderId="35" xfId="1" applyNumberFormat="1" applyFont="1" applyBorder="1" applyAlignment="1">
      <alignment horizontal="right" vertical="center"/>
    </xf>
    <xf numFmtId="180" fontId="19" fillId="0" borderId="24" xfId="1" applyNumberFormat="1" applyFont="1" applyBorder="1" applyAlignment="1">
      <alignment horizontal="right" vertical="center"/>
    </xf>
    <xf numFmtId="38" fontId="19" fillId="0" borderId="24" xfId="1" applyFont="1" applyBorder="1" applyAlignment="1">
      <alignment horizontal="right" vertical="center"/>
    </xf>
    <xf numFmtId="177" fontId="19" fillId="2" borderId="15" xfId="1" applyNumberFormat="1" applyFont="1" applyFill="1" applyBorder="1" applyAlignment="1">
      <alignment horizontal="right" vertical="center"/>
    </xf>
    <xf numFmtId="181" fontId="19" fillId="0" borderId="39" xfId="1" applyNumberFormat="1" applyFont="1" applyBorder="1" applyAlignment="1">
      <alignment horizontal="right" vertical="center"/>
    </xf>
    <xf numFmtId="38" fontId="22" fillId="0" borderId="0" xfId="0" applyNumberFormat="1" applyFont="1" applyAlignment="1">
      <alignment vertical="center"/>
    </xf>
    <xf numFmtId="178" fontId="23" fillId="0" borderId="29" xfId="0" applyNumberFormat="1" applyFont="1" applyBorder="1" applyAlignment="1">
      <alignment vertical="center"/>
    </xf>
    <xf numFmtId="177" fontId="23" fillId="0" borderId="29" xfId="0" applyNumberFormat="1" applyFont="1" applyBorder="1" applyAlignment="1">
      <alignment horizontal="right" vertical="center"/>
    </xf>
    <xf numFmtId="176" fontId="23" fillId="0" borderId="30" xfId="0" applyNumberFormat="1" applyFont="1" applyBorder="1" applyAlignment="1">
      <alignment horizontal="right" vertical="center"/>
    </xf>
    <xf numFmtId="0" fontId="19" fillId="0" borderId="1" xfId="0" applyFont="1" applyBorder="1" applyAlignment="1">
      <alignment vertical="center"/>
    </xf>
    <xf numFmtId="38" fontId="19" fillId="0" borderId="3" xfId="1" applyFont="1" applyBorder="1" applyAlignment="1">
      <alignment vertical="center"/>
    </xf>
    <xf numFmtId="178" fontId="19" fillId="0" borderId="3" xfId="0" applyNumberFormat="1" applyFont="1" applyBorder="1" applyAlignment="1">
      <alignment vertical="center"/>
    </xf>
    <xf numFmtId="177" fontId="19" fillId="0" borderId="3" xfId="0" applyNumberFormat="1" applyFont="1" applyBorder="1" applyAlignment="1">
      <alignment horizontal="right" vertical="center"/>
    </xf>
    <xf numFmtId="176" fontId="19" fillId="0" borderId="52" xfId="0" applyNumberFormat="1" applyFont="1" applyBorder="1" applyAlignment="1">
      <alignment horizontal="right" vertical="center"/>
    </xf>
    <xf numFmtId="178" fontId="19" fillId="0" borderId="15" xfId="0" applyNumberFormat="1" applyFont="1" applyBorder="1" applyAlignment="1">
      <alignment vertical="center"/>
    </xf>
    <xf numFmtId="177" fontId="19" fillId="0" borderId="15" xfId="0" applyNumberFormat="1" applyFont="1" applyBorder="1" applyAlignment="1">
      <alignment horizontal="right" vertical="center"/>
    </xf>
    <xf numFmtId="176" fontId="19" fillId="0" borderId="24" xfId="0" applyNumberFormat="1" applyFont="1" applyBorder="1" applyAlignment="1">
      <alignment horizontal="right" vertical="center"/>
    </xf>
    <xf numFmtId="178" fontId="19" fillId="0" borderId="17" xfId="0" applyNumberFormat="1" applyFont="1" applyBorder="1" applyAlignment="1">
      <alignment vertical="center"/>
    </xf>
    <xf numFmtId="177" fontId="19" fillId="0" borderId="17" xfId="0" applyNumberFormat="1" applyFont="1" applyBorder="1" applyAlignment="1">
      <alignment horizontal="right" vertical="center"/>
    </xf>
    <xf numFmtId="176" fontId="19" fillId="0" borderId="39" xfId="0" applyNumberFormat="1" applyFont="1" applyBorder="1" applyAlignment="1">
      <alignment horizontal="right" vertical="center"/>
    </xf>
    <xf numFmtId="0" fontId="10" fillId="0" borderId="0" xfId="0" applyFont="1" applyAlignment="1">
      <alignment vertical="center"/>
    </xf>
    <xf numFmtId="38" fontId="19" fillId="0" borderId="34" xfId="1" applyFont="1" applyBorder="1" applyAlignment="1">
      <alignment horizontal="right" vertical="center"/>
    </xf>
    <xf numFmtId="178" fontId="19" fillId="0" borderId="15" xfId="0" applyNumberFormat="1" applyFont="1" applyBorder="1" applyAlignment="1">
      <alignment horizontal="right" vertical="center"/>
    </xf>
    <xf numFmtId="177" fontId="23" fillId="0" borderId="15" xfId="0" applyNumberFormat="1" applyFont="1" applyBorder="1" applyAlignment="1">
      <alignment horizontal="right" vertical="center"/>
    </xf>
    <xf numFmtId="0" fontId="22" fillId="0" borderId="14" xfId="0" applyFont="1" applyBorder="1" applyAlignment="1">
      <alignment vertical="center"/>
    </xf>
    <xf numFmtId="180" fontId="23" fillId="0" borderId="84" xfId="1" applyNumberFormat="1" applyFont="1" applyBorder="1" applyAlignment="1">
      <alignment horizontal="right" vertical="center"/>
    </xf>
    <xf numFmtId="177" fontId="19" fillId="0" borderId="89" xfId="1" applyNumberFormat="1" applyFont="1" applyBorder="1" applyAlignment="1">
      <alignment horizontal="right" vertical="center"/>
    </xf>
    <xf numFmtId="177" fontId="19" fillId="0" borderId="15" xfId="1" applyNumberFormat="1" applyFont="1" applyBorder="1" applyAlignment="1">
      <alignment horizontal="right" vertical="center"/>
    </xf>
    <xf numFmtId="177" fontId="19" fillId="0" borderId="17" xfId="1" applyNumberFormat="1" applyFont="1" applyBorder="1" applyAlignment="1">
      <alignment horizontal="right" vertical="center"/>
    </xf>
    <xf numFmtId="178" fontId="19" fillId="0" borderId="89" xfId="0" applyNumberFormat="1" applyFont="1" applyBorder="1" applyAlignment="1">
      <alignment horizontal="right" vertical="center"/>
    </xf>
    <xf numFmtId="177" fontId="19" fillId="0" borderId="89" xfId="0" applyNumberFormat="1" applyFont="1" applyBorder="1" applyAlignment="1">
      <alignment horizontal="right" vertical="center"/>
    </xf>
    <xf numFmtId="178" fontId="19" fillId="0" borderId="15" xfId="0" applyNumberFormat="1" applyFont="1" applyBorder="1" applyAlignment="1">
      <alignment horizontal="right" vertical="center"/>
    </xf>
    <xf numFmtId="177" fontId="19" fillId="0" borderId="15" xfId="0" applyNumberFormat="1" applyFont="1" applyBorder="1" applyAlignment="1">
      <alignment horizontal="right" vertical="center"/>
    </xf>
    <xf numFmtId="178" fontId="19" fillId="0" borderId="17" xfId="0" applyNumberFormat="1" applyFont="1" applyBorder="1" applyAlignment="1">
      <alignment horizontal="right" vertical="center"/>
    </xf>
    <xf numFmtId="177" fontId="19" fillId="0" borderId="17" xfId="0" applyNumberFormat="1" applyFont="1" applyBorder="1" applyAlignment="1">
      <alignment horizontal="right" vertical="center"/>
    </xf>
    <xf numFmtId="176" fontId="19" fillId="0" borderId="90" xfId="0" applyNumberFormat="1" applyFont="1" applyBorder="1" applyAlignment="1">
      <alignment horizontal="right" vertical="center"/>
    </xf>
    <xf numFmtId="176" fontId="19" fillId="0" borderId="24" xfId="0" applyNumberFormat="1" applyFont="1" applyBorder="1" applyAlignment="1">
      <alignment horizontal="right" vertical="center"/>
    </xf>
    <xf numFmtId="176" fontId="19" fillId="0" borderId="39" xfId="0" applyNumberFormat="1" applyFont="1" applyBorder="1" applyAlignment="1">
      <alignment horizontal="right" vertical="center"/>
    </xf>
    <xf numFmtId="181" fontId="19" fillId="0" borderId="90" xfId="1" applyNumberFormat="1" applyFont="1" applyBorder="1" applyAlignment="1">
      <alignment horizontal="right" vertical="center"/>
    </xf>
    <xf numFmtId="181" fontId="19" fillId="0" borderId="24" xfId="1" applyNumberFormat="1" applyFont="1" applyBorder="1" applyAlignment="1">
      <alignment horizontal="right" vertical="center"/>
    </xf>
    <xf numFmtId="181" fontId="19" fillId="0" borderId="39" xfId="1" applyNumberFormat="1" applyFont="1" applyBorder="1" applyAlignment="1">
      <alignment horizontal="right" vertical="center"/>
    </xf>
    <xf numFmtId="0" fontId="19" fillId="0" borderId="0" xfId="0" applyFont="1" applyFill="1" applyAlignment="1">
      <alignment horizontal="right" vertical="center"/>
    </xf>
    <xf numFmtId="0" fontId="22" fillId="0" borderId="0" xfId="0" applyFont="1" applyAlignment="1">
      <alignment vertical="center" wrapText="1"/>
    </xf>
    <xf numFmtId="0" fontId="19" fillId="0" borderId="49" xfId="0" quotePrefix="1" applyFont="1" applyBorder="1" applyAlignment="1">
      <alignment horizontal="center" vertical="center"/>
    </xf>
    <xf numFmtId="0" fontId="19" fillId="0" borderId="54" xfId="0" quotePrefix="1" applyFont="1" applyFill="1" applyBorder="1" applyAlignment="1">
      <alignment horizontal="center" vertical="center" wrapText="1"/>
    </xf>
    <xf numFmtId="38" fontId="19" fillId="0" borderId="24" xfId="1" applyFont="1" applyFill="1" applyBorder="1" applyAlignment="1">
      <alignment vertical="center"/>
    </xf>
    <xf numFmtId="38" fontId="19" fillId="0" borderId="24" xfId="1" applyFont="1" applyFill="1" applyBorder="1" applyAlignment="1">
      <alignment horizontal="right" vertical="center"/>
    </xf>
    <xf numFmtId="38" fontId="19" fillId="0" borderId="57" xfId="1" applyFont="1" applyBorder="1" applyAlignment="1">
      <alignment horizontal="right" vertical="center"/>
    </xf>
    <xf numFmtId="38" fontId="19" fillId="0" borderId="57" xfId="1" applyFont="1" applyFill="1" applyBorder="1" applyAlignment="1">
      <alignment horizontal="right" vertical="center"/>
    </xf>
    <xf numFmtId="38" fontId="19" fillId="0" borderId="58" xfId="1" applyFont="1" applyFill="1" applyBorder="1" applyAlignment="1">
      <alignment horizontal="right" vertical="center"/>
    </xf>
    <xf numFmtId="0" fontId="19" fillId="0" borderId="0" xfId="0" applyFont="1" applyFill="1" applyAlignment="1">
      <alignment vertical="center" wrapText="1"/>
    </xf>
    <xf numFmtId="0" fontId="19" fillId="0" borderId="0" xfId="0" applyFont="1" applyBorder="1" applyAlignment="1">
      <alignment vertical="center" wrapText="1"/>
    </xf>
    <xf numFmtId="0" fontId="22" fillId="0" borderId="13" xfId="0" applyFont="1" applyBorder="1" applyAlignment="1">
      <alignment vertical="center"/>
    </xf>
    <xf numFmtId="0" fontId="22" fillId="0" borderId="18" xfId="0" applyFont="1" applyBorder="1" applyAlignment="1">
      <alignment vertical="center"/>
    </xf>
    <xf numFmtId="0" fontId="22" fillId="0" borderId="0" xfId="0" applyFont="1" applyAlignment="1">
      <alignment horizontal="center" vertical="center" textRotation="180"/>
    </xf>
    <xf numFmtId="0" fontId="19" fillId="0" borderId="49" xfId="0" quotePrefix="1" applyFont="1" applyBorder="1" applyAlignment="1">
      <alignment horizontal="center" vertical="center" wrapText="1"/>
    </xf>
    <xf numFmtId="0" fontId="19" fillId="0" borderId="0" xfId="0" applyFont="1" applyBorder="1"/>
    <xf numFmtId="0" fontId="19" fillId="0" borderId="0" xfId="0" applyNumberFormat="1" applyFont="1" applyAlignment="1">
      <alignment vertical="center"/>
    </xf>
    <xf numFmtId="0" fontId="19" fillId="0" borderId="0" xfId="0" applyNumberFormat="1" applyFont="1"/>
    <xf numFmtId="0" fontId="19" fillId="0" borderId="0" xfId="0" applyNumberFormat="1" applyFont="1" applyAlignment="1">
      <alignment horizontal="right" vertical="center"/>
    </xf>
    <xf numFmtId="0" fontId="19" fillId="0" borderId="60" xfId="0" applyFont="1" applyBorder="1"/>
    <xf numFmtId="184" fontId="23" fillId="0" borderId="0" xfId="0" applyNumberFormat="1" applyFont="1" applyBorder="1" applyAlignment="1">
      <alignment vertical="center"/>
    </xf>
    <xf numFmtId="182" fontId="19" fillId="0" borderId="0" xfId="0" applyNumberFormat="1" applyFont="1" applyFill="1" applyBorder="1" applyAlignment="1">
      <alignment horizontal="left" vertical="center"/>
    </xf>
    <xf numFmtId="182" fontId="23" fillId="0" borderId="0" xfId="0" applyNumberFormat="1" applyFont="1" applyFill="1" applyBorder="1" applyAlignment="1">
      <alignment vertical="center"/>
    </xf>
    <xf numFmtId="185" fontId="23" fillId="0" borderId="0" xfId="0" applyNumberFormat="1" applyFont="1" applyBorder="1" applyAlignment="1">
      <alignment vertical="center"/>
    </xf>
    <xf numFmtId="184" fontId="23" fillId="0" borderId="0" xfId="0" applyNumberFormat="1" applyFont="1" applyBorder="1" applyAlignment="1">
      <alignment horizontal="right" vertical="center"/>
    </xf>
    <xf numFmtId="183" fontId="23" fillId="0" borderId="0" xfId="0" applyNumberFormat="1" applyFont="1" applyBorder="1" applyAlignment="1">
      <alignment vertical="center"/>
    </xf>
    <xf numFmtId="182" fontId="19" fillId="0" borderId="0" xfId="0" applyNumberFormat="1" applyFont="1" applyBorder="1" applyAlignment="1">
      <alignment horizontal="left" vertical="center"/>
    </xf>
    <xf numFmtId="185" fontId="23" fillId="0" borderId="0" xfId="1" applyNumberFormat="1" applyFont="1" applyBorder="1" applyAlignment="1">
      <alignment vertical="center"/>
    </xf>
    <xf numFmtId="38" fontId="19" fillId="0" borderId="0" xfId="1" applyFont="1" applyAlignment="1"/>
    <xf numFmtId="0" fontId="19" fillId="0" borderId="0" xfId="0" applyFont="1" applyAlignment="1">
      <alignment vertical="center" textRotation="180"/>
    </xf>
    <xf numFmtId="38" fontId="19" fillId="0" borderId="0" xfId="1" applyFont="1" applyBorder="1" applyAlignment="1">
      <alignment horizontal="right" vertical="center"/>
    </xf>
    <xf numFmtId="0" fontId="19" fillId="0" borderId="15" xfId="0" applyNumberFormat="1" applyFont="1" applyBorder="1" applyAlignment="1">
      <alignment vertical="center"/>
    </xf>
    <xf numFmtId="182" fontId="19" fillId="0" borderId="47" xfId="0" applyNumberFormat="1" applyFont="1" applyBorder="1" applyAlignment="1">
      <alignment horizontal="center" vertical="center"/>
    </xf>
    <xf numFmtId="186" fontId="19" fillId="0" borderId="15" xfId="0" applyNumberFormat="1" applyFont="1" applyBorder="1" applyAlignment="1">
      <alignment vertical="center"/>
    </xf>
    <xf numFmtId="186" fontId="19" fillId="0" borderId="24" xfId="0" applyNumberFormat="1" applyFont="1" applyBorder="1" applyAlignment="1">
      <alignment vertical="center"/>
    </xf>
    <xf numFmtId="182" fontId="19" fillId="0" borderId="59" xfId="0" applyNumberFormat="1" applyFont="1" applyBorder="1" applyAlignment="1">
      <alignment horizontal="center" vertical="center"/>
    </xf>
    <xf numFmtId="186" fontId="19" fillId="0" borderId="17" xfId="0" applyNumberFormat="1" applyFont="1" applyBorder="1" applyAlignment="1">
      <alignment vertical="center"/>
    </xf>
    <xf numFmtId="186" fontId="19" fillId="0" borderId="39" xfId="0" applyNumberFormat="1" applyFont="1" applyBorder="1" applyAlignment="1">
      <alignment vertical="center"/>
    </xf>
    <xf numFmtId="182" fontId="19" fillId="0" borderId="0" xfId="0" applyNumberFormat="1" applyFont="1" applyBorder="1" applyAlignment="1">
      <alignment horizontal="center" vertical="center"/>
    </xf>
    <xf numFmtId="186" fontId="19" fillId="0" borderId="0" xfId="0" applyNumberFormat="1" applyFont="1" applyBorder="1" applyAlignment="1">
      <alignment vertical="center"/>
    </xf>
    <xf numFmtId="182" fontId="19" fillId="0" borderId="0" xfId="0" applyNumberFormat="1" applyFont="1" applyBorder="1" applyAlignment="1">
      <alignment horizontal="right" vertical="center"/>
    </xf>
    <xf numFmtId="182" fontId="32" fillId="0" borderId="47" xfId="0" applyNumberFormat="1" applyFont="1" applyBorder="1" applyAlignment="1">
      <alignment horizontal="center" vertical="center"/>
    </xf>
    <xf numFmtId="0" fontId="19" fillId="0" borderId="34" xfId="0" applyNumberFormat="1" applyFont="1" applyBorder="1" applyAlignment="1">
      <alignment vertical="center"/>
    </xf>
    <xf numFmtId="0" fontId="19" fillId="0" borderId="24" xfId="0" applyNumberFormat="1" applyFont="1" applyBorder="1" applyAlignment="1">
      <alignment horizontal="center" vertical="center"/>
    </xf>
    <xf numFmtId="0" fontId="19" fillId="0" borderId="15" xfId="0" applyNumberFormat="1" applyFont="1" applyBorder="1" applyAlignment="1">
      <alignment horizontal="center" vertical="center"/>
    </xf>
    <xf numFmtId="0" fontId="19" fillId="0" borderId="0" xfId="0" applyFont="1" applyAlignment="1">
      <alignment horizontal="center" vertical="center" textRotation="180"/>
    </xf>
    <xf numFmtId="0" fontId="19" fillId="0" borderId="35" xfId="0" applyNumberFormat="1" applyFont="1" applyBorder="1" applyAlignment="1">
      <alignment horizontal="center" vertical="center"/>
    </xf>
    <xf numFmtId="0" fontId="19" fillId="0" borderId="61" xfId="0" applyFont="1" applyBorder="1" applyAlignment="1">
      <alignment vertical="center"/>
    </xf>
    <xf numFmtId="0" fontId="19" fillId="0" borderId="66" xfId="0" applyFont="1" applyBorder="1" applyAlignment="1">
      <alignment vertical="center"/>
    </xf>
    <xf numFmtId="0" fontId="30" fillId="0" borderId="0" xfId="0" applyFont="1" applyBorder="1" applyAlignment="1">
      <alignment horizontal="distributed" vertical="center"/>
    </xf>
    <xf numFmtId="38" fontId="19" fillId="0" borderId="25" xfId="1" applyFont="1" applyBorder="1" applyAlignment="1">
      <alignment horizontal="right" vertical="center"/>
    </xf>
    <xf numFmtId="38" fontId="19" fillId="0" borderId="57" xfId="1" applyFont="1" applyBorder="1" applyAlignment="1">
      <alignment horizontal="right" vertical="center"/>
    </xf>
    <xf numFmtId="38" fontId="19" fillId="0" borderId="58" xfId="1" applyFont="1" applyBorder="1" applyAlignment="1">
      <alignment horizontal="right" vertical="center"/>
    </xf>
    <xf numFmtId="177" fontId="19" fillId="0" borderId="0" xfId="0" applyNumberFormat="1" applyFont="1" applyBorder="1" applyAlignment="1">
      <alignment horizontal="right" vertical="center"/>
    </xf>
    <xf numFmtId="0" fontId="19" fillId="0" borderId="0" xfId="0" applyFont="1" applyBorder="1" applyAlignment="1">
      <alignment horizontal="left" vertical="center"/>
    </xf>
    <xf numFmtId="38" fontId="19" fillId="0" borderId="0" xfId="1" applyFont="1" applyBorder="1" applyAlignment="1">
      <alignment horizontal="left" vertical="center"/>
    </xf>
    <xf numFmtId="177" fontId="19" fillId="0" borderId="0" xfId="0" applyNumberFormat="1" applyFont="1" applyBorder="1" applyAlignment="1">
      <alignment horizontal="left" vertical="center"/>
    </xf>
    <xf numFmtId="176" fontId="19" fillId="0" borderId="0" xfId="0" applyNumberFormat="1" applyFont="1" applyBorder="1" applyAlignment="1">
      <alignment horizontal="left" vertical="center"/>
    </xf>
    <xf numFmtId="0" fontId="24" fillId="0" borderId="0" xfId="0" applyFont="1" applyAlignment="1">
      <alignment horizontal="left" vertical="center"/>
    </xf>
    <xf numFmtId="0" fontId="19" fillId="0" borderId="54" xfId="0" applyFont="1" applyBorder="1" applyAlignment="1">
      <alignment horizontal="center" vertical="center" shrinkToFit="1"/>
    </xf>
    <xf numFmtId="0" fontId="19" fillId="0" borderId="9" xfId="0" applyFont="1" applyBorder="1" applyAlignment="1">
      <alignment vertical="center" shrinkToFit="1"/>
    </xf>
    <xf numFmtId="38" fontId="19" fillId="0" borderId="9" xfId="1" applyFont="1" applyBorder="1" applyAlignment="1">
      <alignment vertical="center"/>
    </xf>
    <xf numFmtId="0" fontId="19" fillId="0" borderId="36" xfId="0" applyFont="1" applyBorder="1" applyAlignment="1">
      <alignment horizontal="left" vertical="center"/>
    </xf>
    <xf numFmtId="178" fontId="23" fillId="0" borderId="73" xfId="0" applyNumberFormat="1" applyFont="1" applyBorder="1" applyAlignment="1">
      <alignment horizontal="right" vertical="center"/>
    </xf>
    <xf numFmtId="177" fontId="23" fillId="0" borderId="73" xfId="0" applyNumberFormat="1" applyFont="1" applyBorder="1" applyAlignment="1">
      <alignment horizontal="right" vertical="center"/>
    </xf>
    <xf numFmtId="0" fontId="19" fillId="0" borderId="63" xfId="0" applyFont="1" applyBorder="1" applyAlignment="1">
      <alignment horizontal="left" vertical="center"/>
    </xf>
    <xf numFmtId="0" fontId="12" fillId="0" borderId="36" xfId="0" applyFont="1" applyBorder="1" applyAlignment="1">
      <alignment horizontal="center" vertical="center"/>
    </xf>
    <xf numFmtId="0" fontId="12" fillId="0" borderId="38" xfId="0" applyFont="1" applyBorder="1" applyAlignment="1">
      <alignment horizontal="center" vertical="center"/>
    </xf>
    <xf numFmtId="0" fontId="19" fillId="0" borderId="25" xfId="0" applyFont="1" applyBorder="1" applyAlignment="1">
      <alignment horizontal="center" vertical="center" shrinkToFit="1"/>
    </xf>
    <xf numFmtId="0" fontId="23" fillId="0" borderId="69" xfId="0" applyFont="1" applyBorder="1" applyAlignment="1">
      <alignment horizontal="center" vertical="center"/>
    </xf>
    <xf numFmtId="38" fontId="29" fillId="0" borderId="0" xfId="1" applyFont="1" applyBorder="1" applyAlignment="1">
      <alignment vertical="center"/>
    </xf>
    <xf numFmtId="177" fontId="29" fillId="0" borderId="0" xfId="0" applyNumberFormat="1" applyFont="1" applyBorder="1" applyAlignment="1">
      <alignment horizontal="right" vertical="center"/>
    </xf>
    <xf numFmtId="176" fontId="29" fillId="0" borderId="0" xfId="0" applyNumberFormat="1" applyFont="1" applyBorder="1" applyAlignment="1">
      <alignment horizontal="right" vertical="center"/>
    </xf>
    <xf numFmtId="38" fontId="22" fillId="0" borderId="0" xfId="1" applyFont="1" applyBorder="1" applyAlignment="1">
      <alignment horizontal="left" vertical="center"/>
    </xf>
    <xf numFmtId="177" fontId="22" fillId="0" borderId="0" xfId="0" applyNumberFormat="1" applyFont="1" applyBorder="1" applyAlignment="1">
      <alignment horizontal="left" vertical="center"/>
    </xf>
    <xf numFmtId="176" fontId="22" fillId="0" borderId="0" xfId="0" applyNumberFormat="1" applyFont="1" applyBorder="1" applyAlignment="1">
      <alignment horizontal="left" vertical="center"/>
    </xf>
    <xf numFmtId="178" fontId="23" fillId="0" borderId="29" xfId="0" applyNumberFormat="1" applyFont="1" applyBorder="1" applyAlignment="1">
      <alignment horizontal="right" vertical="center"/>
    </xf>
    <xf numFmtId="179" fontId="23" fillId="0" borderId="29" xfId="0" applyNumberFormat="1" applyFont="1" applyBorder="1" applyAlignment="1">
      <alignment horizontal="right" vertical="center"/>
    </xf>
    <xf numFmtId="38" fontId="23" fillId="0" borderId="70" xfId="1" applyFont="1" applyBorder="1" applyAlignment="1">
      <alignment horizontal="right" vertical="center"/>
    </xf>
    <xf numFmtId="178" fontId="23" fillId="0" borderId="70" xfId="0" applyNumberFormat="1" applyFont="1" applyBorder="1" applyAlignment="1">
      <alignment horizontal="right" vertical="center"/>
    </xf>
    <xf numFmtId="179" fontId="23" fillId="0" borderId="70" xfId="0" applyNumberFormat="1" applyFont="1" applyBorder="1" applyAlignment="1">
      <alignment horizontal="right" vertical="center"/>
    </xf>
    <xf numFmtId="176" fontId="23" fillId="0" borderId="71" xfId="0" applyNumberFormat="1" applyFont="1" applyBorder="1" applyAlignment="1">
      <alignment horizontal="right" vertical="center"/>
    </xf>
    <xf numFmtId="0" fontId="23" fillId="0" borderId="13" xfId="0" applyFont="1" applyBorder="1" applyAlignment="1">
      <alignment vertical="center"/>
    </xf>
    <xf numFmtId="38" fontId="23" fillId="0" borderId="15" xfId="1" applyFont="1" applyBorder="1" applyAlignment="1">
      <alignment horizontal="right" vertical="center"/>
    </xf>
    <xf numFmtId="178" fontId="23" fillId="0" borderId="15" xfId="0" applyNumberFormat="1" applyFont="1" applyBorder="1" applyAlignment="1">
      <alignment horizontal="right" vertical="center"/>
    </xf>
    <xf numFmtId="179" fontId="23" fillId="0" borderId="15" xfId="0" applyNumberFormat="1" applyFont="1" applyBorder="1" applyAlignment="1">
      <alignment horizontal="right" vertical="center"/>
    </xf>
    <xf numFmtId="176" fontId="23" fillId="0" borderId="16" xfId="0" applyNumberFormat="1" applyFont="1" applyBorder="1" applyAlignment="1">
      <alignment horizontal="right" vertical="center"/>
    </xf>
    <xf numFmtId="0" fontId="19" fillId="0" borderId="15" xfId="0" applyFont="1" applyBorder="1" applyAlignment="1">
      <alignment horizontal="right" vertical="center"/>
    </xf>
    <xf numFmtId="179" fontId="19" fillId="0" borderId="15" xfId="0" applyNumberFormat="1" applyFont="1" applyBorder="1" applyAlignment="1">
      <alignment horizontal="right" vertical="center"/>
    </xf>
    <xf numFmtId="178" fontId="19" fillId="0" borderId="57" xfId="0" applyNumberFormat="1" applyFont="1" applyBorder="1" applyAlignment="1">
      <alignment horizontal="right" vertical="center"/>
    </xf>
    <xf numFmtId="179" fontId="19" fillId="0" borderId="17" xfId="0" applyNumberFormat="1" applyFont="1" applyBorder="1" applyAlignment="1">
      <alignment horizontal="right" vertical="center"/>
    </xf>
    <xf numFmtId="0" fontId="19" fillId="0" borderId="0" xfId="0" applyFont="1" applyFill="1" applyBorder="1" applyAlignment="1">
      <alignment horizontal="right" vertical="center"/>
    </xf>
    <xf numFmtId="0" fontId="23" fillId="0" borderId="9" xfId="0" applyFont="1" applyBorder="1" applyAlignment="1">
      <alignment horizontal="center" vertical="center"/>
    </xf>
    <xf numFmtId="38" fontId="23" fillId="0" borderId="3" xfId="1" applyFont="1" applyBorder="1" applyAlignment="1">
      <alignment horizontal="right" vertical="center"/>
    </xf>
    <xf numFmtId="178" fontId="23" fillId="0" borderId="3" xfId="0" applyNumberFormat="1" applyFont="1" applyBorder="1" applyAlignment="1">
      <alignment horizontal="right" vertical="center"/>
    </xf>
    <xf numFmtId="177" fontId="23" fillId="0" borderId="3" xfId="0" applyNumberFormat="1" applyFont="1" applyBorder="1" applyAlignment="1">
      <alignment horizontal="right" vertical="center"/>
    </xf>
    <xf numFmtId="176" fontId="23" fillId="0" borderId="46" xfId="0" applyNumberFormat="1" applyFont="1" applyBorder="1" applyAlignment="1">
      <alignment horizontal="right" vertical="center"/>
    </xf>
    <xf numFmtId="0" fontId="23" fillId="0" borderId="13" xfId="0" applyFont="1" applyBorder="1" applyAlignment="1">
      <alignment horizontal="left" vertical="center" indent="1"/>
    </xf>
    <xf numFmtId="0" fontId="19" fillId="0" borderId="13" xfId="0" applyFont="1" applyBorder="1" applyAlignment="1">
      <alignment horizontal="left" vertical="center" indent="1"/>
    </xf>
    <xf numFmtId="0" fontId="19" fillId="0" borderId="55" xfId="0" applyFont="1" applyBorder="1" applyAlignment="1">
      <alignment horizontal="left" vertical="center" indent="1"/>
    </xf>
    <xf numFmtId="0" fontId="23" fillId="0" borderId="0" xfId="0" applyFont="1" applyBorder="1" applyAlignment="1">
      <alignment horizontal="center" vertical="center"/>
    </xf>
    <xf numFmtId="0" fontId="23" fillId="0" borderId="14" xfId="0" applyFont="1" applyBorder="1" applyAlignment="1">
      <alignment horizontal="left" vertical="center" indent="1"/>
    </xf>
    <xf numFmtId="0" fontId="19" fillId="0" borderId="14" xfId="0" applyFont="1" applyBorder="1" applyAlignment="1">
      <alignment horizontal="left" vertical="center" indent="1"/>
    </xf>
    <xf numFmtId="0" fontId="19" fillId="0" borderId="61" xfId="0" applyFont="1" applyBorder="1" applyAlignment="1">
      <alignment horizontal="left" vertical="center" indent="1"/>
    </xf>
    <xf numFmtId="0" fontId="19" fillId="0" borderId="0" xfId="0" applyFont="1" applyBorder="1" applyAlignment="1">
      <alignment horizontal="left" vertical="center" indent="1"/>
    </xf>
    <xf numFmtId="0" fontId="19" fillId="0" borderId="18" xfId="0" applyFont="1" applyBorder="1" applyAlignment="1">
      <alignment horizontal="left" vertical="center" indent="1"/>
    </xf>
    <xf numFmtId="38" fontId="23" fillId="0" borderId="45" xfId="1" applyFont="1" applyBorder="1" applyAlignment="1">
      <alignment horizontal="right" vertical="center"/>
    </xf>
    <xf numFmtId="38" fontId="23" fillId="0" borderId="85" xfId="1" applyFont="1" applyBorder="1" applyAlignment="1">
      <alignment horizontal="right" vertical="center"/>
    </xf>
    <xf numFmtId="187" fontId="23" fillId="0" borderId="45" xfId="1" applyNumberFormat="1" applyFont="1" applyBorder="1" applyAlignment="1">
      <alignment horizontal="right" vertical="center"/>
    </xf>
    <xf numFmtId="187" fontId="23" fillId="0" borderId="85" xfId="1" applyNumberFormat="1" applyFont="1" applyBorder="1" applyAlignment="1">
      <alignment horizontal="right" vertical="center"/>
    </xf>
    <xf numFmtId="187" fontId="19" fillId="0" borderId="63" xfId="1" applyNumberFormat="1" applyFont="1" applyBorder="1" applyAlignment="1">
      <alignment horizontal="right" vertical="center"/>
    </xf>
    <xf numFmtId="187" fontId="19" fillId="0" borderId="36" xfId="1" applyNumberFormat="1" applyFont="1" applyBorder="1" applyAlignment="1">
      <alignment horizontal="right" vertical="center"/>
    </xf>
    <xf numFmtId="38" fontId="23" fillId="0" borderId="84" xfId="1" applyFont="1" applyBorder="1" applyAlignment="1">
      <alignment horizontal="right" vertical="center"/>
    </xf>
    <xf numFmtId="38" fontId="23" fillId="0" borderId="81" xfId="1" applyFont="1" applyBorder="1" applyAlignment="1">
      <alignment horizontal="right" vertical="center"/>
    </xf>
    <xf numFmtId="38" fontId="23" fillId="0" borderId="0" xfId="1" applyFont="1" applyBorder="1" applyAlignment="1">
      <alignment horizontal="right" vertical="center"/>
    </xf>
    <xf numFmtId="177" fontId="23" fillId="0" borderId="84" xfId="1" applyNumberFormat="1" applyFont="1" applyBorder="1" applyAlignment="1">
      <alignment horizontal="right" vertical="center"/>
    </xf>
    <xf numFmtId="177" fontId="23" fillId="0" borderId="81" xfId="1" applyNumberFormat="1" applyFont="1" applyBorder="1" applyAlignment="1">
      <alignment horizontal="right" vertical="center"/>
    </xf>
    <xf numFmtId="177" fontId="23" fillId="0" borderId="85" xfId="1" applyNumberFormat="1" applyFont="1" applyBorder="1" applyAlignment="1">
      <alignment horizontal="right" vertical="center"/>
    </xf>
    <xf numFmtId="177" fontId="19" fillId="0" borderId="14" xfId="1" applyNumberFormat="1" applyFont="1" applyBorder="1" applyAlignment="1">
      <alignment horizontal="right" vertical="center"/>
    </xf>
    <xf numFmtId="181" fontId="23" fillId="0" borderId="45" xfId="1" applyNumberFormat="1" applyFont="1" applyBorder="1" applyAlignment="1">
      <alignment horizontal="right" vertical="center"/>
    </xf>
    <xf numFmtId="0" fontId="22" fillId="0" borderId="16" xfId="0" applyFont="1" applyBorder="1" applyAlignment="1">
      <alignment vertical="center"/>
    </xf>
    <xf numFmtId="0" fontId="22" fillId="0" borderId="14" xfId="0" applyFont="1" applyBorder="1" applyAlignment="1">
      <alignment horizontal="left" vertical="center"/>
    </xf>
    <xf numFmtId="0" fontId="22" fillId="0" borderId="16" xfId="0" applyFont="1" applyBorder="1" applyAlignment="1">
      <alignment horizontal="left" vertical="center"/>
    </xf>
    <xf numFmtId="0" fontId="22" fillId="0" borderId="14" xfId="0" applyFont="1" applyBorder="1" applyAlignment="1">
      <alignment horizontal="center" vertical="center" textRotation="255"/>
    </xf>
    <xf numFmtId="0" fontId="22" fillId="0" borderId="20" xfId="0" applyFont="1" applyBorder="1" applyAlignment="1">
      <alignment vertical="center"/>
    </xf>
    <xf numFmtId="0" fontId="22" fillId="0" borderId="14" xfId="0" applyFont="1" applyBorder="1" applyAlignment="1">
      <alignment vertical="center" textRotation="255"/>
    </xf>
    <xf numFmtId="0" fontId="19" fillId="0" borderId="63" xfId="0" applyFont="1" applyBorder="1" applyAlignment="1">
      <alignment horizontal="left" vertical="center" indent="1"/>
    </xf>
    <xf numFmtId="0" fontId="19" fillId="0" borderId="64" xfId="0" applyFont="1" applyBorder="1" applyAlignment="1">
      <alignment horizontal="left" vertical="center" indent="1"/>
    </xf>
    <xf numFmtId="187" fontId="23" fillId="0" borderId="84" xfId="1" applyNumberFormat="1" applyFont="1" applyBorder="1" applyAlignment="1">
      <alignment horizontal="right" vertical="center"/>
    </xf>
    <xf numFmtId="181" fontId="23" fillId="0" borderId="84" xfId="1" applyNumberFormat="1" applyFont="1" applyBorder="1" applyAlignment="1">
      <alignment horizontal="right" vertical="center"/>
    </xf>
    <xf numFmtId="181" fontId="23" fillId="0" borderId="71" xfId="1" applyNumberFormat="1" applyFont="1" applyBorder="1" applyAlignment="1">
      <alignment horizontal="right" vertical="center"/>
    </xf>
    <xf numFmtId="181" fontId="19" fillId="0" borderId="16" xfId="1" applyNumberFormat="1" applyFont="1" applyBorder="1" applyAlignment="1">
      <alignment horizontal="right" vertical="center"/>
    </xf>
    <xf numFmtId="0" fontId="19" fillId="0" borderId="0" xfId="0" applyFont="1" applyFill="1" applyAlignment="1">
      <alignment horizontal="left" vertical="center" indent="1"/>
    </xf>
    <xf numFmtId="49" fontId="19" fillId="0" borderId="0" xfId="0" applyNumberFormat="1" applyFont="1" applyFill="1" applyAlignment="1">
      <alignment horizontal="left" vertical="center" indent="1"/>
    </xf>
    <xf numFmtId="0" fontId="19" fillId="0" borderId="0" xfId="0" applyFont="1" applyFill="1" applyAlignment="1">
      <alignment horizontal="left" vertical="center" indent="2"/>
    </xf>
    <xf numFmtId="0" fontId="16" fillId="0" borderId="0" xfId="0" applyFont="1" applyFill="1" applyAlignment="1">
      <alignment horizontal="left" vertical="center" indent="2"/>
    </xf>
    <xf numFmtId="0" fontId="12" fillId="0" borderId="0" xfId="0" applyFont="1" applyFill="1" applyAlignment="1">
      <alignment horizontal="left" vertical="center" indent="2"/>
    </xf>
    <xf numFmtId="49" fontId="19" fillId="0" borderId="0" xfId="0" applyNumberFormat="1" applyFont="1" applyFill="1" applyAlignment="1">
      <alignment horizontal="left" vertical="center" indent="2"/>
    </xf>
    <xf numFmtId="49" fontId="19" fillId="0" borderId="0" xfId="0" applyNumberFormat="1" applyFont="1" applyFill="1" applyAlignment="1">
      <alignment horizontal="left" vertical="center" indent="8"/>
    </xf>
    <xf numFmtId="0" fontId="19" fillId="0" borderId="0" xfId="0" applyFont="1" applyFill="1" applyAlignment="1">
      <alignment horizontal="left" vertical="center" indent="3"/>
    </xf>
    <xf numFmtId="0" fontId="19" fillId="0" borderId="0" xfId="0" applyFont="1" applyFill="1" applyAlignment="1">
      <alignment horizontal="left" vertical="center" indent="8"/>
    </xf>
    <xf numFmtId="0" fontId="19" fillId="0" borderId="0" xfId="0" applyFont="1" applyFill="1" applyAlignment="1">
      <alignment horizontal="left" vertical="center" indent="9"/>
    </xf>
    <xf numFmtId="0" fontId="19" fillId="0" borderId="0" xfId="0" quotePrefix="1" applyFont="1" applyFill="1" applyAlignment="1">
      <alignment horizontal="left" vertical="center" indent="7"/>
    </xf>
    <xf numFmtId="0" fontId="19" fillId="0" borderId="0" xfId="0" applyFont="1" applyAlignment="1">
      <alignment horizontal="left" vertical="center" indent="1"/>
    </xf>
    <xf numFmtId="0" fontId="12" fillId="0" borderId="0" xfId="0" applyFont="1" applyAlignment="1">
      <alignment horizontal="left" vertical="center" indent="1"/>
    </xf>
    <xf numFmtId="38" fontId="19" fillId="0" borderId="15" xfId="1" applyFont="1" applyBorder="1" applyAlignment="1">
      <alignment horizontal="right" vertical="center"/>
    </xf>
    <xf numFmtId="38" fontId="19" fillId="0" borderId="17" xfId="1" applyFont="1" applyBorder="1" applyAlignment="1">
      <alignment horizontal="right" vertical="center"/>
    </xf>
    <xf numFmtId="0" fontId="19" fillId="0" borderId="94" xfId="0" applyFont="1" applyBorder="1" applyAlignment="1">
      <alignment horizontal="center" vertical="center" shrinkToFit="1"/>
    </xf>
    <xf numFmtId="176" fontId="23" fillId="0" borderId="30" xfId="0" applyNumberFormat="1" applyFont="1" applyBorder="1" applyAlignment="1">
      <alignment vertical="center"/>
    </xf>
    <xf numFmtId="176" fontId="19" fillId="0" borderId="90" xfId="0" applyNumberFormat="1" applyFont="1" applyBorder="1" applyAlignment="1">
      <alignment vertical="center"/>
    </xf>
    <xf numFmtId="176" fontId="19" fillId="0" borderId="24" xfId="0" applyNumberFormat="1" applyFont="1" applyBorder="1" applyAlignment="1">
      <alignment vertical="center"/>
    </xf>
    <xf numFmtId="176" fontId="19" fillId="0" borderId="39" xfId="0" applyNumberFormat="1" applyFont="1" applyBorder="1" applyAlignment="1">
      <alignment vertical="center"/>
    </xf>
    <xf numFmtId="0" fontId="19" fillId="0" borderId="94" xfId="0" applyFont="1" applyBorder="1" applyAlignment="1">
      <alignment horizontal="center" vertical="center"/>
    </xf>
    <xf numFmtId="176" fontId="19" fillId="0" borderId="35" xfId="0" applyNumberFormat="1" applyFont="1" applyBorder="1" applyAlignment="1">
      <alignment vertical="center"/>
    </xf>
    <xf numFmtId="0" fontId="22" fillId="0" borderId="45" xfId="0" applyFont="1" applyBorder="1" applyAlignment="1">
      <alignment vertical="center"/>
    </xf>
    <xf numFmtId="0" fontId="19" fillId="0" borderId="52" xfId="0" applyFont="1" applyBorder="1" applyAlignment="1">
      <alignment horizontal="center" vertical="center"/>
    </xf>
    <xf numFmtId="176" fontId="19" fillId="0" borderId="90" xfId="1" applyNumberFormat="1" applyFont="1" applyBorder="1" applyAlignment="1">
      <alignment horizontal="right" vertical="center"/>
    </xf>
    <xf numFmtId="176" fontId="19" fillId="0" borderId="24" xfId="1" applyNumberFormat="1" applyFont="1" applyBorder="1" applyAlignment="1">
      <alignment horizontal="right" vertical="center"/>
    </xf>
    <xf numFmtId="176" fontId="23" fillId="2" borderId="30" xfId="0" applyNumberFormat="1" applyFont="1" applyFill="1" applyBorder="1" applyAlignment="1">
      <alignment horizontal="right" vertical="center"/>
    </xf>
    <xf numFmtId="176" fontId="19" fillId="2" borderId="90" xfId="0" applyNumberFormat="1" applyFont="1" applyFill="1" applyBorder="1" applyAlignment="1">
      <alignment horizontal="right" vertical="center"/>
    </xf>
    <xf numFmtId="176" fontId="19" fillId="2" borderId="24" xfId="0" applyNumberFormat="1" applyFont="1" applyFill="1" applyBorder="1" applyAlignment="1">
      <alignment horizontal="right" vertical="center"/>
    </xf>
    <xf numFmtId="176" fontId="19" fillId="2" borderId="39" xfId="0" applyNumberFormat="1" applyFont="1" applyFill="1" applyBorder="1" applyAlignment="1">
      <alignment horizontal="right" vertical="center"/>
    </xf>
    <xf numFmtId="177" fontId="30" fillId="0" borderId="7" xfId="0" applyNumberFormat="1" applyFont="1" applyBorder="1" applyAlignment="1">
      <alignment horizontal="right" vertical="center"/>
    </xf>
    <xf numFmtId="0" fontId="12" fillId="0" borderId="0" xfId="0" applyFont="1" applyBorder="1" applyAlignment="1">
      <alignment vertical="center"/>
    </xf>
    <xf numFmtId="38" fontId="12" fillId="0" borderId="0" xfId="1" applyFont="1" applyBorder="1" applyAlignment="1">
      <alignment horizontal="right" vertical="center"/>
    </xf>
    <xf numFmtId="38" fontId="12" fillId="0" borderId="7" xfId="1" applyFont="1" applyBorder="1" applyAlignment="1">
      <alignment horizontal="right" vertical="center"/>
    </xf>
    <xf numFmtId="0" fontId="18" fillId="0" borderId="51" xfId="0" applyFont="1" applyBorder="1" applyAlignment="1">
      <alignment horizontal="center" vertical="center"/>
    </xf>
    <xf numFmtId="0" fontId="12" fillId="0" borderId="68" xfId="0" applyFont="1" applyBorder="1" applyAlignment="1">
      <alignment vertical="center"/>
    </xf>
    <xf numFmtId="0" fontId="12" fillId="0" borderId="68" xfId="0" applyFont="1" applyBorder="1" applyAlignment="1">
      <alignment horizontal="right" vertical="center"/>
    </xf>
    <xf numFmtId="0" fontId="19" fillId="0" borderId="68" xfId="0" applyFont="1" applyBorder="1" applyAlignment="1">
      <alignment vertical="center"/>
    </xf>
    <xf numFmtId="0" fontId="19" fillId="0" borderId="68" xfId="0" applyFont="1" applyBorder="1" applyAlignment="1">
      <alignment horizontal="right" vertical="center"/>
    </xf>
    <xf numFmtId="0" fontId="23" fillId="0" borderId="51" xfId="0" applyFont="1" applyFill="1" applyBorder="1" applyAlignment="1">
      <alignment horizontal="center" vertical="center"/>
    </xf>
    <xf numFmtId="0" fontId="19" fillId="0" borderId="68" xfId="0" applyFont="1" applyBorder="1" applyAlignment="1">
      <alignment horizontal="left" vertical="center" indent="1"/>
    </xf>
    <xf numFmtId="0" fontId="19" fillId="0" borderId="47" xfId="0" applyFont="1" applyBorder="1" applyAlignment="1">
      <alignment horizontal="left" vertical="center" indent="1"/>
    </xf>
    <xf numFmtId="0" fontId="19" fillId="0" borderId="68" xfId="0" applyFont="1" applyFill="1" applyBorder="1" applyAlignment="1">
      <alignment horizontal="left" vertical="center" indent="1"/>
    </xf>
    <xf numFmtId="0" fontId="19" fillId="0" borderId="67" xfId="0" applyFont="1" applyBorder="1" applyAlignment="1">
      <alignment horizontal="left" vertical="center" indent="1"/>
    </xf>
    <xf numFmtId="38" fontId="12" fillId="0" borderId="45" xfId="1" applyFont="1" applyBorder="1" applyAlignment="1">
      <alignment horizontal="right" vertical="center" wrapText="1"/>
    </xf>
    <xf numFmtId="0" fontId="12" fillId="0" borderId="0" xfId="0" applyFont="1" applyBorder="1" applyAlignment="1">
      <alignment horizontal="left" vertical="center"/>
    </xf>
    <xf numFmtId="178" fontId="12" fillId="0" borderId="0" xfId="0" applyNumberFormat="1" applyFont="1" applyBorder="1" applyAlignment="1">
      <alignment horizontal="right" vertical="center" wrapText="1"/>
    </xf>
    <xf numFmtId="180" fontId="12" fillId="0" borderId="0" xfId="0" applyNumberFormat="1" applyFont="1" applyBorder="1" applyAlignment="1">
      <alignment horizontal="right" vertical="center"/>
    </xf>
    <xf numFmtId="0" fontId="12" fillId="0" borderId="13" xfId="0" applyFont="1" applyBorder="1" applyAlignment="1">
      <alignment horizontal="center" vertical="center"/>
    </xf>
    <xf numFmtId="0" fontId="13" fillId="0" borderId="13" xfId="0" applyFont="1" applyBorder="1" applyAlignment="1">
      <alignment horizontal="center" vertical="center"/>
    </xf>
    <xf numFmtId="0" fontId="12" fillId="0" borderId="31" xfId="0" applyFont="1" applyBorder="1" applyAlignment="1">
      <alignment horizontal="center" vertical="center"/>
    </xf>
    <xf numFmtId="0" fontId="12" fillId="0" borderId="55" xfId="0" applyFont="1" applyBorder="1" applyAlignment="1">
      <alignment horizontal="center" vertical="center"/>
    </xf>
    <xf numFmtId="0" fontId="12" fillId="0" borderId="61" xfId="0" applyFont="1" applyBorder="1" applyAlignment="1">
      <alignment horizontal="center" vertical="center"/>
    </xf>
    <xf numFmtId="0" fontId="12" fillId="0" borderId="11" xfId="0" applyFont="1" applyBorder="1" applyAlignment="1">
      <alignment horizontal="center" vertical="center"/>
    </xf>
    <xf numFmtId="38" fontId="12" fillId="0" borderId="63" xfId="1" applyFont="1" applyBorder="1" applyAlignment="1">
      <alignment horizontal="right" vertical="center"/>
    </xf>
    <xf numFmtId="38" fontId="12" fillId="0" borderId="43" xfId="1" applyFont="1" applyBorder="1" applyAlignment="1">
      <alignment horizontal="right" vertical="center"/>
    </xf>
    <xf numFmtId="38" fontId="12" fillId="0" borderId="65" xfId="1" applyFont="1" applyBorder="1" applyAlignment="1">
      <alignment horizontal="right" vertical="center"/>
    </xf>
    <xf numFmtId="38" fontId="12" fillId="0" borderId="42" xfId="1" applyFont="1" applyBorder="1" applyAlignment="1">
      <alignment horizontal="right" vertical="center"/>
    </xf>
    <xf numFmtId="38" fontId="12" fillId="2" borderId="63" xfId="1" applyFont="1" applyFill="1" applyBorder="1" applyAlignment="1">
      <alignment horizontal="right" vertical="center"/>
    </xf>
    <xf numFmtId="0" fontId="12" fillId="0" borderId="25" xfId="0" applyFont="1" applyBorder="1" applyAlignment="1">
      <alignment horizontal="center" vertical="center"/>
    </xf>
    <xf numFmtId="38" fontId="12" fillId="0" borderId="24" xfId="1" applyFont="1" applyBorder="1" applyAlignment="1">
      <alignment horizontal="right" vertical="center"/>
    </xf>
    <xf numFmtId="38" fontId="12" fillId="0" borderId="35" xfId="1" applyFont="1" applyBorder="1" applyAlignment="1">
      <alignment horizontal="right" vertical="center"/>
    </xf>
    <xf numFmtId="38" fontId="12" fillId="0" borderId="58" xfId="1" applyFont="1" applyBorder="1" applyAlignment="1">
      <alignment horizontal="right" vertical="center"/>
    </xf>
    <xf numFmtId="0" fontId="11" fillId="0" borderId="0" xfId="0" applyFont="1" applyBorder="1" applyAlignment="1">
      <alignment vertical="center"/>
    </xf>
    <xf numFmtId="38" fontId="12" fillId="0" borderId="25" xfId="1" applyFont="1" applyBorder="1" applyAlignment="1">
      <alignment horizontal="right" vertical="center"/>
    </xf>
    <xf numFmtId="0" fontId="19" fillId="0" borderId="45" xfId="0" applyFont="1" applyBorder="1" applyAlignment="1">
      <alignment horizontal="right" vertical="center"/>
    </xf>
    <xf numFmtId="38" fontId="19" fillId="0" borderId="45" xfId="1" applyFont="1" applyBorder="1" applyAlignment="1">
      <alignment horizontal="right" vertical="center"/>
    </xf>
    <xf numFmtId="0" fontId="23" fillId="0" borderId="73" xfId="0" applyFont="1" applyBorder="1" applyAlignment="1">
      <alignment horizontal="right" vertical="center"/>
    </xf>
    <xf numFmtId="0" fontId="19" fillId="0" borderId="65" xfId="0" applyFont="1" applyBorder="1" applyAlignment="1">
      <alignment horizontal="right" vertical="center"/>
    </xf>
    <xf numFmtId="38" fontId="19" fillId="0" borderId="65" xfId="1" applyFont="1" applyBorder="1" applyAlignment="1">
      <alignment horizontal="right" vertical="center"/>
    </xf>
    <xf numFmtId="38" fontId="19" fillId="0" borderId="3" xfId="1" applyFont="1" applyBorder="1" applyAlignment="1">
      <alignment horizontal="right" vertical="center"/>
    </xf>
    <xf numFmtId="0" fontId="19" fillId="0" borderId="3" xfId="0" applyFont="1" applyBorder="1" applyAlignment="1">
      <alignment horizontal="right" vertical="center"/>
    </xf>
    <xf numFmtId="38" fontId="23" fillId="0" borderId="29" xfId="0" applyNumberFormat="1" applyFont="1" applyBorder="1" applyAlignment="1">
      <alignment horizontal="right" vertical="center"/>
    </xf>
    <xf numFmtId="0" fontId="19" fillId="0" borderId="42" xfId="0" applyFont="1" applyBorder="1" applyAlignment="1">
      <alignment horizontal="center" vertical="center" wrapText="1"/>
    </xf>
    <xf numFmtId="180" fontId="19" fillId="0" borderId="3" xfId="1" applyNumberFormat="1" applyFont="1" applyBorder="1" applyAlignment="1">
      <alignment horizontal="right" vertical="center"/>
    </xf>
    <xf numFmtId="180" fontId="19" fillId="0" borderId="45" xfId="1" applyNumberFormat="1" applyFont="1" applyBorder="1" applyAlignment="1">
      <alignment horizontal="right" vertical="center"/>
    </xf>
    <xf numFmtId="178" fontId="19" fillId="0" borderId="45" xfId="1" applyNumberFormat="1" applyFont="1" applyBorder="1" applyAlignment="1">
      <alignment horizontal="right" vertical="center"/>
    </xf>
    <xf numFmtId="178" fontId="19" fillId="0" borderId="63" xfId="1" applyNumberFormat="1" applyFont="1" applyBorder="1" applyAlignment="1">
      <alignment horizontal="right" vertical="center"/>
    </xf>
    <xf numFmtId="178" fontId="19" fillId="0" borderId="65" xfId="0" applyNumberFormat="1" applyFont="1" applyBorder="1" applyAlignment="1">
      <alignment horizontal="right" vertical="center"/>
    </xf>
    <xf numFmtId="38" fontId="23" fillId="0" borderId="30" xfId="1" applyFont="1" applyBorder="1" applyAlignment="1">
      <alignment horizontal="right" vertical="center"/>
    </xf>
    <xf numFmtId="0" fontId="19" fillId="0" borderId="52" xfId="0" applyFont="1" applyBorder="1" applyAlignment="1">
      <alignment horizontal="right" vertical="center"/>
    </xf>
    <xf numFmtId="178" fontId="19" fillId="0" borderId="52" xfId="0" applyNumberFormat="1" applyFont="1" applyBorder="1" applyAlignment="1">
      <alignment horizontal="right" vertical="center"/>
    </xf>
    <xf numFmtId="178" fontId="19" fillId="0" borderId="24" xfId="0" applyNumberFormat="1" applyFont="1" applyBorder="1" applyAlignment="1">
      <alignment horizontal="right" vertical="center"/>
    </xf>
    <xf numFmtId="180" fontId="19" fillId="0" borderId="52" xfId="1" applyNumberFormat="1" applyFont="1" applyBorder="1" applyAlignment="1">
      <alignment horizontal="right" vertical="center"/>
    </xf>
    <xf numFmtId="180" fontId="19" fillId="0" borderId="58" xfId="0" applyNumberFormat="1" applyFont="1" applyBorder="1" applyAlignment="1">
      <alignment horizontal="right" vertical="center"/>
    </xf>
    <xf numFmtId="0" fontId="19" fillId="0" borderId="25" xfId="0" applyFont="1" applyBorder="1" applyAlignment="1">
      <alignment horizontal="center" vertical="center" wrapText="1"/>
    </xf>
    <xf numFmtId="178" fontId="23" fillId="0" borderId="30" xfId="0" applyNumberFormat="1" applyFont="1" applyBorder="1" applyAlignment="1">
      <alignment horizontal="right" vertical="center"/>
    </xf>
    <xf numFmtId="0" fontId="12" fillId="0" borderId="68" xfId="0" applyFont="1" applyBorder="1" applyAlignment="1">
      <alignment horizontal="left" vertical="center" indent="1"/>
    </xf>
    <xf numFmtId="0" fontId="12" fillId="0" borderId="47" xfId="0" applyFont="1" applyBorder="1" applyAlignment="1">
      <alignment horizontal="left" vertical="center" indent="1"/>
    </xf>
    <xf numFmtId="0" fontId="12" fillId="0" borderId="68" xfId="0" applyFont="1" applyFill="1" applyBorder="1" applyAlignment="1">
      <alignment horizontal="left" vertical="center" indent="1"/>
    </xf>
    <xf numFmtId="0" fontId="12" fillId="0" borderId="67" xfId="0" applyFont="1" applyBorder="1" applyAlignment="1">
      <alignment horizontal="left" vertical="center" indent="1"/>
    </xf>
    <xf numFmtId="38" fontId="18" fillId="0" borderId="73" xfId="1" applyFont="1" applyBorder="1" applyAlignment="1">
      <alignment horizontal="right" vertical="center"/>
    </xf>
    <xf numFmtId="0" fontId="12" fillId="0" borderId="73" xfId="0" applyFont="1" applyBorder="1" applyAlignment="1">
      <alignment horizontal="right" vertical="center"/>
    </xf>
    <xf numFmtId="38" fontId="12" fillId="0" borderId="45" xfId="1" applyFont="1" applyBorder="1" applyAlignment="1">
      <alignment horizontal="right" vertical="center"/>
    </xf>
    <xf numFmtId="38" fontId="18" fillId="0" borderId="73" xfId="1" applyFont="1" applyBorder="1" applyAlignment="1">
      <alignment horizontal="right" vertical="center" wrapText="1"/>
    </xf>
    <xf numFmtId="180" fontId="18" fillId="0" borderId="73" xfId="1" applyNumberFormat="1" applyFont="1" applyBorder="1" applyAlignment="1">
      <alignment horizontal="right" vertical="center" wrapText="1"/>
    </xf>
    <xf numFmtId="180" fontId="12" fillId="0" borderId="45" xfId="1" applyNumberFormat="1" applyFont="1" applyBorder="1" applyAlignment="1">
      <alignment horizontal="right" vertical="center" wrapText="1"/>
    </xf>
    <xf numFmtId="180" fontId="12" fillId="0" borderId="63" xfId="1" applyNumberFormat="1" applyFont="1" applyBorder="1" applyAlignment="1">
      <alignment horizontal="right" vertical="center" wrapText="1"/>
    </xf>
    <xf numFmtId="0" fontId="12" fillId="0" borderId="45" xfId="0" applyFont="1" applyBorder="1" applyAlignment="1">
      <alignment horizontal="right" vertical="center" wrapText="1"/>
    </xf>
    <xf numFmtId="178" fontId="18" fillId="0" borderId="73" xfId="0" applyNumberFormat="1" applyFont="1" applyBorder="1" applyAlignment="1">
      <alignment horizontal="right" vertical="center" wrapText="1"/>
    </xf>
    <xf numFmtId="178" fontId="12" fillId="0" borderId="45" xfId="1" applyNumberFormat="1" applyFont="1" applyBorder="1" applyAlignment="1">
      <alignment horizontal="right" vertical="center" wrapText="1"/>
    </xf>
    <xf numFmtId="178" fontId="12" fillId="0" borderId="63" xfId="1" applyNumberFormat="1" applyFont="1" applyBorder="1" applyAlignment="1">
      <alignment horizontal="right" vertical="center" wrapText="1"/>
    </xf>
    <xf numFmtId="178" fontId="12" fillId="0" borderId="65" xfId="0" applyNumberFormat="1" applyFont="1" applyBorder="1" applyAlignment="1">
      <alignment horizontal="right" vertical="center" wrapText="1"/>
    </xf>
    <xf numFmtId="38" fontId="12" fillId="0" borderId="73" xfId="1" applyFont="1" applyBorder="1" applyAlignment="1">
      <alignment horizontal="right" vertical="center"/>
    </xf>
    <xf numFmtId="38" fontId="18" fillId="0" borderId="73" xfId="0" applyNumberFormat="1" applyFont="1" applyBorder="1" applyAlignment="1">
      <alignment horizontal="right" vertical="center"/>
    </xf>
    <xf numFmtId="0" fontId="12" fillId="0" borderId="94" xfId="0" applyFont="1" applyBorder="1" applyAlignment="1">
      <alignment horizontal="center" vertical="center" wrapText="1"/>
    </xf>
    <xf numFmtId="180" fontId="18" fillId="0" borderId="30" xfId="1" applyNumberFormat="1" applyFont="1" applyBorder="1" applyAlignment="1">
      <alignment horizontal="right" vertical="center"/>
    </xf>
    <xf numFmtId="0" fontId="12" fillId="0" borderId="30" xfId="0" applyFont="1" applyBorder="1" applyAlignment="1">
      <alignment horizontal="right" vertical="center"/>
    </xf>
    <xf numFmtId="178" fontId="18" fillId="0" borderId="30" xfId="0" applyNumberFormat="1" applyFont="1" applyBorder="1" applyAlignment="1">
      <alignment horizontal="right" vertical="center"/>
    </xf>
    <xf numFmtId="178" fontId="12" fillId="0" borderId="52" xfId="0" applyNumberFormat="1" applyFont="1" applyBorder="1" applyAlignment="1">
      <alignment horizontal="right" vertical="center"/>
    </xf>
    <xf numFmtId="178" fontId="12" fillId="0" borderId="24" xfId="0" applyNumberFormat="1" applyFont="1" applyBorder="1" applyAlignment="1">
      <alignment horizontal="right" vertical="center"/>
    </xf>
    <xf numFmtId="0" fontId="12" fillId="0" borderId="52" xfId="0" applyFont="1" applyBorder="1" applyAlignment="1">
      <alignment horizontal="right" vertical="center"/>
    </xf>
    <xf numFmtId="180" fontId="12" fillId="0" borderId="52" xfId="1" applyNumberFormat="1" applyFont="1" applyBorder="1" applyAlignment="1">
      <alignment horizontal="right" vertical="center"/>
    </xf>
    <xf numFmtId="180" fontId="12" fillId="0" borderId="24" xfId="1" applyNumberFormat="1" applyFont="1" applyBorder="1" applyAlignment="1">
      <alignment horizontal="right" vertical="center"/>
    </xf>
    <xf numFmtId="180" fontId="12" fillId="0" borderId="58" xfId="0" applyNumberFormat="1" applyFont="1" applyBorder="1" applyAlignment="1">
      <alignment horizontal="right" vertical="center"/>
    </xf>
    <xf numFmtId="0" fontId="12" fillId="0" borderId="0" xfId="0" applyFont="1" applyBorder="1" applyAlignment="1">
      <alignment horizontal="center" vertical="center" wrapText="1"/>
    </xf>
    <xf numFmtId="180" fontId="18" fillId="0" borderId="0" xfId="1" applyNumberFormat="1" applyFont="1" applyBorder="1" applyAlignment="1">
      <alignment horizontal="right" vertical="center"/>
    </xf>
    <xf numFmtId="178" fontId="18" fillId="0" borderId="0" xfId="0" applyNumberFormat="1" applyFont="1" applyBorder="1" applyAlignment="1">
      <alignment horizontal="right" vertical="center"/>
    </xf>
    <xf numFmtId="178" fontId="12" fillId="0" borderId="0" xfId="0" applyNumberFormat="1" applyFont="1" applyBorder="1" applyAlignment="1">
      <alignment horizontal="right" vertical="center"/>
    </xf>
    <xf numFmtId="180" fontId="12" fillId="0" borderId="0" xfId="1" applyNumberFormat="1" applyFont="1" applyBorder="1" applyAlignment="1">
      <alignment horizontal="right" vertical="center"/>
    </xf>
    <xf numFmtId="0" fontId="22" fillId="0" borderId="0" xfId="2" applyFont="1">
      <alignment vertical="center"/>
    </xf>
    <xf numFmtId="0" fontId="22" fillId="0" borderId="15" xfId="2" applyFont="1" applyBorder="1">
      <alignment vertical="center"/>
    </xf>
    <xf numFmtId="0" fontId="22" fillId="0" borderId="15" xfId="2" applyFont="1" applyBorder="1" applyAlignment="1">
      <alignment horizontal="center" vertical="center"/>
    </xf>
    <xf numFmtId="3" fontId="22" fillId="0" borderId="15" xfId="2" applyNumberFormat="1" applyFont="1" applyBorder="1">
      <alignment vertical="center"/>
    </xf>
    <xf numFmtId="3" fontId="22" fillId="0" borderId="15" xfId="2" quotePrefix="1" applyNumberFormat="1" applyFont="1" applyBorder="1">
      <alignment vertical="center"/>
    </xf>
    <xf numFmtId="0" fontId="19" fillId="0" borderId="0" xfId="2" applyFont="1">
      <alignment vertical="center"/>
    </xf>
    <xf numFmtId="0" fontId="32" fillId="0" borderId="15" xfId="2" applyFont="1" applyBorder="1" applyAlignment="1">
      <alignment horizontal="center" vertical="center"/>
    </xf>
    <xf numFmtId="0" fontId="19" fillId="0" borderId="15" xfId="2" applyFont="1" applyBorder="1">
      <alignment vertical="center"/>
    </xf>
    <xf numFmtId="3" fontId="19" fillId="0" borderId="15" xfId="2" applyNumberFormat="1" applyFont="1" applyBorder="1">
      <alignment vertical="center"/>
    </xf>
    <xf numFmtId="3" fontId="19" fillId="0" borderId="15" xfId="2" quotePrefix="1" applyNumberFormat="1" applyFont="1" applyBorder="1">
      <alignment vertical="center"/>
    </xf>
    <xf numFmtId="0" fontId="19" fillId="0" borderId="15" xfId="2" applyFont="1" applyBorder="1" applyAlignment="1">
      <alignment horizontal="center" vertical="center"/>
    </xf>
    <xf numFmtId="3" fontId="19" fillId="0" borderId="0" xfId="2" applyNumberFormat="1" applyFont="1" applyBorder="1">
      <alignment vertical="center"/>
    </xf>
    <xf numFmtId="0" fontId="24" fillId="0" borderId="0" xfId="2" applyFont="1">
      <alignment vertical="center"/>
    </xf>
    <xf numFmtId="3" fontId="24" fillId="0" borderId="15" xfId="2" applyNumberFormat="1" applyFont="1" applyBorder="1">
      <alignment vertical="center"/>
    </xf>
    <xf numFmtId="0" fontId="19" fillId="0" borderId="0" xfId="2" applyFont="1" applyAlignment="1"/>
    <xf numFmtId="0" fontId="19" fillId="0" borderId="0" xfId="2" applyFont="1" applyBorder="1" applyAlignment="1">
      <alignment vertical="center"/>
    </xf>
    <xf numFmtId="178" fontId="19" fillId="0" borderId="0" xfId="2" applyNumberFormat="1" applyFont="1" applyAlignment="1"/>
    <xf numFmtId="0" fontId="19" fillId="0" borderId="0" xfId="2" applyFont="1" applyFill="1" applyBorder="1" applyAlignment="1">
      <alignment horizontal="left" vertical="center"/>
    </xf>
    <xf numFmtId="0" fontId="19" fillId="0" borderId="0" xfId="2" applyFont="1" applyBorder="1" applyAlignment="1">
      <alignment horizontal="left" vertical="center"/>
    </xf>
    <xf numFmtId="0" fontId="22" fillId="0" borderId="95" xfId="2" applyFont="1" applyBorder="1">
      <alignment vertical="center"/>
    </xf>
    <xf numFmtId="0" fontId="19" fillId="0" borderId="0" xfId="2" applyFont="1" applyBorder="1" applyAlignment="1">
      <alignment horizontal="center" vertical="center"/>
    </xf>
    <xf numFmtId="0" fontId="19" fillId="0" borderId="0" xfId="2" applyFont="1" applyBorder="1">
      <alignment vertical="center"/>
    </xf>
    <xf numFmtId="3" fontId="19" fillId="0" borderId="0" xfId="2" quotePrefix="1" applyNumberFormat="1" applyFont="1" applyBorder="1">
      <alignment vertical="center"/>
    </xf>
    <xf numFmtId="3" fontId="24" fillId="0" borderId="0" xfId="2" applyNumberFormat="1" applyFont="1" applyBorder="1">
      <alignment vertical="center"/>
    </xf>
    <xf numFmtId="0" fontId="19" fillId="0" borderId="0" xfId="0" applyFont="1" applyFill="1" applyBorder="1" applyAlignment="1">
      <alignment horizontal="left" vertical="center" indent="1"/>
    </xf>
    <xf numFmtId="0" fontId="18" fillId="0" borderId="51" xfId="0" applyFont="1" applyFill="1" applyBorder="1" applyAlignment="1">
      <alignment horizontal="center" vertical="center"/>
    </xf>
    <xf numFmtId="0" fontId="24" fillId="0" borderId="0" xfId="0" applyFont="1" applyAlignment="1">
      <alignment horizontal="left" vertical="center" indent="1"/>
    </xf>
    <xf numFmtId="0" fontId="19" fillId="0" borderId="0" xfId="2" applyFont="1" applyFill="1" applyBorder="1" applyAlignment="1">
      <alignment horizontal="left" vertical="center" indent="1"/>
    </xf>
    <xf numFmtId="0" fontId="16" fillId="0" borderId="0" xfId="0" applyFont="1" applyFill="1" applyAlignment="1">
      <alignment horizontal="left" vertical="center"/>
    </xf>
    <xf numFmtId="0" fontId="19" fillId="0" borderId="0" xfId="0" applyFont="1" applyAlignment="1">
      <alignment horizontal="left" vertical="center" indent="2"/>
    </xf>
    <xf numFmtId="0" fontId="19" fillId="0" borderId="0" xfId="0" applyFont="1" applyAlignment="1">
      <alignment horizontal="left" vertical="center" indent="3"/>
    </xf>
    <xf numFmtId="0" fontId="12" fillId="0" borderId="0" xfId="0" applyFont="1" applyAlignment="1">
      <alignment horizontal="left" vertical="center" indent="2"/>
    </xf>
    <xf numFmtId="0" fontId="22" fillId="0" borderId="0" xfId="0" applyFont="1" applyAlignment="1">
      <alignment horizontal="left" vertical="center" indent="2"/>
    </xf>
    <xf numFmtId="0" fontId="19" fillId="0" borderId="0" xfId="0" quotePrefix="1" applyFont="1" applyFill="1" applyAlignment="1">
      <alignment horizontal="left" vertical="center" indent="9"/>
    </xf>
    <xf numFmtId="0" fontId="26" fillId="0" borderId="0" xfId="3" applyFont="1" applyAlignment="1">
      <alignment horizontal="center" vertical="center"/>
    </xf>
    <xf numFmtId="0" fontId="25" fillId="0" borderId="0" xfId="3" applyNumberFormat="1" applyFont="1" applyAlignment="1">
      <alignment horizontal="center" vertical="center"/>
    </xf>
    <xf numFmtId="0" fontId="10" fillId="0" borderId="0" xfId="3" applyNumberFormat="1" applyFont="1" applyAlignment="1">
      <alignment horizontal="center" vertical="center"/>
    </xf>
    <xf numFmtId="0" fontId="19" fillId="0" borderId="63" xfId="0" quotePrefix="1" applyFont="1" applyFill="1" applyBorder="1" applyAlignment="1">
      <alignment horizontal="center" vertical="center"/>
    </xf>
    <xf numFmtId="0" fontId="19" fillId="0" borderId="36" xfId="0" quotePrefix="1" applyFont="1" applyFill="1" applyBorder="1" applyAlignment="1">
      <alignment horizontal="center" vertical="center"/>
    </xf>
    <xf numFmtId="0" fontId="19" fillId="0" borderId="6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63" xfId="0" applyFont="1" applyFill="1" applyBorder="1" applyAlignment="1">
      <alignment horizontal="center" vertical="center" shrinkToFit="1"/>
    </xf>
    <xf numFmtId="0" fontId="19" fillId="0" borderId="36" xfId="0" applyFont="1" applyFill="1" applyBorder="1" applyAlignment="1">
      <alignment horizontal="center" vertical="center" shrinkToFit="1"/>
    </xf>
    <xf numFmtId="0" fontId="19" fillId="0" borderId="0" xfId="0" applyFont="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xf>
    <xf numFmtId="0" fontId="19" fillId="0" borderId="6" xfId="0" applyFont="1" applyBorder="1" applyAlignment="1">
      <alignment horizontal="center" vertical="center"/>
    </xf>
    <xf numFmtId="0" fontId="19" fillId="0" borderId="3"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0" xfId="0" applyFont="1" applyBorder="1" applyAlignment="1">
      <alignment horizontal="center" vertical="center"/>
    </xf>
    <xf numFmtId="0" fontId="19" fillId="0" borderId="45" xfId="0" applyFont="1" applyBorder="1" applyAlignment="1">
      <alignment horizontal="center" vertical="center" shrinkToFit="1"/>
    </xf>
    <xf numFmtId="0" fontId="19" fillId="0" borderId="0" xfId="0" applyFont="1" applyBorder="1" applyAlignment="1">
      <alignment horizontal="center" vertical="center" shrinkToFit="1"/>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0" fontId="19" fillId="0" borderId="43" xfId="0" applyFont="1" applyBorder="1" applyAlignment="1">
      <alignment horizontal="center" vertical="center" shrinkToFit="1"/>
    </xf>
    <xf numFmtId="0" fontId="19" fillId="0" borderId="44" xfId="0" applyFont="1" applyBorder="1" applyAlignment="1">
      <alignment horizontal="center" vertical="center" shrinkToFit="1"/>
    </xf>
    <xf numFmtId="0" fontId="19" fillId="0" borderId="21" xfId="0" applyFont="1" applyBorder="1" applyAlignment="1">
      <alignment horizontal="center" vertical="center" justifyLastLine="1"/>
    </xf>
    <xf numFmtId="0" fontId="19" fillId="0" borderId="22" xfId="0" applyFont="1" applyBorder="1" applyAlignment="1">
      <alignment horizontal="center" vertical="center" justifyLastLine="1"/>
    </xf>
    <xf numFmtId="0" fontId="19" fillId="0" borderId="23" xfId="0" applyFont="1" applyBorder="1" applyAlignment="1">
      <alignment horizontal="center" vertical="center" justifyLastLine="1"/>
    </xf>
    <xf numFmtId="0" fontId="12" fillId="0" borderId="0" xfId="0" applyFont="1" applyAlignment="1">
      <alignment horizontal="center" vertical="center"/>
    </xf>
    <xf numFmtId="0" fontId="19" fillId="0" borderId="82" xfId="0" applyFont="1" applyBorder="1" applyAlignment="1">
      <alignment horizontal="center" vertical="center"/>
    </xf>
    <xf numFmtId="0" fontId="19" fillId="0" borderId="75" xfId="0" applyFont="1" applyBorder="1" applyAlignment="1">
      <alignment horizontal="center" vertical="center"/>
    </xf>
    <xf numFmtId="0" fontId="19" fillId="0" borderId="76" xfId="0" applyFont="1" applyBorder="1" applyAlignment="1">
      <alignment horizontal="center" vertical="center"/>
    </xf>
    <xf numFmtId="0" fontId="19" fillId="0" borderId="45"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19" fillId="0" borderId="32" xfId="0" applyFont="1" applyBorder="1" applyAlignment="1">
      <alignment horizontal="center" vertical="center"/>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19" fillId="0" borderId="63" xfId="0" applyFont="1" applyBorder="1" applyAlignment="1">
      <alignment horizontal="center" vertical="center"/>
    </xf>
    <xf numFmtId="0" fontId="19" fillId="0" borderId="16"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0" xfId="0" applyFont="1" applyAlignment="1">
      <alignment horizontal="left" vertical="center"/>
    </xf>
    <xf numFmtId="0" fontId="19" fillId="0" borderId="0" xfId="0" quotePrefix="1" applyFont="1" applyAlignment="1">
      <alignment horizontal="left"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19" fillId="0" borderId="47" xfId="0" applyFont="1" applyBorder="1" applyAlignment="1">
      <alignment horizontal="center" vertical="center"/>
    </xf>
    <xf numFmtId="0" fontId="19" fillId="0" borderId="15" xfId="0" applyFont="1" applyBorder="1" applyAlignment="1">
      <alignment horizontal="center" vertical="center"/>
    </xf>
    <xf numFmtId="0" fontId="19" fillId="0" borderId="50" xfId="0" applyFont="1" applyBorder="1" applyAlignment="1">
      <alignment horizontal="center" vertical="center"/>
    </xf>
    <xf numFmtId="0" fontId="19" fillId="0" borderId="2" xfId="0" applyFont="1" applyBorder="1" applyAlignment="1">
      <alignment horizontal="center" vertical="center"/>
    </xf>
    <xf numFmtId="0" fontId="19" fillId="0" borderId="24" xfId="0" applyFont="1" applyBorder="1" applyAlignment="1">
      <alignment horizontal="center" vertical="center"/>
    </xf>
    <xf numFmtId="0" fontId="23" fillId="0" borderId="51" xfId="0" applyFont="1" applyBorder="1" applyAlignment="1">
      <alignment horizontal="center" vertical="center"/>
    </xf>
    <xf numFmtId="0" fontId="23" fillId="0" borderId="29" xfId="0" applyFont="1" applyBorder="1" applyAlignment="1">
      <alignment horizontal="center" vertical="center"/>
    </xf>
    <xf numFmtId="0" fontId="19" fillId="0" borderId="12" xfId="0" applyFont="1" applyBorder="1" applyAlignment="1">
      <alignment horizontal="center" vertical="center"/>
    </xf>
    <xf numFmtId="0" fontId="22" fillId="0" borderId="0" xfId="0" applyFont="1" applyAlignment="1">
      <alignment horizontal="center" vertical="center" textRotation="180"/>
    </xf>
    <xf numFmtId="0" fontId="30" fillId="0" borderId="7" xfId="0" applyFont="1" applyBorder="1" applyAlignment="1">
      <alignment horizontal="left" vertical="center" wrapText="1"/>
    </xf>
    <xf numFmtId="0" fontId="19" fillId="0" borderId="53" xfId="0" quotePrefix="1" applyFont="1" applyBorder="1" applyAlignment="1">
      <alignment horizontal="center" vertical="center"/>
    </xf>
    <xf numFmtId="0" fontId="19" fillId="0" borderId="40" xfId="0" quotePrefix="1" applyFont="1" applyBorder="1" applyAlignment="1">
      <alignment horizontal="center" vertical="center"/>
    </xf>
    <xf numFmtId="0" fontId="19" fillId="0" borderId="0" xfId="0" applyFont="1" applyFill="1" applyAlignment="1">
      <alignment horizontal="left" vertical="center"/>
    </xf>
    <xf numFmtId="0" fontId="19" fillId="0" borderId="0" xfId="0" applyFont="1" applyAlignment="1">
      <alignment horizontal="center" vertical="center" shrinkToFit="1"/>
    </xf>
    <xf numFmtId="0" fontId="19" fillId="0" borderId="53"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38" fontId="19" fillId="0" borderId="18" xfId="1" applyFont="1" applyBorder="1" applyAlignment="1">
      <alignment horizontal="center" vertical="center"/>
    </xf>
    <xf numFmtId="38" fontId="19" fillId="0" borderId="19" xfId="1" applyFont="1" applyBorder="1" applyAlignment="1">
      <alignment horizontal="center" vertical="center"/>
    </xf>
    <xf numFmtId="38" fontId="19" fillId="0" borderId="20" xfId="1" applyFont="1" applyBorder="1" applyAlignment="1">
      <alignment horizontal="center" vertical="center"/>
    </xf>
    <xf numFmtId="38" fontId="19" fillId="0" borderId="17" xfId="1" applyFont="1" applyFill="1" applyBorder="1" applyAlignment="1">
      <alignment horizontal="right" vertical="center"/>
    </xf>
    <xf numFmtId="38" fontId="19" fillId="0" borderId="39" xfId="1" applyFont="1" applyFill="1" applyBorder="1" applyAlignment="1">
      <alignment horizontal="right" vertical="center"/>
    </xf>
    <xf numFmtId="0" fontId="19" fillId="0" borderId="59" xfId="0" applyFont="1" applyBorder="1" applyAlignment="1">
      <alignment horizontal="center" vertical="center"/>
    </xf>
    <xf numFmtId="0" fontId="19" fillId="0" borderId="17" xfId="0" applyFont="1" applyBorder="1" applyAlignment="1">
      <alignment horizontal="center" vertical="center"/>
    </xf>
    <xf numFmtId="0" fontId="19" fillId="0" borderId="17" xfId="0" applyFont="1" applyBorder="1" applyAlignment="1">
      <alignment horizontal="right" vertical="center"/>
    </xf>
    <xf numFmtId="38" fontId="19" fillId="0" borderId="17" xfId="1" applyFont="1" applyBorder="1" applyAlignment="1">
      <alignment horizontal="right" vertical="center"/>
    </xf>
    <xf numFmtId="0" fontId="19" fillId="0" borderId="0" xfId="0" applyFont="1" applyAlignment="1">
      <alignment horizontal="center" vertical="center" textRotation="180"/>
    </xf>
    <xf numFmtId="0" fontId="19" fillId="0" borderId="6" xfId="0" applyNumberFormat="1" applyFont="1" applyBorder="1" applyAlignment="1">
      <alignment horizontal="center" vertical="center"/>
    </xf>
    <xf numFmtId="0" fontId="19" fillId="0" borderId="49" xfId="0" applyNumberFormat="1" applyFont="1" applyBorder="1" applyAlignment="1">
      <alignment horizontal="center" vertical="center"/>
    </xf>
    <xf numFmtId="0" fontId="19" fillId="0" borderId="6" xfId="0" applyNumberFormat="1" applyFont="1" applyBorder="1" applyAlignment="1">
      <alignment horizontal="center" vertical="center" shrinkToFit="1"/>
    </xf>
    <xf numFmtId="0" fontId="19" fillId="0" borderId="54" xfId="0" applyNumberFormat="1" applyFont="1" applyBorder="1" applyAlignment="1">
      <alignment horizontal="center" vertical="center" shrinkToFit="1"/>
    </xf>
    <xf numFmtId="0" fontId="19" fillId="0" borderId="48" xfId="0" applyNumberFormat="1" applyFont="1" applyBorder="1" applyAlignment="1">
      <alignment horizontal="center" vertical="center"/>
    </xf>
    <xf numFmtId="0" fontId="19" fillId="0" borderId="47" xfId="0" applyNumberFormat="1" applyFont="1" applyBorder="1" applyAlignment="1">
      <alignment horizontal="center" vertical="center"/>
    </xf>
    <xf numFmtId="0" fontId="19" fillId="0" borderId="54" xfId="0" applyNumberFormat="1" applyFont="1" applyBorder="1" applyAlignment="1">
      <alignment horizontal="center" vertical="center"/>
    </xf>
    <xf numFmtId="0" fontId="19" fillId="0" borderId="0" xfId="0" applyNumberFormat="1" applyFont="1" applyAlignment="1">
      <alignment horizontal="center" vertical="center"/>
    </xf>
    <xf numFmtId="0" fontId="19" fillId="0" borderId="53" xfId="0" applyFont="1" applyBorder="1" applyAlignment="1">
      <alignment horizontal="center" vertical="center"/>
    </xf>
    <xf numFmtId="0" fontId="19" fillId="0" borderId="40" xfId="0" applyFont="1" applyBorder="1" applyAlignment="1">
      <alignment horizontal="center" vertical="center"/>
    </xf>
    <xf numFmtId="0" fontId="19" fillId="0" borderId="13" xfId="0" applyFont="1" applyBorder="1" applyAlignment="1">
      <alignment horizontal="center" vertical="center"/>
    </xf>
    <xf numFmtId="0" fontId="19" fillId="0" borderId="36" xfId="0" applyFont="1" applyBorder="1" applyAlignment="1">
      <alignment horizontal="center" vertical="center"/>
    </xf>
    <xf numFmtId="0" fontId="32" fillId="0" borderId="13" xfId="0" applyFont="1" applyBorder="1" applyAlignment="1">
      <alignment horizontal="center" vertical="center"/>
    </xf>
    <xf numFmtId="0" fontId="32" fillId="0" borderId="36" xfId="0" applyFont="1" applyBorder="1" applyAlignment="1">
      <alignment horizontal="center" vertical="center"/>
    </xf>
    <xf numFmtId="0" fontId="19" fillId="0" borderId="18" xfId="0" applyFont="1" applyBorder="1" applyAlignment="1">
      <alignment horizontal="center" vertical="center"/>
    </xf>
    <xf numFmtId="0" fontId="19" fillId="0" borderId="38" xfId="0" applyFont="1" applyBorder="1" applyAlignment="1">
      <alignment horizontal="center" vertical="center"/>
    </xf>
    <xf numFmtId="0" fontId="19" fillId="0" borderId="21" xfId="0" applyFont="1" applyBorder="1" applyAlignment="1">
      <alignment horizontal="center" vertical="center" shrinkToFit="1"/>
    </xf>
    <xf numFmtId="0" fontId="19" fillId="0" borderId="22" xfId="0" applyFont="1" applyBorder="1" applyAlignment="1">
      <alignment horizontal="center" vertical="center" shrinkToFit="1"/>
    </xf>
    <xf numFmtId="38" fontId="19" fillId="0" borderId="15" xfId="1" applyFont="1" applyBorder="1" applyAlignment="1">
      <alignment horizontal="right" vertical="center"/>
    </xf>
    <xf numFmtId="38" fontId="19" fillId="0" borderId="63" xfId="1" applyFont="1" applyBorder="1" applyAlignment="1">
      <alignment horizontal="right" vertical="center"/>
    </xf>
    <xf numFmtId="38" fontId="19" fillId="0" borderId="14" xfId="1" applyFont="1" applyBorder="1" applyAlignment="1">
      <alignment horizontal="right" vertical="center"/>
    </xf>
    <xf numFmtId="0" fontId="22" fillId="0" borderId="4" xfId="0" applyFont="1" applyBorder="1" applyAlignment="1">
      <alignment horizontal="center" vertical="center"/>
    </xf>
    <xf numFmtId="0" fontId="22" fillId="0" borderId="7" xfId="0" applyFont="1" applyBorder="1" applyAlignment="1">
      <alignment horizontal="center" vertical="center"/>
    </xf>
    <xf numFmtId="0" fontId="22" fillId="0" borderId="5" xfId="0" applyFont="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38" fontId="19" fillId="0" borderId="57" xfId="1" applyFont="1" applyBorder="1" applyAlignment="1">
      <alignment horizontal="right" vertical="center"/>
    </xf>
    <xf numFmtId="0" fontId="19" fillId="0" borderId="67" xfId="0" applyFont="1" applyBorder="1" applyAlignment="1">
      <alignment horizontal="center" vertical="center"/>
    </xf>
    <xf numFmtId="0" fontId="19" fillId="0" borderId="57" xfId="0" applyFont="1" applyBorder="1" applyAlignment="1">
      <alignment horizontal="center" vertical="center"/>
    </xf>
    <xf numFmtId="38" fontId="19" fillId="0" borderId="64" xfId="1" applyFont="1" applyBorder="1" applyAlignment="1">
      <alignment horizontal="right" vertical="center"/>
    </xf>
    <xf numFmtId="38" fontId="19" fillId="0" borderId="20" xfId="1" applyFont="1" applyBorder="1" applyAlignment="1">
      <alignment horizontal="right" vertical="center"/>
    </xf>
    <xf numFmtId="0" fontId="19" fillId="0" borderId="41" xfId="0" applyFont="1" applyBorder="1" applyAlignment="1">
      <alignment horizontal="center" vertical="center"/>
    </xf>
    <xf numFmtId="0" fontId="19" fillId="0" borderId="33" xfId="0" applyFont="1" applyBorder="1" applyAlignment="1">
      <alignment horizontal="center" vertical="center"/>
    </xf>
    <xf numFmtId="0" fontId="19" fillId="0" borderId="36" xfId="0" applyFont="1" applyBorder="1" applyAlignment="1">
      <alignment horizontal="distributed" vertical="center"/>
    </xf>
    <xf numFmtId="0" fontId="19" fillId="0" borderId="63" xfId="0" applyFont="1" applyBorder="1" applyAlignment="1">
      <alignment horizontal="distributed" vertical="center"/>
    </xf>
    <xf numFmtId="38" fontId="19" fillId="0" borderId="36" xfId="1" applyFont="1" applyBorder="1" applyAlignment="1">
      <alignment horizontal="right" vertical="center"/>
    </xf>
    <xf numFmtId="177" fontId="19" fillId="0" borderId="63" xfId="0" applyNumberFormat="1" applyFont="1" applyBorder="1" applyAlignment="1">
      <alignment horizontal="right" vertical="center"/>
    </xf>
    <xf numFmtId="177" fontId="19" fillId="0" borderId="36" xfId="0" applyNumberFormat="1" applyFont="1" applyBorder="1" applyAlignment="1">
      <alignment horizontal="right" vertical="center"/>
    </xf>
    <xf numFmtId="176" fontId="19" fillId="0" borderId="45" xfId="0" applyNumberFormat="1" applyFont="1" applyBorder="1" applyAlignment="1">
      <alignment horizontal="right" vertical="center"/>
    </xf>
    <xf numFmtId="176" fontId="19" fillId="0" borderId="46" xfId="0" applyNumberFormat="1" applyFont="1" applyBorder="1" applyAlignment="1">
      <alignment horizontal="right" vertical="center"/>
    </xf>
    <xf numFmtId="0" fontId="19" fillId="0" borderId="38" xfId="0" applyFont="1" applyBorder="1" applyAlignment="1">
      <alignment horizontal="distributed" vertical="center"/>
    </xf>
    <xf numFmtId="0" fontId="19" fillId="0" borderId="64" xfId="0" applyFont="1" applyBorder="1" applyAlignment="1">
      <alignment horizontal="distributed" vertical="center"/>
    </xf>
    <xf numFmtId="38" fontId="19" fillId="0" borderId="38" xfId="1" applyFont="1" applyBorder="1" applyAlignment="1">
      <alignment horizontal="right" vertical="center"/>
    </xf>
    <xf numFmtId="177" fontId="19" fillId="0" borderId="65" xfId="0" applyNumberFormat="1" applyFont="1" applyBorder="1" applyAlignment="1">
      <alignment horizontal="right" vertical="center"/>
    </xf>
    <xf numFmtId="177" fontId="19" fillId="0" borderId="56" xfId="0" applyNumberFormat="1" applyFont="1" applyBorder="1" applyAlignment="1">
      <alignment horizontal="right" vertical="center"/>
    </xf>
    <xf numFmtId="176" fontId="19" fillId="0" borderId="64" xfId="0" applyNumberFormat="1" applyFont="1" applyBorder="1" applyAlignment="1">
      <alignment horizontal="right" vertical="center"/>
    </xf>
    <xf numFmtId="176" fontId="19" fillId="0" borderId="20" xfId="0" applyNumberFormat="1" applyFont="1" applyBorder="1" applyAlignment="1">
      <alignment horizontal="right" vertical="center"/>
    </xf>
    <xf numFmtId="0" fontId="19" fillId="0" borderId="54" xfId="0" applyFont="1" applyBorder="1" applyAlignment="1">
      <alignment horizontal="center" vertical="center"/>
    </xf>
    <xf numFmtId="0" fontId="19" fillId="0" borderId="33" xfId="0" applyFont="1" applyBorder="1" applyAlignment="1">
      <alignment horizontal="distributed" vertical="center"/>
    </xf>
    <xf numFmtId="0" fontId="19" fillId="0" borderId="43" xfId="0" applyFont="1" applyBorder="1" applyAlignment="1">
      <alignment horizontal="distributed" vertical="center"/>
    </xf>
    <xf numFmtId="177" fontId="19" fillId="0" borderId="15" xfId="0" applyNumberFormat="1" applyFont="1" applyBorder="1" applyAlignment="1">
      <alignment horizontal="right" vertical="center"/>
    </xf>
    <xf numFmtId="176" fontId="19" fillId="0" borderId="15" xfId="0" applyNumberFormat="1" applyFont="1" applyBorder="1" applyAlignment="1">
      <alignment horizontal="right" vertical="center"/>
    </xf>
    <xf numFmtId="176" fontId="19" fillId="0" borderId="24" xfId="0" applyNumberFormat="1" applyFont="1" applyBorder="1" applyAlignment="1">
      <alignment horizontal="right" vertical="center"/>
    </xf>
    <xf numFmtId="177" fontId="19" fillId="0" borderId="17" xfId="0" applyNumberFormat="1" applyFont="1" applyBorder="1" applyAlignment="1">
      <alignment horizontal="right" vertical="center"/>
    </xf>
    <xf numFmtId="176" fontId="19" fillId="0" borderId="17" xfId="0" applyNumberFormat="1" applyFont="1" applyBorder="1" applyAlignment="1">
      <alignment horizontal="right" vertical="center"/>
    </xf>
    <xf numFmtId="176" fontId="19" fillId="0" borderId="39" xfId="0" applyNumberFormat="1" applyFont="1" applyBorder="1" applyAlignment="1">
      <alignment horizontal="right" vertical="center"/>
    </xf>
    <xf numFmtId="38" fontId="19" fillId="0" borderId="2" xfId="1" applyFont="1" applyBorder="1" applyAlignment="1">
      <alignment horizontal="right" vertical="center"/>
    </xf>
    <xf numFmtId="0" fontId="32" fillId="0" borderId="47" xfId="0" applyFont="1" applyBorder="1" applyAlignment="1">
      <alignment horizontal="center" vertical="center"/>
    </xf>
    <xf numFmtId="0" fontId="32" fillId="0" borderId="15" xfId="0" applyFont="1" applyBorder="1" applyAlignment="1">
      <alignment horizontal="center" vertical="center"/>
    </xf>
    <xf numFmtId="181" fontId="19" fillId="0" borderId="63" xfId="1" applyNumberFormat="1" applyFont="1" applyBorder="1" applyAlignment="1">
      <alignment horizontal="right" vertical="center"/>
    </xf>
    <xf numFmtId="181" fontId="19" fillId="0" borderId="16" xfId="1" applyNumberFormat="1" applyFont="1" applyBorder="1" applyAlignment="1">
      <alignment horizontal="right" vertical="center"/>
    </xf>
    <xf numFmtId="181" fontId="19" fillId="0" borderId="64" xfId="1" applyNumberFormat="1" applyFont="1" applyBorder="1" applyAlignment="1">
      <alignment horizontal="right" vertical="center"/>
    </xf>
    <xf numFmtId="181" fontId="19" fillId="0" borderId="20" xfId="1" applyNumberFormat="1" applyFont="1" applyBorder="1" applyAlignment="1">
      <alignment horizontal="right" vertical="center"/>
    </xf>
    <xf numFmtId="0" fontId="32" fillId="0" borderId="45" xfId="0" applyFont="1" applyBorder="1" applyAlignment="1">
      <alignment horizontal="center" vertical="center"/>
    </xf>
    <xf numFmtId="0" fontId="32" fillId="0" borderId="0" xfId="0" applyFont="1" applyBorder="1" applyAlignment="1">
      <alignment horizontal="center" vertical="center"/>
    </xf>
    <xf numFmtId="0" fontId="19" fillId="0" borderId="14" xfId="0" applyFont="1" applyBorder="1" applyAlignment="1">
      <alignment horizontal="center" vertical="center"/>
    </xf>
    <xf numFmtId="0" fontId="19" fillId="0" borderId="77" xfId="0" applyFont="1" applyBorder="1" applyAlignment="1">
      <alignment horizontal="center" vertical="center" shrinkToFit="1"/>
    </xf>
    <xf numFmtId="0" fontId="19" fillId="0" borderId="79" xfId="0" applyFont="1" applyBorder="1" applyAlignment="1">
      <alignment horizontal="center" vertical="center" shrinkToFit="1"/>
    </xf>
    <xf numFmtId="0" fontId="19" fillId="0" borderId="77" xfId="0" applyFont="1" applyBorder="1" applyAlignment="1">
      <alignment horizontal="center" vertical="center"/>
    </xf>
    <xf numFmtId="0" fontId="19" fillId="0" borderId="87" xfId="0" applyFont="1" applyBorder="1" applyAlignment="1">
      <alignment horizontal="center" vertical="center"/>
    </xf>
    <xf numFmtId="0" fontId="19" fillId="0" borderId="78" xfId="0" applyFont="1" applyBorder="1" applyAlignment="1">
      <alignment horizontal="center" vertical="center"/>
    </xf>
    <xf numFmtId="177" fontId="23" fillId="0" borderId="63" xfId="1" applyNumberFormat="1" applyFont="1" applyBorder="1" applyAlignment="1">
      <alignment horizontal="right" vertical="center"/>
    </xf>
    <xf numFmtId="177" fontId="23" fillId="0" borderId="14" xfId="1" applyNumberFormat="1" applyFont="1" applyBorder="1" applyAlignment="1">
      <alignment horizontal="right" vertical="center"/>
    </xf>
    <xf numFmtId="177" fontId="23" fillId="0" borderId="36" xfId="1" applyNumberFormat="1" applyFont="1" applyBorder="1" applyAlignment="1">
      <alignment horizontal="right" vertical="center"/>
    </xf>
    <xf numFmtId="177" fontId="19" fillId="0" borderId="63" xfId="1" applyNumberFormat="1" applyFont="1" applyBorder="1" applyAlignment="1">
      <alignment horizontal="right" vertical="center"/>
    </xf>
    <xf numFmtId="177" fontId="19" fillId="0" borderId="14" xfId="1" applyNumberFormat="1" applyFont="1" applyBorder="1" applyAlignment="1">
      <alignment horizontal="right" vertical="center"/>
    </xf>
    <xf numFmtId="177" fontId="19" fillId="0" borderId="36" xfId="1" applyNumberFormat="1" applyFont="1" applyBorder="1" applyAlignment="1">
      <alignment horizontal="right" vertical="center"/>
    </xf>
    <xf numFmtId="177" fontId="19" fillId="0" borderId="64" xfId="1" applyNumberFormat="1" applyFont="1" applyBorder="1" applyAlignment="1">
      <alignment horizontal="right" vertical="center"/>
    </xf>
    <xf numFmtId="177" fontId="19" fillId="0" borderId="19" xfId="1" applyNumberFormat="1" applyFont="1" applyBorder="1" applyAlignment="1">
      <alignment horizontal="right" vertical="center"/>
    </xf>
    <xf numFmtId="177" fontId="19" fillId="0" borderId="38" xfId="1" applyNumberFormat="1" applyFont="1" applyBorder="1" applyAlignment="1">
      <alignment horizontal="right" vertical="center"/>
    </xf>
    <xf numFmtId="181" fontId="23" fillId="0" borderId="73" xfId="1" applyNumberFormat="1" applyFont="1" applyBorder="1" applyAlignment="1">
      <alignment horizontal="right" vertical="center"/>
    </xf>
    <xf numFmtId="181" fontId="23" fillId="0" borderId="62" xfId="1" applyNumberFormat="1" applyFont="1" applyBorder="1" applyAlignment="1">
      <alignment horizontal="right" vertical="center"/>
    </xf>
    <xf numFmtId="181" fontId="23" fillId="0" borderId="63" xfId="1" applyNumberFormat="1" applyFont="1" applyBorder="1" applyAlignment="1">
      <alignment horizontal="right" vertical="center"/>
    </xf>
    <xf numFmtId="181" fontId="23" fillId="0" borderId="16" xfId="1" applyNumberFormat="1" applyFont="1" applyBorder="1" applyAlignment="1">
      <alignment horizontal="right" vertical="center"/>
    </xf>
    <xf numFmtId="177" fontId="23" fillId="0" borderId="73" xfId="1" applyNumberFormat="1" applyFont="1" applyBorder="1" applyAlignment="1">
      <alignment horizontal="right" vertical="center"/>
    </xf>
    <xf numFmtId="177" fontId="23" fillId="0" borderId="27" xfId="1" applyNumberFormat="1" applyFont="1" applyBorder="1" applyAlignment="1">
      <alignment horizontal="right" vertical="center"/>
    </xf>
    <xf numFmtId="177" fontId="23" fillId="0" borderId="28" xfId="1" applyNumberFormat="1" applyFont="1" applyBorder="1" applyAlignment="1">
      <alignment horizontal="right" vertical="center"/>
    </xf>
    <xf numFmtId="0" fontId="23" fillId="0" borderId="13" xfId="0" applyFont="1" applyBorder="1" applyAlignment="1">
      <alignment horizontal="center" vertical="center"/>
    </xf>
    <xf numFmtId="0" fontId="23" fillId="0" borderId="36" xfId="0" applyFont="1" applyBorder="1" applyAlignment="1">
      <alignment horizontal="center" vertical="center"/>
    </xf>
    <xf numFmtId="0" fontId="23" fillId="0" borderId="18" xfId="0" applyFont="1" applyBorder="1" applyAlignment="1">
      <alignment horizontal="center" vertical="center"/>
    </xf>
    <xf numFmtId="0" fontId="23" fillId="0" borderId="38" xfId="0" applyFont="1" applyBorder="1" applyAlignment="1">
      <alignment horizontal="center" vertical="center"/>
    </xf>
    <xf numFmtId="187" fontId="19" fillId="0" borderId="63" xfId="1" applyNumberFormat="1" applyFont="1" applyBorder="1" applyAlignment="1">
      <alignment horizontal="right" vertical="center"/>
    </xf>
    <xf numFmtId="187" fontId="19" fillId="0" borderId="36" xfId="1" applyNumberFormat="1" applyFont="1" applyBorder="1" applyAlignment="1">
      <alignment horizontal="right" vertical="center"/>
    </xf>
    <xf numFmtId="187" fontId="23" fillId="0" borderId="63" xfId="1" applyNumberFormat="1" applyFont="1" applyBorder="1" applyAlignment="1">
      <alignment horizontal="right" vertical="center"/>
    </xf>
    <xf numFmtId="187" fontId="23" fillId="0" borderId="36" xfId="1" applyNumberFormat="1" applyFont="1" applyBorder="1" applyAlignment="1">
      <alignment horizontal="right" vertical="center"/>
    </xf>
    <xf numFmtId="38" fontId="23" fillId="0" borderId="63" xfId="1" applyFont="1" applyBorder="1" applyAlignment="1">
      <alignment horizontal="right" vertical="center"/>
    </xf>
    <xf numFmtId="38" fontId="23" fillId="0" borderId="14" xfId="1" applyFont="1" applyBorder="1" applyAlignment="1">
      <alignment horizontal="right" vertical="center"/>
    </xf>
    <xf numFmtId="38" fontId="23" fillId="0" borderId="36" xfId="1" applyFont="1" applyBorder="1" applyAlignment="1">
      <alignment horizontal="right" vertical="center"/>
    </xf>
    <xf numFmtId="38" fontId="19" fillId="0" borderId="19" xfId="1" applyFont="1" applyBorder="1" applyAlignment="1">
      <alignment horizontal="right" vertical="center"/>
    </xf>
    <xf numFmtId="187" fontId="19" fillId="0" borderId="64" xfId="1" applyNumberFormat="1" applyFont="1" applyBorder="1" applyAlignment="1">
      <alignment horizontal="right" vertical="center"/>
    </xf>
    <xf numFmtId="187" fontId="19" fillId="0" borderId="38" xfId="1" applyNumberFormat="1" applyFont="1" applyBorder="1" applyAlignment="1">
      <alignment horizontal="right" vertical="center"/>
    </xf>
    <xf numFmtId="0" fontId="19" fillId="0" borderId="78" xfId="0" applyFont="1" applyBorder="1" applyAlignment="1">
      <alignment horizontal="center" vertical="center" shrinkToFit="1"/>
    </xf>
    <xf numFmtId="187" fontId="23" fillId="0" borderId="73" xfId="1" applyNumberFormat="1" applyFont="1" applyBorder="1" applyAlignment="1">
      <alignment horizontal="right" vertical="center"/>
    </xf>
    <xf numFmtId="187" fontId="23" fillId="0" borderId="28" xfId="1" applyNumberFormat="1" applyFont="1" applyBorder="1" applyAlignment="1">
      <alignment horizontal="right" vertical="center"/>
    </xf>
    <xf numFmtId="38" fontId="23" fillId="0" borderId="73" xfId="1" applyFont="1" applyBorder="1" applyAlignment="1">
      <alignment horizontal="right" vertical="center"/>
    </xf>
    <xf numFmtId="38" fontId="23" fillId="0" borderId="27" xfId="1" applyFont="1" applyBorder="1" applyAlignment="1">
      <alignment horizontal="right" vertical="center"/>
    </xf>
    <xf numFmtId="38" fontId="23" fillId="0" borderId="28" xfId="1" applyFont="1" applyBorder="1" applyAlignment="1">
      <alignment horizontal="right" vertical="center"/>
    </xf>
    <xf numFmtId="0" fontId="19" fillId="0" borderId="21" xfId="0" applyFont="1" applyBorder="1" applyAlignment="1">
      <alignment horizontal="distributed" vertical="center"/>
    </xf>
    <xf numFmtId="0" fontId="19" fillId="0" borderId="22" xfId="0" applyFont="1" applyBorder="1" applyAlignment="1">
      <alignment horizontal="distributed" vertical="center"/>
    </xf>
    <xf numFmtId="0" fontId="19" fillId="0" borderId="23" xfId="0" applyFont="1" applyBorder="1" applyAlignment="1">
      <alignment horizontal="distributed" vertical="center"/>
    </xf>
    <xf numFmtId="0" fontId="19" fillId="0" borderId="87" xfId="0" applyFont="1" applyBorder="1" applyAlignment="1">
      <alignment horizontal="center" vertical="center" shrinkToFit="1"/>
    </xf>
    <xf numFmtId="0" fontId="19" fillId="0" borderId="92" xfId="0" applyFont="1" applyBorder="1" applyAlignment="1">
      <alignment horizontal="center" vertical="center"/>
    </xf>
    <xf numFmtId="0" fontId="19" fillId="0" borderId="92" xfId="0" applyFont="1" applyBorder="1" applyAlignment="1">
      <alignment horizontal="center" vertical="center" shrinkToFit="1"/>
    </xf>
    <xf numFmtId="0" fontId="19" fillId="0" borderId="93" xfId="0" applyFont="1" applyBorder="1" applyAlignment="1">
      <alignment horizontal="center" vertical="center" shrinkToFit="1"/>
    </xf>
    <xf numFmtId="0" fontId="19" fillId="0" borderId="74" xfId="0" applyFont="1" applyBorder="1" applyAlignment="1">
      <alignment horizontal="center" vertical="center"/>
    </xf>
    <xf numFmtId="0" fontId="19" fillId="0" borderId="74" xfId="0" applyFont="1" applyBorder="1" applyAlignment="1">
      <alignment horizontal="center" vertical="center" shrinkToFit="1"/>
    </xf>
    <xf numFmtId="0" fontId="19" fillId="0" borderId="91" xfId="0" applyFont="1" applyBorder="1" applyAlignment="1">
      <alignment horizontal="center" vertical="center" shrinkToFit="1"/>
    </xf>
    <xf numFmtId="0" fontId="12" fillId="0" borderId="4" xfId="0" applyFont="1" applyBorder="1" applyAlignment="1">
      <alignment horizontal="center" vertical="center"/>
    </xf>
    <xf numFmtId="0" fontId="12" fillId="0" borderId="9"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9" fillId="0" borderId="72" xfId="0" applyFont="1" applyBorder="1" applyAlignment="1">
      <alignment horizontal="center" vertical="center"/>
    </xf>
    <xf numFmtId="0" fontId="19" fillId="0" borderId="68" xfId="0" applyFont="1" applyBorder="1" applyAlignment="1">
      <alignment horizontal="center" vertical="center"/>
    </xf>
    <xf numFmtId="0" fontId="12" fillId="0" borderId="72" xfId="0" applyFont="1" applyBorder="1" applyAlignment="1">
      <alignment horizontal="center" vertical="center"/>
    </xf>
    <xf numFmtId="0" fontId="12" fillId="0" borderId="68" xfId="0" applyFont="1" applyBorder="1" applyAlignment="1">
      <alignment horizontal="center" vertical="center"/>
    </xf>
    <xf numFmtId="0" fontId="12" fillId="0" borderId="41" xfId="0" applyFont="1" applyBorder="1" applyAlignment="1">
      <alignment horizontal="center" vertical="center"/>
    </xf>
    <xf numFmtId="0" fontId="12" fillId="0" borderId="7" xfId="0" applyFont="1" applyBorder="1" applyAlignment="1">
      <alignment vertical="center"/>
    </xf>
    <xf numFmtId="0" fontId="12" fillId="0" borderId="8" xfId="0" applyFont="1" applyBorder="1" applyAlignment="1">
      <alignment vertical="center"/>
    </xf>
  </cellXfs>
  <cellStyles count="4">
    <cellStyle name="桁区切り" xfId="1" builtinId="6"/>
    <cellStyle name="標準" xfId="0" builtinId="0"/>
    <cellStyle name="標準 2" xfId="2"/>
    <cellStyle name="標準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188317231904266E-2"/>
          <c:y val="4.9211412449581639E-2"/>
          <c:w val="0.82937288427995015"/>
          <c:h val="0.78528743273845392"/>
        </c:manualLayout>
      </c:layout>
      <c:barChart>
        <c:barDir val="col"/>
        <c:grouping val="clustered"/>
        <c:varyColors val="0"/>
        <c:ser>
          <c:idx val="3"/>
          <c:order val="3"/>
          <c:tx>
            <c:strRef>
              <c:f>'46.工業の推移'!$I$3</c:f>
              <c:strCache>
                <c:ptCount val="1"/>
                <c:pt idx="0">
                  <c:v>製造品出荷額(億円)</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'46.工業の推移'!$C$4:$C$6</c:f>
              <c:strCache>
                <c:ptCount val="3"/>
                <c:pt idx="0">
                  <c:v>平成２６年</c:v>
                </c:pt>
                <c:pt idx="1">
                  <c:v>平成２８年</c:v>
                </c:pt>
                <c:pt idx="2">
                  <c:v>平成２９年</c:v>
                </c:pt>
              </c:strCache>
            </c:strRef>
          </c:cat>
          <c:val>
            <c:numRef>
              <c:f>'46.工業の推移'!$I$5:$I$7</c:f>
              <c:numCache>
                <c:formatCode>#,##0</c:formatCode>
                <c:ptCount val="3"/>
                <c:pt idx="0">
                  <c:v>4993</c:v>
                </c:pt>
                <c:pt idx="1">
                  <c:v>5128</c:v>
                </c:pt>
                <c:pt idx="2">
                  <c:v>6221</c:v>
                </c:pt>
              </c:numCache>
            </c:numRef>
          </c:val>
          <c:extLst>
            <c:ext xmlns:c16="http://schemas.microsoft.com/office/drawing/2014/chart" uri="{C3380CC4-5D6E-409C-BE32-E72D297353CC}">
              <c16:uniqueId val="{00000000-D52A-4A1A-ACA4-A973D7886D36}"/>
            </c:ext>
          </c:extLst>
        </c:ser>
        <c:dLbls>
          <c:showLegendKey val="0"/>
          <c:showVal val="0"/>
          <c:showCatName val="0"/>
          <c:showSerName val="0"/>
          <c:showPercent val="0"/>
          <c:showBubbleSize val="0"/>
        </c:dLbls>
        <c:gapWidth val="150"/>
        <c:axId val="63306368"/>
        <c:axId val="63304832"/>
      </c:barChart>
      <c:lineChart>
        <c:grouping val="standard"/>
        <c:varyColors val="0"/>
        <c:ser>
          <c:idx val="0"/>
          <c:order val="0"/>
          <c:tx>
            <c:strRef>
              <c:f>'46.工業の推移'!$D$3</c:f>
              <c:strCache>
                <c:ptCount val="1"/>
                <c:pt idx="0">
                  <c:v>事業所数</c:v>
                </c:pt>
              </c:strCache>
            </c:strRef>
          </c:tx>
          <c:dLbls>
            <c:dLbl>
              <c:idx val="0"/>
              <c:layout>
                <c:manualLayout>
                  <c:x val="-1.9925277594156104E-2"/>
                  <c:y val="3.06513409961685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52A-4A1A-ACA4-A973D7886D36}"/>
                </c:ext>
              </c:extLst>
            </c:dLbl>
            <c:dLbl>
              <c:idx val="1"/>
              <c:layout>
                <c:manualLayout>
                  <c:x val="-1.4943958195617097E-2"/>
                  <c:y val="2.80970625798212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52A-4A1A-ACA4-A973D7886D36}"/>
                </c:ext>
              </c:extLst>
            </c:dLbl>
            <c:dLbl>
              <c:idx val="2"/>
              <c:layout>
                <c:manualLayout>
                  <c:x val="-1.4943958195617066E-2"/>
                  <c:y val="2.5542784163473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52A-4A1A-ACA4-A973D7886D36}"/>
                </c:ext>
              </c:extLst>
            </c:dLbl>
            <c:dLbl>
              <c:idx val="3"/>
              <c:layout>
                <c:manualLayout>
                  <c:x val="-1.3283518396104059E-2"/>
                  <c:y val="3.32056194125159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52A-4A1A-ACA4-A973D7886D3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'46.工業の推移'!$C$5:$C$7</c:f>
              <c:strCache>
                <c:ptCount val="3"/>
                <c:pt idx="0">
                  <c:v>平成２８年</c:v>
                </c:pt>
                <c:pt idx="1">
                  <c:v>平成２９年</c:v>
                </c:pt>
                <c:pt idx="2">
                  <c:v>平成３０年</c:v>
                </c:pt>
              </c:strCache>
            </c:strRef>
          </c:cat>
          <c:val>
            <c:numRef>
              <c:f>'46.工業の推移'!$D$5:$D$7</c:f>
              <c:numCache>
                <c:formatCode>General</c:formatCode>
                <c:ptCount val="3"/>
                <c:pt idx="0">
                  <c:v>171</c:v>
                </c:pt>
                <c:pt idx="1">
                  <c:v>160</c:v>
                </c:pt>
                <c:pt idx="2">
                  <c:v>155</c:v>
                </c:pt>
              </c:numCache>
            </c:numRef>
          </c:val>
          <c:smooth val="0"/>
          <c:extLst>
            <c:ext xmlns:c16="http://schemas.microsoft.com/office/drawing/2014/chart" uri="{C3380CC4-5D6E-409C-BE32-E72D297353CC}">
              <c16:uniqueId val="{00000006-D52A-4A1A-ACA4-A973D7886D36}"/>
            </c:ext>
          </c:extLst>
        </c:ser>
        <c:dLbls>
          <c:showLegendKey val="0"/>
          <c:showVal val="0"/>
          <c:showCatName val="0"/>
          <c:showSerName val="0"/>
          <c:showPercent val="0"/>
          <c:showBubbleSize val="0"/>
        </c:dLbls>
        <c:marker val="1"/>
        <c:smooth val="0"/>
        <c:axId val="63281024"/>
        <c:axId val="63282560"/>
        <c:extLst>
          <c:ext xmlns:c15="http://schemas.microsoft.com/office/drawing/2012/chart" uri="{02D57815-91ED-43cb-92C2-25804820EDAC}">
            <c15:filteredLineSeries>
              <c15:ser>
                <c:idx val="2"/>
                <c:order val="2"/>
                <c:tx>
                  <c:strRef>
                    <c:extLst>
                      <c:ext uri="{02D57815-91ED-43cb-92C2-25804820EDAC}">
                        <c15:formulaRef>
                          <c15:sqref>'[1]46.工業の推移'!$E$6</c15:sqref>
                        </c15:formulaRef>
                      </c:ext>
                    </c:extLst>
                    <c:strCache>
                      <c:ptCount val="1"/>
                      <c:pt idx="0">
                        <c:v>現金給与総額</c:v>
                      </c:pt>
                    </c:strCache>
                  </c:strRef>
                </c:tx>
                <c:cat>
                  <c:strRef>
                    <c:extLst>
                      <c:ext uri="{02D57815-91ED-43cb-92C2-25804820EDAC}">
                        <c15:formulaRef>
                          <c15:sqref>'46.工業の推移'!$C$5:$C$7</c15:sqref>
                        </c15:formulaRef>
                      </c:ext>
                    </c:extLst>
                    <c:strCache>
                      <c:ptCount val="3"/>
                      <c:pt idx="0">
                        <c:v>平成２８年</c:v>
                      </c:pt>
                      <c:pt idx="1">
                        <c:v>平成２９年</c:v>
                      </c:pt>
                      <c:pt idx="2">
                        <c:v>平成３０年</c:v>
                      </c:pt>
                    </c:strCache>
                  </c:strRef>
                </c:cat>
                <c:val>
                  <c:numRef>
                    <c:extLst>
                      <c:ext uri="{02D57815-91ED-43cb-92C2-25804820EDAC}">
                        <c15:formulaRef>
                          <c15:sqref>'[1]46.工業の推移'!$E$7:$E$8</c15:sqref>
                        </c15:formulaRef>
                      </c:ext>
                    </c:extLst>
                    <c:numCache>
                      <c:formatCode>General</c:formatCode>
                      <c:ptCount val="2"/>
                      <c:pt idx="0">
                        <c:v>4853745</c:v>
                      </c:pt>
                      <c:pt idx="1">
                        <c:v>5146430</c:v>
                      </c:pt>
                    </c:numCache>
                  </c:numRef>
                </c:val>
                <c:smooth val="0"/>
                <c:extLst>
                  <c:ext xmlns:c16="http://schemas.microsoft.com/office/drawing/2014/chart" uri="{C3380CC4-5D6E-409C-BE32-E72D297353CC}">
                    <c16:uniqueId val="{00000007-D52A-4A1A-ACA4-A973D7886D36}"/>
                  </c:ext>
                </c:extLst>
              </c15:ser>
            </c15:filteredLineSeries>
          </c:ext>
        </c:extLst>
      </c:lineChart>
      <c:lineChart>
        <c:grouping val="standard"/>
        <c:varyColors val="0"/>
        <c:ser>
          <c:idx val="1"/>
          <c:order val="1"/>
          <c:tx>
            <c:strRef>
              <c:f>'46.工業の推移'!$E$3</c:f>
              <c:strCache>
                <c:ptCount val="1"/>
                <c:pt idx="0">
                  <c:v>従業者数</c:v>
                </c:pt>
              </c:strCache>
            </c:strRef>
          </c:tx>
          <c:dLbls>
            <c:dLbl>
              <c:idx val="0"/>
              <c:layout>
                <c:manualLayout>
                  <c:x val="-1.4943958195617082E-2"/>
                  <c:y val="-3.83141762452107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52A-4A1A-ACA4-A973D7886D36}"/>
                </c:ext>
              </c:extLst>
            </c:dLbl>
            <c:dLbl>
              <c:idx val="1"/>
              <c:layout>
                <c:manualLayout>
                  <c:x val="-1.0055304172951232E-2"/>
                  <c:y val="-3.8394425909888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52A-4A1A-ACA4-A973D7886D36}"/>
                </c:ext>
              </c:extLst>
            </c:dLbl>
            <c:dLbl>
              <c:idx val="2"/>
              <c:layout>
                <c:manualLayout>
                  <c:x val="-8.3021989975650377E-3"/>
                  <c:y val="-4.85312899106002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52A-4A1A-ACA4-A973D7886D36}"/>
                </c:ext>
              </c:extLst>
            </c:dLbl>
            <c:dLbl>
              <c:idx val="3"/>
              <c:layout>
                <c:manualLayout>
                  <c:x val="-3.154835619074714E-2"/>
                  <c:y val="-3.32056194125159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52A-4A1A-ACA4-A973D7886D3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'46.工業の推移'!$C$5:$C$7</c:f>
              <c:strCache>
                <c:ptCount val="3"/>
                <c:pt idx="0">
                  <c:v>平成２８年</c:v>
                </c:pt>
                <c:pt idx="1">
                  <c:v>平成２９年</c:v>
                </c:pt>
                <c:pt idx="2">
                  <c:v>平成３０年</c:v>
                </c:pt>
              </c:strCache>
            </c:strRef>
          </c:cat>
          <c:val>
            <c:numRef>
              <c:f>'46.工業の推移'!$E$5:$E$7</c:f>
              <c:numCache>
                <c:formatCode>#,##0</c:formatCode>
                <c:ptCount val="3"/>
                <c:pt idx="0">
                  <c:v>11200</c:v>
                </c:pt>
                <c:pt idx="1">
                  <c:v>11454</c:v>
                </c:pt>
                <c:pt idx="2">
                  <c:v>11888</c:v>
                </c:pt>
              </c:numCache>
            </c:numRef>
          </c:val>
          <c:smooth val="0"/>
          <c:extLst>
            <c:ext xmlns:c16="http://schemas.microsoft.com/office/drawing/2014/chart" uri="{C3380CC4-5D6E-409C-BE32-E72D297353CC}">
              <c16:uniqueId val="{0000000D-D52A-4A1A-ACA4-A973D7886D36}"/>
            </c:ext>
          </c:extLst>
        </c:ser>
        <c:dLbls>
          <c:showLegendKey val="0"/>
          <c:showVal val="0"/>
          <c:showCatName val="0"/>
          <c:showSerName val="0"/>
          <c:showPercent val="0"/>
          <c:showBubbleSize val="0"/>
        </c:dLbls>
        <c:marker val="1"/>
        <c:smooth val="0"/>
        <c:axId val="63306368"/>
        <c:axId val="63304832"/>
      </c:lineChart>
      <c:catAx>
        <c:axId val="63281024"/>
        <c:scaling>
          <c:orientation val="minMax"/>
        </c:scaling>
        <c:delete val="0"/>
        <c:axPos val="b"/>
        <c:numFmt formatCode="General" sourceLinked="0"/>
        <c:majorTickMark val="out"/>
        <c:minorTickMark val="none"/>
        <c:tickLblPos val="nextTo"/>
        <c:crossAx val="63282560"/>
        <c:crosses val="autoZero"/>
        <c:auto val="1"/>
        <c:lblAlgn val="ctr"/>
        <c:lblOffset val="100"/>
        <c:noMultiLvlLbl val="0"/>
      </c:catAx>
      <c:valAx>
        <c:axId val="63282560"/>
        <c:scaling>
          <c:orientation val="minMax"/>
          <c:max val="250"/>
          <c:min val="0"/>
        </c:scaling>
        <c:delete val="0"/>
        <c:axPos val="l"/>
        <c:majorGridlines/>
        <c:numFmt formatCode="General" sourceLinked="1"/>
        <c:majorTickMark val="out"/>
        <c:minorTickMark val="none"/>
        <c:tickLblPos val="nextTo"/>
        <c:crossAx val="63281024"/>
        <c:crosses val="autoZero"/>
        <c:crossBetween val="between"/>
        <c:majorUnit val="50"/>
      </c:valAx>
      <c:valAx>
        <c:axId val="63304832"/>
        <c:scaling>
          <c:orientation val="minMax"/>
          <c:max val="13000"/>
          <c:min val="4000"/>
        </c:scaling>
        <c:delete val="0"/>
        <c:axPos val="r"/>
        <c:numFmt formatCode="#,##0" sourceLinked="1"/>
        <c:majorTickMark val="out"/>
        <c:minorTickMark val="none"/>
        <c:tickLblPos val="nextTo"/>
        <c:crossAx val="63306368"/>
        <c:crosses val="max"/>
        <c:crossBetween val="between"/>
        <c:majorUnit val="1000"/>
      </c:valAx>
      <c:catAx>
        <c:axId val="63306368"/>
        <c:scaling>
          <c:orientation val="minMax"/>
        </c:scaling>
        <c:delete val="1"/>
        <c:axPos val="b"/>
        <c:numFmt formatCode="General" sourceLinked="1"/>
        <c:majorTickMark val="out"/>
        <c:minorTickMark val="none"/>
        <c:tickLblPos val="nextTo"/>
        <c:crossAx val="63304832"/>
        <c:crosses val="autoZero"/>
        <c:auto val="1"/>
        <c:lblAlgn val="ctr"/>
        <c:lblOffset val="100"/>
        <c:noMultiLvlLbl val="0"/>
      </c:catAx>
    </c:plotArea>
    <c:legend>
      <c:legendPos val="b"/>
      <c:overlay val="0"/>
    </c:legend>
    <c:plotVisOnly val="1"/>
    <c:dispBlanksAs val="gap"/>
    <c:showDLblsOverMax val="0"/>
  </c:chart>
  <c:spPr>
    <a:noFill/>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333375</xdr:colOff>
      <xdr:row>12</xdr:row>
      <xdr:rowOff>123825</xdr:rowOff>
    </xdr:from>
    <xdr:to>
      <xdr:col>11</xdr:col>
      <xdr:colOff>247650</xdr:colOff>
      <xdr:row>33</xdr:row>
      <xdr:rowOff>161924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0.01411</cdr:x>
      <cdr:y>0.93022</cdr:y>
    </cdr:from>
    <cdr:to>
      <cdr:x>0.08114</cdr:x>
      <cdr:y>0.98314</cdr:y>
    </cdr:to>
    <cdr:sp macro="" textlink="">
      <cdr:nvSpPr>
        <cdr:cNvPr id="3" name="テキスト ボックス 2"/>
        <cdr:cNvSpPr txBox="1"/>
      </cdr:nvSpPr>
      <cdr:spPr>
        <a:xfrm xmlns:a="http://schemas.openxmlformats.org/drawingml/2006/main">
          <a:off x="76201" y="3181350"/>
          <a:ext cx="361950"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0.89782</cdr:x>
      <cdr:y>0.85502</cdr:y>
    </cdr:from>
    <cdr:to>
      <cdr:x>0.99483</cdr:x>
      <cdr:y>0.92743</cdr:y>
    </cdr:to>
    <cdr:sp macro="" textlink="">
      <cdr:nvSpPr>
        <cdr:cNvPr id="4" name="テキスト ボックス 3"/>
        <cdr:cNvSpPr txBox="1"/>
      </cdr:nvSpPr>
      <cdr:spPr>
        <a:xfrm xmlns:a="http://schemas.openxmlformats.org/drawingml/2006/main">
          <a:off x="4848226" y="2924175"/>
          <a:ext cx="5238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t>(</a:t>
          </a:r>
          <a:r>
            <a:rPr lang="ja-JP" altLang="en-US" sz="1100"/>
            <a:t>人</a:t>
          </a:r>
          <a:r>
            <a:rPr lang="en-US" altLang="ja-JP" sz="1100"/>
            <a:t>)</a:t>
          </a:r>
          <a:endParaRPr lang="ja-JP" altLang="en-US" sz="1100"/>
        </a:p>
      </cdr:txBody>
    </cdr:sp>
  </cdr:relSizeAnchor>
  <cdr:relSizeAnchor xmlns:cdr="http://schemas.openxmlformats.org/drawingml/2006/chartDrawing">
    <cdr:from>
      <cdr:x>0.00529</cdr:x>
      <cdr:y>0.85781</cdr:y>
    </cdr:from>
    <cdr:to>
      <cdr:x>0.09701</cdr:x>
      <cdr:y>0.972</cdr:y>
    </cdr:to>
    <cdr:sp macro="" textlink="">
      <cdr:nvSpPr>
        <cdr:cNvPr id="5" name="テキスト ボックス 4"/>
        <cdr:cNvSpPr txBox="1"/>
      </cdr:nvSpPr>
      <cdr:spPr>
        <a:xfrm xmlns:a="http://schemas.openxmlformats.org/drawingml/2006/main">
          <a:off x="28576" y="2933700"/>
          <a:ext cx="495300" cy="390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t>(</a:t>
          </a:r>
          <a:r>
            <a:rPr lang="ja-JP" altLang="en-US" sz="1100"/>
            <a:t>所</a:t>
          </a:r>
          <a:r>
            <a:rPr lang="en-US" altLang="ja-JP" sz="1100"/>
            <a:t>)</a:t>
          </a:r>
          <a:endParaRPr lang="ja-JP" alt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32113;&#35336;&#20418;/24%20&#21508;&#31278;&#32113;&#35336;&#26360;/H29%20&#22823;&#30000;&#21407;&#24066;&#12398;&#24037;&#26989;&#65288;&#32113;&#35336;&#26360;&#65289;&#20316;&#25104;&#20013;/06%20&#24179;&#25104;29&#24180;&#24037;&#26989;&#32113;&#35336;&#26360;&#12288;&#12456;&#12463;&#12475;&#12523;&#34920;/&#24037;&#26989;&#12398;&#25512;&#31227;%20&#12464;&#12521;&#12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6.工業の推移"/>
      <sheetName val="Sheet2"/>
      <sheetName val="Sheet3"/>
    </sheetNames>
    <sheetDataSet>
      <sheetData sheetId="0">
        <row r="6">
          <cell r="C6" t="str">
            <v>事業所数</v>
          </cell>
          <cell r="E6" t="str">
            <v>現金給与総額</v>
          </cell>
        </row>
        <row r="7">
          <cell r="E7">
            <v>4853745</v>
          </cell>
        </row>
        <row r="8">
          <cell r="E8">
            <v>5146430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1">
    <tabColor rgb="FFFFC000"/>
    <outlinePr summaryBelow="0" summaryRight="0"/>
    <pageSetUpPr autoPageBreaks="0"/>
  </sheetPr>
  <dimension ref="B5:K30"/>
  <sheetViews>
    <sheetView tabSelected="1" view="pageBreakPreview" zoomScaleNormal="100" zoomScaleSheetLayoutView="100" workbookViewId="0"/>
  </sheetViews>
  <sheetFormatPr defaultColWidth="11" defaultRowHeight="24.95" customHeight="1" x14ac:dyDescent="0.15"/>
  <cols>
    <col min="1" max="1" width="4.625" style="1" customWidth="1"/>
    <col min="2" max="11" width="8.625" style="1" customWidth="1"/>
    <col min="12" max="16384" width="11" style="1"/>
  </cols>
  <sheetData>
    <row r="5" spans="2:11" ht="50.1" customHeight="1" x14ac:dyDescent="0.15">
      <c r="B5" s="635" t="s">
        <v>263</v>
      </c>
      <c r="C5" s="635"/>
      <c r="D5" s="635"/>
      <c r="E5" s="635"/>
      <c r="F5" s="635"/>
      <c r="G5" s="635"/>
      <c r="H5" s="635"/>
      <c r="I5" s="635"/>
      <c r="J5" s="635"/>
      <c r="K5" s="635"/>
    </row>
    <row r="9" spans="2:11" s="2" customFormat="1" ht="30" customHeight="1" x14ac:dyDescent="0.15">
      <c r="B9" s="636" t="s">
        <v>354</v>
      </c>
      <c r="C9" s="636"/>
      <c r="D9" s="636"/>
      <c r="E9" s="636"/>
      <c r="F9" s="636"/>
      <c r="G9" s="636"/>
      <c r="H9" s="636"/>
      <c r="I9" s="636"/>
      <c r="J9" s="636"/>
      <c r="K9" s="636"/>
    </row>
    <row r="30" spans="2:11" ht="30" customHeight="1" x14ac:dyDescent="0.15">
      <c r="B30" s="636" t="s">
        <v>264</v>
      </c>
      <c r="C30" s="636"/>
      <c r="D30" s="636"/>
      <c r="E30" s="636"/>
      <c r="F30" s="636"/>
      <c r="G30" s="636"/>
      <c r="H30" s="636"/>
      <c r="I30" s="636"/>
      <c r="J30" s="636"/>
      <c r="K30" s="636"/>
    </row>
  </sheetData>
  <mergeCells count="3">
    <mergeCell ref="B5:K5"/>
    <mergeCell ref="B9:K9"/>
    <mergeCell ref="B30:K30"/>
  </mergeCells>
  <phoneticPr fontId="3"/>
  <pageMargins left="0.59055118110236227" right="0" top="0.78740157480314965" bottom="0.59055118110236227" header="0.31496062992125984" footer="0.31496062992125984"/>
  <pageSetup paperSize="9" scale="95" fitToWidth="0" fitToHeight="0" orientation="portrait" r:id="rId1"/>
  <headerFooter>
    <oddFooter xml:space="preserve">&amp;C&amp;"ＭＳ 明朝,標準"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8">
    <tabColor rgb="FFFFC000"/>
  </sheetPr>
  <dimension ref="A1:K55"/>
  <sheetViews>
    <sheetView view="pageBreakPreview" zoomScaleNormal="100" zoomScaleSheetLayoutView="100" workbookViewId="0"/>
  </sheetViews>
  <sheetFormatPr defaultColWidth="9" defaultRowHeight="13.5" x14ac:dyDescent="0.15"/>
  <cols>
    <col min="1" max="1" width="4.625" style="14" customWidth="1"/>
    <col min="2" max="2" width="4.625" style="11" customWidth="1"/>
    <col min="3" max="3" width="0.875" style="11" customWidth="1"/>
    <col min="4" max="4" width="13.625" style="11" customWidth="1"/>
    <col min="5" max="5" width="1.625" style="11" customWidth="1"/>
    <col min="6" max="6" width="12.625" style="11" customWidth="1"/>
    <col min="7" max="7" width="9.125" style="11" customWidth="1"/>
    <col min="8" max="8" width="12.625" style="11" customWidth="1"/>
    <col min="9" max="9" width="9.125" style="11" customWidth="1"/>
    <col min="10" max="10" width="12.625" style="11" customWidth="1"/>
    <col min="11" max="11" width="9.125" style="11" customWidth="1"/>
    <col min="12" max="16384" width="9" style="14"/>
  </cols>
  <sheetData>
    <row r="1" spans="1:11" s="18" customFormat="1" ht="20.100000000000001" customHeight="1" x14ac:dyDescent="0.15">
      <c r="A1" s="18" t="s">
        <v>361</v>
      </c>
    </row>
    <row r="2" spans="1:11" ht="9.9499999999999993" customHeight="1" x14ac:dyDescent="0.15"/>
    <row r="3" spans="1:11" ht="19.5" customHeight="1" x14ac:dyDescent="0.15">
      <c r="A3" s="12" t="s">
        <v>386</v>
      </c>
      <c r="B3" s="12"/>
      <c r="C3" s="12"/>
      <c r="D3" s="12"/>
      <c r="E3" s="12"/>
      <c r="F3" s="12"/>
      <c r="G3" s="12"/>
      <c r="H3" s="12"/>
      <c r="I3" s="12"/>
      <c r="J3" s="12"/>
      <c r="K3" s="12"/>
    </row>
    <row r="4" spans="1:11" ht="19.5" customHeight="1" x14ac:dyDescent="0.15">
      <c r="A4" s="12" t="s">
        <v>391</v>
      </c>
      <c r="B4" s="12"/>
      <c r="C4" s="12"/>
      <c r="D4" s="12"/>
      <c r="E4" s="12"/>
      <c r="F4" s="12"/>
      <c r="G4" s="12"/>
      <c r="H4" s="12"/>
      <c r="I4" s="12"/>
      <c r="J4" s="12"/>
      <c r="K4" s="12"/>
    </row>
    <row r="5" spans="1:11" ht="20.100000000000001" customHeight="1" x14ac:dyDescent="0.15"/>
    <row r="6" spans="1:11" ht="20.100000000000001" customHeight="1" x14ac:dyDescent="0.15">
      <c r="A6" s="99" t="s">
        <v>362</v>
      </c>
      <c r="B6" s="98"/>
      <c r="C6" s="98"/>
      <c r="D6" s="98"/>
      <c r="E6" s="98"/>
      <c r="F6" s="98"/>
      <c r="G6" s="98"/>
      <c r="H6" s="98"/>
      <c r="I6" s="98"/>
      <c r="J6" s="98"/>
      <c r="K6" s="98"/>
    </row>
    <row r="7" spans="1:11" ht="9.9499999999999993" customHeight="1" x14ac:dyDescent="0.15"/>
    <row r="8" spans="1:11" ht="20.100000000000001" customHeight="1" x14ac:dyDescent="0.15">
      <c r="A8" s="18"/>
      <c r="B8" s="645" t="s">
        <v>363</v>
      </c>
      <c r="C8" s="645"/>
      <c r="D8" s="645"/>
      <c r="E8" s="645"/>
      <c r="F8" s="645"/>
      <c r="G8" s="645"/>
      <c r="H8" s="645"/>
      <c r="I8" s="645"/>
      <c r="J8" s="645"/>
      <c r="K8" s="645"/>
    </row>
    <row r="9" spans="1:11" s="24" customFormat="1" ht="20.100000000000001" customHeight="1" thickBot="1" x14ac:dyDescent="0.2">
      <c r="B9" s="12"/>
      <c r="C9" s="12"/>
      <c r="D9" s="12"/>
      <c r="E9" s="12"/>
      <c r="F9" s="12"/>
      <c r="G9" s="12"/>
      <c r="H9" s="12"/>
      <c r="I9" s="12"/>
      <c r="J9" s="12"/>
      <c r="K9" s="58" t="s">
        <v>364</v>
      </c>
    </row>
    <row r="10" spans="1:11" s="24" customFormat="1" ht="23.1" customHeight="1" x14ac:dyDescent="0.15">
      <c r="B10" s="646" t="s">
        <v>19</v>
      </c>
      <c r="C10" s="652"/>
      <c r="D10" s="652"/>
      <c r="E10" s="647"/>
      <c r="F10" s="662" t="s">
        <v>370</v>
      </c>
      <c r="G10" s="663"/>
      <c r="H10" s="663"/>
      <c r="I10" s="663"/>
      <c r="J10" s="663"/>
      <c r="K10" s="664"/>
    </row>
    <row r="11" spans="1:11" s="24" customFormat="1" ht="23.1" customHeight="1" x14ac:dyDescent="0.15">
      <c r="B11" s="648"/>
      <c r="C11" s="654"/>
      <c r="D11" s="654"/>
      <c r="E11" s="649"/>
      <c r="F11" s="655" t="s">
        <v>150</v>
      </c>
      <c r="G11" s="656"/>
      <c r="H11" s="655" t="s">
        <v>151</v>
      </c>
      <c r="I11" s="656"/>
      <c r="J11" s="660" t="s">
        <v>371</v>
      </c>
      <c r="K11" s="661"/>
    </row>
    <row r="12" spans="1:11" s="24" customFormat="1" ht="23.1" customHeight="1" thickBot="1" x14ac:dyDescent="0.2">
      <c r="B12" s="648"/>
      <c r="C12" s="654"/>
      <c r="D12" s="654"/>
      <c r="E12" s="649"/>
      <c r="F12" s="103"/>
      <c r="G12" s="205" t="s">
        <v>21</v>
      </c>
      <c r="H12" s="103"/>
      <c r="I12" s="205" t="s">
        <v>21</v>
      </c>
      <c r="J12" s="205" t="s">
        <v>22</v>
      </c>
      <c r="K12" s="496" t="s">
        <v>2</v>
      </c>
    </row>
    <row r="13" spans="1:11" s="24" customFormat="1" ht="23.1" customHeight="1" thickTop="1" thickBot="1" x14ac:dyDescent="0.2">
      <c r="B13" s="657" t="s">
        <v>23</v>
      </c>
      <c r="C13" s="658"/>
      <c r="D13" s="658"/>
      <c r="E13" s="659"/>
      <c r="F13" s="238">
        <v>6035297</v>
      </c>
      <c r="G13" s="232">
        <v>100</v>
      </c>
      <c r="H13" s="238">
        <v>6183238</v>
      </c>
      <c r="I13" s="232">
        <v>100</v>
      </c>
      <c r="J13" s="263">
        <f>F13-H13</f>
        <v>-147941</v>
      </c>
      <c r="K13" s="316">
        <f>J13/H13*100</f>
        <v>-2.3926137082221319</v>
      </c>
    </row>
    <row r="14" spans="1:11" s="24" customFormat="1" ht="23.1" customHeight="1" thickTop="1" x14ac:dyDescent="0.15">
      <c r="B14" s="54" t="s">
        <v>24</v>
      </c>
      <c r="C14" s="85"/>
      <c r="D14" s="198" t="s">
        <v>25</v>
      </c>
      <c r="E14" s="79"/>
      <c r="F14" s="242">
        <v>85789</v>
      </c>
      <c r="G14" s="265">
        <f>F14/F13*100</f>
        <v>1.4214544868297285</v>
      </c>
      <c r="H14" s="242">
        <v>86209</v>
      </c>
      <c r="I14" s="265">
        <f>H14/H13*100</f>
        <v>1.3942371294781148</v>
      </c>
      <c r="J14" s="266">
        <f>F14-H14</f>
        <v>-420</v>
      </c>
      <c r="K14" s="343">
        <f>J14/H14*100</f>
        <v>-0.48718811261005229</v>
      </c>
    </row>
    <row r="15" spans="1:11" s="24" customFormat="1" ht="23.1" customHeight="1" x14ac:dyDescent="0.15">
      <c r="B15" s="55" t="s">
        <v>26</v>
      </c>
      <c r="C15" s="86"/>
      <c r="D15" s="193" t="s">
        <v>394</v>
      </c>
      <c r="E15" s="80"/>
      <c r="F15" s="235">
        <v>16756</v>
      </c>
      <c r="G15" s="252">
        <f>F15/F13*100</f>
        <v>0.27763339567215994</v>
      </c>
      <c r="H15" s="235">
        <v>18788</v>
      </c>
      <c r="I15" s="252">
        <f>H15/H13*100</f>
        <v>0.30385374135687482</v>
      </c>
      <c r="J15" s="260">
        <f>F15-H15</f>
        <v>-2032</v>
      </c>
      <c r="K15" s="344">
        <f>J15/H15*100</f>
        <v>-10.815414094102618</v>
      </c>
    </row>
    <row r="16" spans="1:11" s="24" customFormat="1" ht="23.1" customHeight="1" x14ac:dyDescent="0.15">
      <c r="B16" s="55" t="s">
        <v>28</v>
      </c>
      <c r="C16" s="86"/>
      <c r="D16" s="193" t="s">
        <v>29</v>
      </c>
      <c r="E16" s="80"/>
      <c r="F16" s="235">
        <v>91712</v>
      </c>
      <c r="G16" s="252">
        <f>F16/F13*100</f>
        <v>1.519593816178392</v>
      </c>
      <c r="H16" s="235">
        <v>91031</v>
      </c>
      <c r="I16" s="252">
        <f>H16/H13*100</f>
        <v>1.4722221593281708</v>
      </c>
      <c r="J16" s="260">
        <f>F16-H16</f>
        <v>681</v>
      </c>
      <c r="K16" s="344">
        <f>J16/H16*100</f>
        <v>0.74809680218826557</v>
      </c>
    </row>
    <row r="17" spans="2:11" s="24" customFormat="1" ht="23.1" customHeight="1" x14ac:dyDescent="0.15">
      <c r="B17" s="55" t="s">
        <v>30</v>
      </c>
      <c r="C17" s="86"/>
      <c r="D17" s="193" t="s">
        <v>31</v>
      </c>
      <c r="E17" s="80"/>
      <c r="F17" s="235">
        <v>34093</v>
      </c>
      <c r="G17" s="252">
        <f>F17/F13*100</f>
        <v>0.56489349239979414</v>
      </c>
      <c r="H17" s="235">
        <v>35160</v>
      </c>
      <c r="I17" s="252">
        <f>H17/H13*100</f>
        <v>0.56863410400828829</v>
      </c>
      <c r="J17" s="260">
        <f>F17-H17</f>
        <v>-1067</v>
      </c>
      <c r="K17" s="344">
        <f>J17/H17*100</f>
        <v>-3.0346985210466437</v>
      </c>
    </row>
    <row r="18" spans="2:11" s="24" customFormat="1" ht="23.1" customHeight="1" x14ac:dyDescent="0.15">
      <c r="B18" s="55" t="s">
        <v>32</v>
      </c>
      <c r="C18" s="86"/>
      <c r="D18" s="193" t="s">
        <v>33</v>
      </c>
      <c r="E18" s="80"/>
      <c r="F18" s="235" t="s">
        <v>494</v>
      </c>
      <c r="G18" s="252" t="s">
        <v>494</v>
      </c>
      <c r="H18" s="235" t="s">
        <v>494</v>
      </c>
      <c r="I18" s="252" t="s">
        <v>494</v>
      </c>
      <c r="J18" s="260" t="s">
        <v>494</v>
      </c>
      <c r="K18" s="344" t="s">
        <v>494</v>
      </c>
    </row>
    <row r="19" spans="2:11" s="24" customFormat="1" ht="23.1" customHeight="1" x14ac:dyDescent="0.15">
      <c r="B19" s="55" t="s">
        <v>34</v>
      </c>
      <c r="C19" s="86"/>
      <c r="D19" s="193" t="s">
        <v>35</v>
      </c>
      <c r="E19" s="80"/>
      <c r="F19" s="235" t="s">
        <v>494</v>
      </c>
      <c r="G19" s="252" t="s">
        <v>494</v>
      </c>
      <c r="H19" s="235" t="s">
        <v>494</v>
      </c>
      <c r="I19" s="252" t="s">
        <v>494</v>
      </c>
      <c r="J19" s="260" t="s">
        <v>494</v>
      </c>
      <c r="K19" s="344" t="s">
        <v>494</v>
      </c>
    </row>
    <row r="20" spans="2:11" s="24" customFormat="1" ht="23.1" customHeight="1" x14ac:dyDescent="0.15">
      <c r="B20" s="55" t="s">
        <v>36</v>
      </c>
      <c r="C20" s="86"/>
      <c r="D20" s="193" t="s">
        <v>37</v>
      </c>
      <c r="E20" s="80"/>
      <c r="F20" s="235" t="s">
        <v>494</v>
      </c>
      <c r="G20" s="252" t="s">
        <v>494</v>
      </c>
      <c r="H20" s="235" t="s">
        <v>494</v>
      </c>
      <c r="I20" s="252" t="s">
        <v>494</v>
      </c>
      <c r="J20" s="260" t="s">
        <v>494</v>
      </c>
      <c r="K20" s="344" t="s">
        <v>494</v>
      </c>
    </row>
    <row r="21" spans="2:11" s="24" customFormat="1" ht="23.1" customHeight="1" x14ac:dyDescent="0.15">
      <c r="B21" s="55" t="s">
        <v>38</v>
      </c>
      <c r="C21" s="86"/>
      <c r="D21" s="193" t="s">
        <v>39</v>
      </c>
      <c r="E21" s="80"/>
      <c r="F21" s="235">
        <v>500970</v>
      </c>
      <c r="G21" s="252">
        <f>F21/F13*100</f>
        <v>8.3006685503629729</v>
      </c>
      <c r="H21" s="235">
        <v>480221</v>
      </c>
      <c r="I21" s="252">
        <f>H21/H13*100</f>
        <v>7.7664971007100165</v>
      </c>
      <c r="J21" s="260">
        <f>F21-H21</f>
        <v>20749</v>
      </c>
      <c r="K21" s="344">
        <f>J21/H21*100</f>
        <v>4.3207190022926945</v>
      </c>
    </row>
    <row r="22" spans="2:11" s="24" customFormat="1" ht="23.1" customHeight="1" x14ac:dyDescent="0.15">
      <c r="B22" s="55" t="s">
        <v>40</v>
      </c>
      <c r="C22" s="86"/>
      <c r="D22" s="193" t="s">
        <v>41</v>
      </c>
      <c r="E22" s="80"/>
      <c r="F22" s="235" t="s">
        <v>494</v>
      </c>
      <c r="G22" s="252" t="s">
        <v>494</v>
      </c>
      <c r="H22" s="235" t="s">
        <v>494</v>
      </c>
      <c r="I22" s="252" t="s">
        <v>494</v>
      </c>
      <c r="J22" s="260" t="s">
        <v>494</v>
      </c>
      <c r="K22" s="344" t="s">
        <v>494</v>
      </c>
    </row>
    <row r="23" spans="2:11" s="24" customFormat="1" ht="23.1" customHeight="1" x14ac:dyDescent="0.15">
      <c r="B23" s="55" t="s">
        <v>42</v>
      </c>
      <c r="C23" s="86"/>
      <c r="D23" s="193" t="s">
        <v>459</v>
      </c>
      <c r="E23" s="80"/>
      <c r="F23" s="235">
        <v>98561</v>
      </c>
      <c r="G23" s="252">
        <f>F23/F13*100</f>
        <v>1.6330762181214942</v>
      </c>
      <c r="H23" s="235">
        <v>102543</v>
      </c>
      <c r="I23" s="252">
        <f>H23/H13*100</f>
        <v>1.6584029273982337</v>
      </c>
      <c r="J23" s="260">
        <f>F23-H23</f>
        <v>-3982</v>
      </c>
      <c r="K23" s="344">
        <f>J23/H23*100</f>
        <v>-3.8832489784773214</v>
      </c>
    </row>
    <row r="24" spans="2:11" s="24" customFormat="1" ht="23.1" customHeight="1" x14ac:dyDescent="0.15">
      <c r="B24" s="55" t="s">
        <v>43</v>
      </c>
      <c r="C24" s="86"/>
      <c r="D24" s="193" t="s">
        <v>44</v>
      </c>
      <c r="E24" s="80"/>
      <c r="F24" s="235" t="s">
        <v>494</v>
      </c>
      <c r="G24" s="252" t="s">
        <v>494</v>
      </c>
      <c r="H24" s="235" t="s">
        <v>494</v>
      </c>
      <c r="I24" s="252" t="s">
        <v>494</v>
      </c>
      <c r="J24" s="260" t="s">
        <v>494</v>
      </c>
      <c r="K24" s="344" t="s">
        <v>494</v>
      </c>
    </row>
    <row r="25" spans="2:11" s="24" customFormat="1" ht="23.1" customHeight="1" x14ac:dyDescent="0.15">
      <c r="B25" s="55" t="s">
        <v>45</v>
      </c>
      <c r="C25" s="86"/>
      <c r="D25" s="193" t="s">
        <v>46</v>
      </c>
      <c r="E25" s="80"/>
      <c r="F25" s="235" t="s">
        <v>259</v>
      </c>
      <c r="G25" s="252" t="s">
        <v>47</v>
      </c>
      <c r="H25" s="235" t="s">
        <v>259</v>
      </c>
      <c r="I25" s="252" t="s">
        <v>47</v>
      </c>
      <c r="J25" s="260" t="s">
        <v>47</v>
      </c>
      <c r="K25" s="344" t="s">
        <v>259</v>
      </c>
    </row>
    <row r="26" spans="2:11" s="24" customFormat="1" ht="23.1" customHeight="1" x14ac:dyDescent="0.15">
      <c r="B26" s="55" t="s">
        <v>52</v>
      </c>
      <c r="C26" s="86"/>
      <c r="D26" s="193" t="s">
        <v>53</v>
      </c>
      <c r="E26" s="80"/>
      <c r="F26" s="235">
        <v>100580</v>
      </c>
      <c r="G26" s="252">
        <f>F26/F13*100</f>
        <v>1.6665294185190889</v>
      </c>
      <c r="H26" s="235">
        <v>69877</v>
      </c>
      <c r="I26" s="252">
        <f>H26/H13*100</f>
        <v>1.1301036770701693</v>
      </c>
      <c r="J26" s="260">
        <f>F26-H26</f>
        <v>30703</v>
      </c>
      <c r="K26" s="344">
        <f>J26/H26*100</f>
        <v>43.93863503012436</v>
      </c>
    </row>
    <row r="27" spans="2:11" s="24" customFormat="1" ht="23.1" customHeight="1" x14ac:dyDescent="0.15">
      <c r="B27" s="55" t="s">
        <v>54</v>
      </c>
      <c r="C27" s="86"/>
      <c r="D27" s="193" t="s">
        <v>55</v>
      </c>
      <c r="E27" s="80"/>
      <c r="F27" s="235" t="s">
        <v>494</v>
      </c>
      <c r="G27" s="252" t="s">
        <v>494</v>
      </c>
      <c r="H27" s="235" t="s">
        <v>494</v>
      </c>
      <c r="I27" s="252" t="s">
        <v>494</v>
      </c>
      <c r="J27" s="260" t="s">
        <v>494</v>
      </c>
      <c r="K27" s="344" t="s">
        <v>494</v>
      </c>
    </row>
    <row r="28" spans="2:11" s="24" customFormat="1" ht="23.1" customHeight="1" x14ac:dyDescent="0.15">
      <c r="B28" s="55" t="s">
        <v>56</v>
      </c>
      <c r="C28" s="86"/>
      <c r="D28" s="193" t="s">
        <v>57</v>
      </c>
      <c r="E28" s="80"/>
      <c r="F28" s="235">
        <v>61197</v>
      </c>
      <c r="G28" s="252">
        <f>F28/F13*100</f>
        <v>1.0139848958551667</v>
      </c>
      <c r="H28" s="235">
        <v>91947</v>
      </c>
      <c r="I28" s="252">
        <f>H28/H13*100</f>
        <v>1.4870364039035859</v>
      </c>
      <c r="J28" s="260">
        <f t="shared" ref="J28:J37" si="0">F28-H28</f>
        <v>-30750</v>
      </c>
      <c r="K28" s="344">
        <f t="shared" ref="K28:K37" si="1">J28/H28*100</f>
        <v>-33.443179222813143</v>
      </c>
    </row>
    <row r="29" spans="2:11" s="24" customFormat="1" ht="23.1" customHeight="1" x14ac:dyDescent="0.15">
      <c r="B29" s="55" t="s">
        <v>58</v>
      </c>
      <c r="C29" s="86"/>
      <c r="D29" s="193" t="s">
        <v>59</v>
      </c>
      <c r="E29" s="80"/>
      <c r="F29" s="235">
        <v>281623</v>
      </c>
      <c r="G29" s="252">
        <f>F29/F13*100</f>
        <v>4.6662658026605817</v>
      </c>
      <c r="H29" s="235">
        <v>261864</v>
      </c>
      <c r="I29" s="252">
        <f>H29/H13*100</f>
        <v>4.2350625998869855</v>
      </c>
      <c r="J29" s="260">
        <f t="shared" si="0"/>
        <v>19759</v>
      </c>
      <c r="K29" s="344">
        <f t="shared" si="1"/>
        <v>7.5455198118107107</v>
      </c>
    </row>
    <row r="30" spans="2:11" s="24" customFormat="1" ht="23.1" customHeight="1" x14ac:dyDescent="0.15">
      <c r="B30" s="55" t="s">
        <v>60</v>
      </c>
      <c r="C30" s="86"/>
      <c r="D30" s="193" t="s">
        <v>61</v>
      </c>
      <c r="E30" s="80"/>
      <c r="F30" s="235">
        <v>53740</v>
      </c>
      <c r="G30" s="252">
        <f>F30/F13*100</f>
        <v>0.89042842464919292</v>
      </c>
      <c r="H30" s="235">
        <v>46957</v>
      </c>
      <c r="I30" s="252">
        <f>H30/H13*100</f>
        <v>0.75942410756306</v>
      </c>
      <c r="J30" s="260">
        <f t="shared" si="0"/>
        <v>6783</v>
      </c>
      <c r="K30" s="344">
        <f t="shared" si="1"/>
        <v>14.445130651447069</v>
      </c>
    </row>
    <row r="31" spans="2:11" s="24" customFormat="1" ht="23.1" customHeight="1" x14ac:dyDescent="0.15">
      <c r="B31" s="55" t="s">
        <v>62</v>
      </c>
      <c r="C31" s="86"/>
      <c r="D31" s="193" t="s">
        <v>63</v>
      </c>
      <c r="E31" s="80"/>
      <c r="F31" s="235">
        <v>952872</v>
      </c>
      <c r="G31" s="252">
        <f>F31/F13*100</f>
        <v>15.788319945149343</v>
      </c>
      <c r="H31" s="235">
        <v>659981</v>
      </c>
      <c r="I31" s="252">
        <f>H31/H13*100</f>
        <v>10.673711734854779</v>
      </c>
      <c r="J31" s="260">
        <f t="shared" si="0"/>
        <v>292891</v>
      </c>
      <c r="K31" s="344">
        <f t="shared" si="1"/>
        <v>44.378701811112741</v>
      </c>
    </row>
    <row r="32" spans="2:11" s="24" customFormat="1" ht="23.1" customHeight="1" x14ac:dyDescent="0.15">
      <c r="B32" s="55" t="s">
        <v>64</v>
      </c>
      <c r="C32" s="86"/>
      <c r="D32" s="193" t="s">
        <v>65</v>
      </c>
      <c r="E32" s="80"/>
      <c r="F32" s="235">
        <v>448407</v>
      </c>
      <c r="G32" s="252">
        <f>F32/F13*100</f>
        <v>7.4297420657177273</v>
      </c>
      <c r="H32" s="235">
        <v>729233</v>
      </c>
      <c r="I32" s="252">
        <f>H32/H13*100</f>
        <v>11.793707439370763</v>
      </c>
      <c r="J32" s="260">
        <f t="shared" si="0"/>
        <v>-280826</v>
      </c>
      <c r="K32" s="344">
        <f t="shared" si="1"/>
        <v>-38.509776710598672</v>
      </c>
    </row>
    <row r="33" spans="2:11" s="24" customFormat="1" ht="23.1" customHeight="1" x14ac:dyDescent="0.15">
      <c r="B33" s="55" t="s">
        <v>66</v>
      </c>
      <c r="C33" s="86"/>
      <c r="D33" s="193" t="s">
        <v>67</v>
      </c>
      <c r="E33" s="80"/>
      <c r="F33" s="235">
        <v>558932</v>
      </c>
      <c r="G33" s="252">
        <f>F33/F13*100</f>
        <v>9.2610521072948018</v>
      </c>
      <c r="H33" s="235">
        <v>457848</v>
      </c>
      <c r="I33" s="252">
        <f>H33/H13*100</f>
        <v>7.4046640287823307</v>
      </c>
      <c r="J33" s="260">
        <f t="shared" si="0"/>
        <v>101084</v>
      </c>
      <c r="K33" s="344">
        <f t="shared" si="1"/>
        <v>22.078069577676434</v>
      </c>
    </row>
    <row r="34" spans="2:11" s="24" customFormat="1" ht="23.1" customHeight="1" x14ac:dyDescent="0.15">
      <c r="B34" s="55" t="s">
        <v>68</v>
      </c>
      <c r="C34" s="86"/>
      <c r="D34" s="193" t="s">
        <v>69</v>
      </c>
      <c r="E34" s="80"/>
      <c r="F34" s="235">
        <v>2286335</v>
      </c>
      <c r="G34" s="252">
        <f>F34/F13*100</f>
        <v>37.882725572577456</v>
      </c>
      <c r="H34" s="235">
        <v>2585144</v>
      </c>
      <c r="I34" s="252">
        <f>H34/H13*100</f>
        <v>41.808903360989824</v>
      </c>
      <c r="J34" s="260">
        <f t="shared" si="0"/>
        <v>-298809</v>
      </c>
      <c r="K34" s="344">
        <f t="shared" si="1"/>
        <v>-11.558698470955584</v>
      </c>
    </row>
    <row r="35" spans="2:11" s="24" customFormat="1" ht="23.1" customHeight="1" x14ac:dyDescent="0.15">
      <c r="B35" s="55" t="s">
        <v>70</v>
      </c>
      <c r="C35" s="86"/>
      <c r="D35" s="193" t="s">
        <v>71</v>
      </c>
      <c r="E35" s="80"/>
      <c r="F35" s="235">
        <v>126333</v>
      </c>
      <c r="G35" s="252">
        <f>F35/F13*100</f>
        <v>2.0932358424117323</v>
      </c>
      <c r="H35" s="235">
        <v>131818</v>
      </c>
      <c r="I35" s="252">
        <f>H35/H13*100</f>
        <v>2.1318603618363063</v>
      </c>
      <c r="J35" s="260">
        <f t="shared" si="0"/>
        <v>-5485</v>
      </c>
      <c r="K35" s="344">
        <f t="shared" si="1"/>
        <v>-4.161040222124444</v>
      </c>
    </row>
    <row r="36" spans="2:11" s="24" customFormat="1" ht="23.1" customHeight="1" x14ac:dyDescent="0.15">
      <c r="B36" s="56" t="s">
        <v>72</v>
      </c>
      <c r="C36" s="87"/>
      <c r="D36" s="193" t="s">
        <v>73</v>
      </c>
      <c r="E36" s="81"/>
      <c r="F36" s="235">
        <v>141886</v>
      </c>
      <c r="G36" s="252">
        <f>F36/F13*100</f>
        <v>2.3509364990654147</v>
      </c>
      <c r="H36" s="235">
        <v>139960</v>
      </c>
      <c r="I36" s="252">
        <f>H36/H13*100</f>
        <v>2.2635389418941982</v>
      </c>
      <c r="J36" s="260">
        <f t="shared" si="0"/>
        <v>1926</v>
      </c>
      <c r="K36" s="344">
        <f t="shared" si="1"/>
        <v>1.3761074592740783</v>
      </c>
    </row>
    <row r="37" spans="2:11" s="24" customFormat="1" ht="23.1" customHeight="1" thickBot="1" x14ac:dyDescent="0.2">
      <c r="B37" s="57" t="s">
        <v>74</v>
      </c>
      <c r="C37" s="88"/>
      <c r="D37" s="199" t="s">
        <v>75</v>
      </c>
      <c r="E37" s="83"/>
      <c r="F37" s="237">
        <v>30601</v>
      </c>
      <c r="G37" s="262">
        <f>F37/F13*100</f>
        <v>0.50703387090974972</v>
      </c>
      <c r="H37" s="237">
        <v>28815</v>
      </c>
      <c r="I37" s="262">
        <f>H37/H13*100</f>
        <v>0.46601796663819178</v>
      </c>
      <c r="J37" s="264">
        <f t="shared" si="0"/>
        <v>1786</v>
      </c>
      <c r="K37" s="345">
        <f t="shared" si="1"/>
        <v>6.1981606802012843</v>
      </c>
    </row>
    <row r="38" spans="2:11" ht="20.100000000000001" customHeight="1" x14ac:dyDescent="0.15">
      <c r="D38" s="665"/>
      <c r="E38" s="665"/>
    </row>
    <row r="39" spans="2:11" ht="20.100000000000001" customHeight="1" x14ac:dyDescent="0.15">
      <c r="D39" s="665"/>
      <c r="E39" s="665"/>
    </row>
    <row r="40" spans="2:11" ht="20.100000000000001" customHeight="1" x14ac:dyDescent="0.15">
      <c r="D40" s="665"/>
      <c r="E40" s="665"/>
    </row>
    <row r="41" spans="2:11" ht="20.100000000000001" customHeight="1" x14ac:dyDescent="0.15">
      <c r="D41" s="665"/>
      <c r="E41" s="665"/>
    </row>
    <row r="42" spans="2:11" ht="20.100000000000001" customHeight="1" x14ac:dyDescent="0.15">
      <c r="D42" s="665"/>
      <c r="E42" s="665"/>
    </row>
    <row r="43" spans="2:11" ht="20.100000000000001" customHeight="1" x14ac:dyDescent="0.15">
      <c r="D43" s="665"/>
      <c r="E43" s="665"/>
    </row>
    <row r="44" spans="2:11" ht="20.100000000000001" customHeight="1" x14ac:dyDescent="0.15">
      <c r="D44" s="665"/>
      <c r="E44" s="665"/>
    </row>
    <row r="45" spans="2:11" ht="20.100000000000001" customHeight="1" x14ac:dyDescent="0.15">
      <c r="D45" s="665"/>
      <c r="E45" s="665"/>
    </row>
    <row r="46" spans="2:11" ht="20.100000000000001" customHeight="1" x14ac:dyDescent="0.15">
      <c r="D46" s="665"/>
      <c r="E46" s="665"/>
    </row>
    <row r="47" spans="2:11" ht="20.100000000000001" customHeight="1" x14ac:dyDescent="0.15">
      <c r="D47" s="665"/>
      <c r="E47" s="665"/>
    </row>
    <row r="48" spans="2:11" ht="20.100000000000001" customHeight="1" x14ac:dyDescent="0.15">
      <c r="D48" s="665"/>
      <c r="E48" s="665"/>
    </row>
    <row r="49" spans="4:5" ht="20.100000000000001" customHeight="1" x14ac:dyDescent="0.15">
      <c r="D49" s="665"/>
      <c r="E49" s="665"/>
    </row>
    <row r="50" spans="4:5" ht="20.100000000000001" customHeight="1" x14ac:dyDescent="0.15"/>
    <row r="51" spans="4:5" ht="20.100000000000001" customHeight="1" x14ac:dyDescent="0.15"/>
    <row r="52" spans="4:5" ht="20.100000000000001" customHeight="1" x14ac:dyDescent="0.15"/>
    <row r="53" spans="4:5" ht="20.100000000000001" customHeight="1" x14ac:dyDescent="0.15"/>
    <row r="54" spans="4:5" ht="20.100000000000001" customHeight="1" x14ac:dyDescent="0.15"/>
    <row r="55" spans="4:5" ht="20.100000000000001" customHeight="1" x14ac:dyDescent="0.15"/>
  </sheetData>
  <mergeCells count="19">
    <mergeCell ref="D46:E46"/>
    <mergeCell ref="D47:E47"/>
    <mergeCell ref="D48:E48"/>
    <mergeCell ref="D49:E49"/>
    <mergeCell ref="D40:E40"/>
    <mergeCell ref="D41:E41"/>
    <mergeCell ref="D42:E42"/>
    <mergeCell ref="D43:E43"/>
    <mergeCell ref="D44:E44"/>
    <mergeCell ref="D45:E45"/>
    <mergeCell ref="D38:E38"/>
    <mergeCell ref="D39:E39"/>
    <mergeCell ref="B13:E13"/>
    <mergeCell ref="B8:K8"/>
    <mergeCell ref="B10:E12"/>
    <mergeCell ref="F11:G11"/>
    <mergeCell ref="H11:I11"/>
    <mergeCell ref="F10:K10"/>
    <mergeCell ref="J11:K11"/>
  </mergeCells>
  <phoneticPr fontId="3"/>
  <pageMargins left="0.59055118110236227" right="0" top="0.78740157480314965" bottom="0.59055118110236227" header="0.31496062992125984" footer="0.31496062992125984"/>
  <pageSetup paperSize="9"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9">
    <tabColor rgb="FFFFC000"/>
  </sheetPr>
  <dimension ref="A1:N23"/>
  <sheetViews>
    <sheetView view="pageBreakPreview" zoomScaleNormal="100" zoomScaleSheetLayoutView="100" workbookViewId="0"/>
  </sheetViews>
  <sheetFormatPr defaultColWidth="9" defaultRowHeight="13.5" x14ac:dyDescent="0.15"/>
  <cols>
    <col min="1" max="1" width="4.625" style="8" customWidth="1"/>
    <col min="2" max="2" width="4.625" style="25" customWidth="1"/>
    <col min="3" max="3" width="1.625" style="8" customWidth="1"/>
    <col min="4" max="4" width="6.625" style="25" customWidth="1"/>
    <col min="5" max="5" width="4.375" style="8" customWidth="1"/>
    <col min="6" max="6" width="6.625" style="25" customWidth="1"/>
    <col min="7" max="7" width="1.625" style="8" customWidth="1"/>
    <col min="8" max="8" width="12.625" style="8" customWidth="1"/>
    <col min="9" max="9" width="9.125" style="8" customWidth="1"/>
    <col min="10" max="10" width="12.625" style="8" customWidth="1"/>
    <col min="11" max="11" width="9.125" style="8" customWidth="1"/>
    <col min="12" max="12" width="12.625" style="8" customWidth="1"/>
    <col min="13" max="13" width="9.125" style="8" customWidth="1"/>
    <col min="14" max="14" width="9" style="9"/>
    <col min="15" max="16" width="2.125" style="9" customWidth="1"/>
    <col min="17" max="16384" width="9" style="9"/>
  </cols>
  <sheetData>
    <row r="1" spans="1:14" s="18" customFormat="1" ht="20.100000000000001" customHeight="1" x14ac:dyDescent="0.15">
      <c r="B1" s="100" t="s">
        <v>76</v>
      </c>
      <c r="C1" s="100"/>
      <c r="D1" s="100"/>
      <c r="E1" s="100"/>
      <c r="F1" s="100"/>
      <c r="G1" s="100"/>
      <c r="H1" s="100"/>
      <c r="I1" s="100"/>
      <c r="J1" s="100"/>
      <c r="K1" s="100"/>
      <c r="L1" s="100"/>
      <c r="M1" s="100"/>
    </row>
    <row r="2" spans="1:14" s="14" customFormat="1" ht="9.9499999999999993" customHeight="1" x14ac:dyDescent="0.15">
      <c r="A2" s="11"/>
      <c r="B2" s="11"/>
      <c r="C2" s="23"/>
      <c r="D2" s="23"/>
      <c r="E2" s="11"/>
      <c r="F2" s="11"/>
      <c r="G2" s="11"/>
      <c r="H2" s="11"/>
      <c r="I2" s="11"/>
      <c r="J2" s="11"/>
      <c r="K2" s="11"/>
      <c r="L2" s="11"/>
      <c r="M2" s="11"/>
    </row>
    <row r="3" spans="1:14" s="14" customFormat="1" ht="20.100000000000001" customHeight="1" x14ac:dyDescent="0.15">
      <c r="A3" s="11"/>
      <c r="B3" s="11"/>
      <c r="C3" s="645" t="s">
        <v>91</v>
      </c>
      <c r="D3" s="645"/>
      <c r="E3" s="645"/>
      <c r="F3" s="645"/>
      <c r="G3" s="645"/>
      <c r="H3" s="645"/>
      <c r="I3" s="645"/>
      <c r="J3" s="645"/>
      <c r="K3" s="645"/>
      <c r="L3" s="645"/>
      <c r="M3" s="645"/>
      <c r="N3" s="24"/>
    </row>
    <row r="4" spans="1:14" s="24" customFormat="1" ht="20.100000000000001" customHeight="1" thickBot="1" x14ac:dyDescent="0.2">
      <c r="A4" s="12"/>
      <c r="B4" s="12"/>
      <c r="C4" s="12"/>
      <c r="D4" s="12"/>
      <c r="E4" s="12"/>
      <c r="F4" s="12"/>
      <c r="G4" s="12"/>
      <c r="H4" s="12"/>
      <c r="I4" s="12"/>
      <c r="J4" s="12"/>
      <c r="K4" s="12"/>
      <c r="L4" s="12"/>
      <c r="M4" s="58" t="s">
        <v>87</v>
      </c>
    </row>
    <row r="5" spans="1:14" s="32" customFormat="1" ht="23.1" customHeight="1" x14ac:dyDescent="0.15">
      <c r="A5" s="154"/>
      <c r="B5" s="154"/>
      <c r="C5" s="646" t="s">
        <v>77</v>
      </c>
      <c r="D5" s="652"/>
      <c r="E5" s="652"/>
      <c r="F5" s="652"/>
      <c r="G5" s="652"/>
      <c r="H5" s="680" t="s">
        <v>88</v>
      </c>
      <c r="I5" s="681"/>
      <c r="J5" s="681"/>
      <c r="K5" s="681"/>
      <c r="L5" s="681"/>
      <c r="M5" s="682"/>
    </row>
    <row r="6" spans="1:14" s="32" customFormat="1" ht="23.1" customHeight="1" x14ac:dyDescent="0.15">
      <c r="A6" s="154"/>
      <c r="B6" s="154"/>
      <c r="C6" s="648"/>
      <c r="D6" s="654"/>
      <c r="E6" s="654"/>
      <c r="F6" s="654"/>
      <c r="G6" s="654"/>
      <c r="H6" s="676" t="s">
        <v>150</v>
      </c>
      <c r="I6" s="677"/>
      <c r="J6" s="676" t="s">
        <v>151</v>
      </c>
      <c r="K6" s="677"/>
      <c r="L6" s="678" t="s">
        <v>371</v>
      </c>
      <c r="M6" s="679"/>
    </row>
    <row r="7" spans="1:14" s="32" customFormat="1" ht="23.1" customHeight="1" thickBot="1" x14ac:dyDescent="0.2">
      <c r="A7" s="154"/>
      <c r="B7" s="154"/>
      <c r="C7" s="648"/>
      <c r="D7" s="654"/>
      <c r="E7" s="654"/>
      <c r="F7" s="654"/>
      <c r="G7" s="654"/>
      <c r="H7" s="156"/>
      <c r="I7" s="157" t="s">
        <v>89</v>
      </c>
      <c r="J7" s="134"/>
      <c r="K7" s="157" t="s">
        <v>89</v>
      </c>
      <c r="L7" s="108" t="s">
        <v>373</v>
      </c>
      <c r="M7" s="158" t="s">
        <v>374</v>
      </c>
    </row>
    <row r="8" spans="1:14" s="24" customFormat="1" ht="23.1" customHeight="1" thickTop="1" thickBot="1" x14ac:dyDescent="0.2">
      <c r="A8" s="12"/>
      <c r="B8" s="12"/>
      <c r="C8" s="657" t="s">
        <v>23</v>
      </c>
      <c r="D8" s="658"/>
      <c r="E8" s="658"/>
      <c r="F8" s="658"/>
      <c r="G8" s="659"/>
      <c r="H8" s="159">
        <v>6035297</v>
      </c>
      <c r="I8" s="160">
        <v>100</v>
      </c>
      <c r="J8" s="159">
        <v>6183238</v>
      </c>
      <c r="K8" s="160">
        <v>100</v>
      </c>
      <c r="L8" s="161">
        <f>H8-J8</f>
        <v>-147941</v>
      </c>
      <c r="M8" s="162">
        <f>L8/J8*100</f>
        <v>-2.3926137082221319</v>
      </c>
    </row>
    <row r="9" spans="1:14" s="24" customFormat="1" ht="23.1" customHeight="1" thickTop="1" x14ac:dyDescent="0.15">
      <c r="A9" s="12"/>
      <c r="B9" s="12"/>
      <c r="C9" s="144"/>
      <c r="D9" s="84" t="s">
        <v>359</v>
      </c>
      <c r="E9" s="84" t="s">
        <v>365</v>
      </c>
      <c r="F9" s="84" t="s">
        <v>360</v>
      </c>
      <c r="G9" s="79"/>
      <c r="H9" s="163">
        <v>72748</v>
      </c>
      <c r="I9" s="164">
        <f>H9/H8*100</f>
        <v>1.2053756426568567</v>
      </c>
      <c r="J9" s="163">
        <v>61802</v>
      </c>
      <c r="K9" s="164">
        <f>J9/J8*100</f>
        <v>0.99950867167008617</v>
      </c>
      <c r="L9" s="165">
        <f>H9-J9</f>
        <v>10946</v>
      </c>
      <c r="M9" s="166">
        <f>L9/J9*100</f>
        <v>17.711400925536392</v>
      </c>
    </row>
    <row r="10" spans="1:14" s="24" customFormat="1" ht="23.1" customHeight="1" x14ac:dyDescent="0.15">
      <c r="A10" s="12"/>
      <c r="B10" s="12"/>
      <c r="C10" s="71"/>
      <c r="D10" s="104">
        <v>10</v>
      </c>
      <c r="E10" s="104" t="s">
        <v>355</v>
      </c>
      <c r="F10" s="104">
        <v>19</v>
      </c>
      <c r="G10" s="80"/>
      <c r="H10" s="73">
        <v>177866</v>
      </c>
      <c r="I10" s="167">
        <f>H10/H8*100</f>
        <v>2.9470960584044166</v>
      </c>
      <c r="J10" s="73">
        <v>185875</v>
      </c>
      <c r="K10" s="167">
        <f>J10/J8*100</f>
        <v>3.0061110376149198</v>
      </c>
      <c r="L10" s="165">
        <f t="shared" ref="L10:L15" si="0">H10-J10</f>
        <v>-8009</v>
      </c>
      <c r="M10" s="166">
        <f t="shared" ref="M10:M15" si="1">L10/J10*100</f>
        <v>-4.3088096839273708</v>
      </c>
    </row>
    <row r="11" spans="1:14" s="24" customFormat="1" ht="23.1" customHeight="1" x14ac:dyDescent="0.15">
      <c r="A11" s="12"/>
      <c r="B11" s="12"/>
      <c r="C11" s="71"/>
      <c r="D11" s="104">
        <v>20</v>
      </c>
      <c r="E11" s="104" t="s">
        <v>355</v>
      </c>
      <c r="F11" s="104">
        <v>29</v>
      </c>
      <c r="G11" s="80"/>
      <c r="H11" s="73">
        <v>124464</v>
      </c>
      <c r="I11" s="167">
        <f>H11/H8*100</f>
        <v>2.0622680209441224</v>
      </c>
      <c r="J11" s="73">
        <v>157923</v>
      </c>
      <c r="K11" s="167">
        <f>J11/J8*100</f>
        <v>2.5540501594795475</v>
      </c>
      <c r="L11" s="165">
        <f t="shared" si="0"/>
        <v>-33459</v>
      </c>
      <c r="M11" s="166">
        <f t="shared" si="1"/>
        <v>-21.186907543549705</v>
      </c>
    </row>
    <row r="12" spans="1:14" s="24" customFormat="1" ht="23.1" customHeight="1" x14ac:dyDescent="0.15">
      <c r="A12" s="12"/>
      <c r="B12" s="12"/>
      <c r="C12" s="71"/>
      <c r="D12" s="104">
        <v>30</v>
      </c>
      <c r="E12" s="104" t="s">
        <v>355</v>
      </c>
      <c r="F12" s="104">
        <v>99</v>
      </c>
      <c r="G12" s="80"/>
      <c r="H12" s="73">
        <v>663388</v>
      </c>
      <c r="I12" s="167">
        <f>H12/H8*100</f>
        <v>10.991803717364697</v>
      </c>
      <c r="J12" s="73">
        <v>613661</v>
      </c>
      <c r="K12" s="167">
        <f>J12/J8*100</f>
        <v>9.9245896729189464</v>
      </c>
      <c r="L12" s="165">
        <f t="shared" si="0"/>
        <v>49727</v>
      </c>
      <c r="M12" s="166">
        <f t="shared" si="1"/>
        <v>8.103333925408327</v>
      </c>
    </row>
    <row r="13" spans="1:14" s="24" customFormat="1" ht="23.1" customHeight="1" x14ac:dyDescent="0.15">
      <c r="A13" s="12"/>
      <c r="B13" s="12"/>
      <c r="C13" s="71"/>
      <c r="D13" s="104">
        <v>100</v>
      </c>
      <c r="E13" s="104" t="s">
        <v>355</v>
      </c>
      <c r="F13" s="104">
        <v>199</v>
      </c>
      <c r="G13" s="80"/>
      <c r="H13" s="73">
        <v>830773</v>
      </c>
      <c r="I13" s="167">
        <f>H13/H8*100</f>
        <v>13.765238065334648</v>
      </c>
      <c r="J13" s="73">
        <v>797420</v>
      </c>
      <c r="K13" s="167">
        <f>J13/J8*100</f>
        <v>12.896479158654413</v>
      </c>
      <c r="L13" s="165">
        <f t="shared" si="0"/>
        <v>33353</v>
      </c>
      <c r="M13" s="166">
        <f t="shared" si="1"/>
        <v>4.1826139299240044</v>
      </c>
    </row>
    <row r="14" spans="1:14" s="24" customFormat="1" ht="23.1" customHeight="1" x14ac:dyDescent="0.15">
      <c r="A14" s="12"/>
      <c r="B14" s="12"/>
      <c r="C14" s="71"/>
      <c r="D14" s="104">
        <v>200</v>
      </c>
      <c r="E14" s="104" t="s">
        <v>355</v>
      </c>
      <c r="F14" s="104">
        <v>299</v>
      </c>
      <c r="G14" s="80"/>
      <c r="H14" s="168">
        <v>526667</v>
      </c>
      <c r="I14" s="167">
        <f>H14/H8*100</f>
        <v>8.726447099455088</v>
      </c>
      <c r="J14" s="168">
        <v>485377</v>
      </c>
      <c r="K14" s="167">
        <f>J14/J8*100</f>
        <v>7.8498838310930292</v>
      </c>
      <c r="L14" s="165">
        <f t="shared" si="0"/>
        <v>41290</v>
      </c>
      <c r="M14" s="166">
        <f t="shared" si="1"/>
        <v>8.5067895676968632</v>
      </c>
    </row>
    <row r="15" spans="1:14" s="24" customFormat="1" ht="23.1" customHeight="1" thickBot="1" x14ac:dyDescent="0.2">
      <c r="A15" s="12"/>
      <c r="B15" s="12"/>
      <c r="C15" s="66"/>
      <c r="D15" s="107">
        <v>300</v>
      </c>
      <c r="E15" s="107" t="s">
        <v>355</v>
      </c>
      <c r="F15" s="82"/>
      <c r="G15" s="83"/>
      <c r="H15" s="169">
        <v>3639391</v>
      </c>
      <c r="I15" s="170">
        <f>H15/H8*100</f>
        <v>60.301771395840177</v>
      </c>
      <c r="J15" s="171">
        <v>3881180</v>
      </c>
      <c r="K15" s="170">
        <f>J15/J8*100</f>
        <v>62.769377468569054</v>
      </c>
      <c r="L15" s="69">
        <f t="shared" si="0"/>
        <v>-241789</v>
      </c>
      <c r="M15" s="172">
        <f t="shared" si="1"/>
        <v>-6.2297806337247952</v>
      </c>
    </row>
    <row r="16" spans="1:14" s="145" customFormat="1" ht="23.1" customHeight="1" x14ac:dyDescent="0.15">
      <c r="A16" s="149"/>
      <c r="B16" s="149"/>
      <c r="C16" s="146"/>
      <c r="D16" s="146"/>
      <c r="E16" s="147"/>
      <c r="F16" s="147"/>
      <c r="G16" s="148"/>
      <c r="H16" s="149"/>
      <c r="I16" s="149"/>
      <c r="J16" s="149"/>
      <c r="K16" s="148"/>
      <c r="L16" s="150"/>
      <c r="M16" s="151"/>
    </row>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sheetData>
  <mergeCells count="7">
    <mergeCell ref="C8:G8"/>
    <mergeCell ref="C3:M3"/>
    <mergeCell ref="C5:G7"/>
    <mergeCell ref="H6:I6"/>
    <mergeCell ref="J6:K6"/>
    <mergeCell ref="L6:M6"/>
    <mergeCell ref="H5:M5"/>
  </mergeCells>
  <phoneticPr fontId="3"/>
  <pageMargins left="0.59055118110236227" right="0" top="0.78740157480314965" bottom="0.59055118110236227" header="0.31496062992125984" footer="0.31496062992125984"/>
  <pageSetup paperSize="9" scale="95" orientation="portrait" r:id="rId1"/>
  <headerFooter>
    <oddFooter>&amp;C&amp;"ＭＳ 明朝,標準"
&amp;"BIZ UD明朝 Medium,標準"&amp;12&amp;P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000"/>
  </sheetPr>
  <dimension ref="A1:L38"/>
  <sheetViews>
    <sheetView view="pageBreakPreview" zoomScaleNormal="100" zoomScaleSheetLayoutView="100" workbookViewId="0"/>
  </sheetViews>
  <sheetFormatPr defaultColWidth="9" defaultRowHeight="13.5" x14ac:dyDescent="0.15"/>
  <cols>
    <col min="1" max="2" width="4.625" style="8" customWidth="1"/>
    <col min="3" max="3" width="0.875" style="25" customWidth="1"/>
    <col min="4" max="4" width="13.625" style="8" customWidth="1"/>
    <col min="5" max="5" width="1.625" style="8" customWidth="1"/>
    <col min="6" max="6" width="12.625" style="8" customWidth="1"/>
    <col min="7" max="7" width="9.125" style="8" customWidth="1"/>
    <col min="8" max="8" width="12.625" style="8" customWidth="1"/>
    <col min="9" max="9" width="9.125" style="8" customWidth="1"/>
    <col min="10" max="10" width="14.625" style="8" customWidth="1"/>
    <col min="11" max="11" width="9.125" style="25" customWidth="1"/>
    <col min="12" max="16384" width="9" style="9"/>
  </cols>
  <sheetData>
    <row r="1" spans="1:12" s="7" customFormat="1" ht="20.100000000000001" customHeight="1" x14ac:dyDescent="0.15">
      <c r="A1" s="10" t="s">
        <v>93</v>
      </c>
      <c r="B1" s="10"/>
      <c r="C1" s="10"/>
      <c r="D1" s="10"/>
      <c r="E1" s="10"/>
      <c r="F1" s="10"/>
      <c r="G1" s="10"/>
      <c r="H1" s="10"/>
      <c r="I1" s="10"/>
      <c r="J1" s="10"/>
      <c r="K1" s="10"/>
    </row>
    <row r="2" spans="1:12" ht="9.9499999999999993" customHeight="1" x14ac:dyDescent="0.15"/>
    <row r="3" spans="1:12" ht="20.100000000000001" customHeight="1" x14ac:dyDescent="0.15">
      <c r="A3" s="12" t="s">
        <v>366</v>
      </c>
      <c r="B3" s="12"/>
      <c r="C3" s="12"/>
      <c r="D3" s="12"/>
      <c r="E3" s="12"/>
      <c r="F3" s="12"/>
      <c r="G3" s="12"/>
      <c r="H3" s="12"/>
      <c r="I3" s="12"/>
      <c r="J3" s="12"/>
      <c r="K3" s="12"/>
      <c r="L3" s="22"/>
    </row>
    <row r="4" spans="1:12" ht="20.100000000000001" customHeight="1" x14ac:dyDescent="0.15">
      <c r="A4" s="12" t="s">
        <v>481</v>
      </c>
      <c r="B4" s="12"/>
      <c r="C4" s="12"/>
      <c r="D4" s="12"/>
      <c r="E4" s="12"/>
      <c r="F4" s="12"/>
      <c r="G4" s="12"/>
      <c r="H4" s="12"/>
      <c r="I4" s="12"/>
      <c r="J4" s="12"/>
      <c r="K4" s="12"/>
      <c r="L4" s="22"/>
    </row>
    <row r="5" spans="1:12" ht="20.100000000000001" customHeight="1" x14ac:dyDescent="0.15"/>
    <row r="6" spans="1:12" ht="20.100000000000001" customHeight="1" x14ac:dyDescent="0.15">
      <c r="A6" s="100" t="s">
        <v>86</v>
      </c>
      <c r="B6" s="100"/>
      <c r="C6" s="100"/>
      <c r="D6" s="100"/>
      <c r="E6" s="100"/>
      <c r="F6" s="100"/>
      <c r="G6" s="100"/>
      <c r="H6" s="100"/>
      <c r="I6" s="100"/>
      <c r="J6" s="100"/>
      <c r="K6" s="100"/>
    </row>
    <row r="7" spans="1:12" ht="9.9499999999999993" customHeight="1" x14ac:dyDescent="0.15"/>
    <row r="8" spans="1:12" ht="20.100000000000001" customHeight="1" x14ac:dyDescent="0.15">
      <c r="B8" s="645" t="s">
        <v>94</v>
      </c>
      <c r="C8" s="645"/>
      <c r="D8" s="645"/>
      <c r="E8" s="645"/>
      <c r="F8" s="645"/>
      <c r="G8" s="645"/>
      <c r="H8" s="645"/>
      <c r="I8" s="645"/>
      <c r="J8" s="645"/>
      <c r="K8" s="645"/>
    </row>
    <row r="9" spans="1:12" s="32" customFormat="1" ht="20.100000000000001" customHeight="1" thickBot="1" x14ac:dyDescent="0.2">
      <c r="A9" s="154"/>
      <c r="B9" s="154"/>
      <c r="C9" s="154"/>
      <c r="D9" s="154"/>
      <c r="E9" s="154"/>
      <c r="F9" s="154"/>
      <c r="G9" s="154"/>
      <c r="H9" s="154"/>
      <c r="I9" s="154"/>
      <c r="J9" s="173"/>
      <c r="K9" s="58" t="s">
        <v>87</v>
      </c>
    </row>
    <row r="10" spans="1:12" s="32" customFormat="1" ht="23.1" customHeight="1" x14ac:dyDescent="0.15">
      <c r="A10" s="154"/>
      <c r="B10" s="646" t="s">
        <v>19</v>
      </c>
      <c r="C10" s="652"/>
      <c r="D10" s="652"/>
      <c r="E10" s="647"/>
      <c r="F10" s="680" t="s">
        <v>95</v>
      </c>
      <c r="G10" s="681"/>
      <c r="H10" s="681"/>
      <c r="I10" s="681"/>
      <c r="J10" s="681"/>
      <c r="K10" s="682"/>
    </row>
    <row r="11" spans="1:12" s="32" customFormat="1" ht="23.1" customHeight="1" x14ac:dyDescent="0.15">
      <c r="A11" s="154"/>
      <c r="B11" s="648"/>
      <c r="C11" s="654"/>
      <c r="D11" s="654"/>
      <c r="E11" s="649"/>
      <c r="F11" s="669" t="s">
        <v>150</v>
      </c>
      <c r="G11" s="654"/>
      <c r="H11" s="669" t="s">
        <v>151</v>
      </c>
      <c r="I11" s="654"/>
      <c r="J11" s="670" t="s">
        <v>371</v>
      </c>
      <c r="K11" s="671"/>
    </row>
    <row r="12" spans="1:12" s="32" customFormat="1" ht="23.1" customHeight="1" thickBot="1" x14ac:dyDescent="0.2">
      <c r="A12" s="154"/>
      <c r="B12" s="648"/>
      <c r="C12" s="654"/>
      <c r="D12" s="654"/>
      <c r="E12" s="649"/>
      <c r="F12" s="106"/>
      <c r="G12" s="205" t="s">
        <v>89</v>
      </c>
      <c r="H12" s="156"/>
      <c r="I12" s="205" t="s">
        <v>89</v>
      </c>
      <c r="J12" s="218" t="s">
        <v>90</v>
      </c>
      <c r="K12" s="501" t="s">
        <v>2</v>
      </c>
    </row>
    <row r="13" spans="1:12" s="24" customFormat="1" ht="23.1" customHeight="1" thickTop="1" thickBot="1" x14ac:dyDescent="0.2">
      <c r="A13" s="12"/>
      <c r="B13" s="657" t="s">
        <v>23</v>
      </c>
      <c r="C13" s="658"/>
      <c r="D13" s="658"/>
      <c r="E13" s="659"/>
      <c r="F13" s="238">
        <v>62210098</v>
      </c>
      <c r="G13" s="290">
        <v>100</v>
      </c>
      <c r="H13" s="238">
        <v>51284277</v>
      </c>
      <c r="I13" s="286">
        <v>100</v>
      </c>
      <c r="J13" s="283">
        <f>F13-H13</f>
        <v>10925821</v>
      </c>
      <c r="K13" s="507">
        <f>J13/H13*100</f>
        <v>21.304426305941682</v>
      </c>
    </row>
    <row r="14" spans="1:12" s="24" customFormat="1" ht="23.1" customHeight="1" thickTop="1" x14ac:dyDescent="0.15">
      <c r="A14" s="58"/>
      <c r="B14" s="269" t="s">
        <v>96</v>
      </c>
      <c r="C14" s="85"/>
      <c r="D14" s="244" t="s">
        <v>25</v>
      </c>
      <c r="E14" s="79"/>
      <c r="F14" s="242">
        <v>470888</v>
      </c>
      <c r="G14" s="291">
        <f>F14/F13*100</f>
        <v>0.75693177657427901</v>
      </c>
      <c r="H14" s="242">
        <v>444326</v>
      </c>
      <c r="I14" s="287">
        <f>H14/H13*100</f>
        <v>0.86639809702299209</v>
      </c>
      <c r="J14" s="284">
        <f>F14-H14</f>
        <v>26562</v>
      </c>
      <c r="K14" s="508">
        <f>J14/H14*100</f>
        <v>5.9780431484990748</v>
      </c>
    </row>
    <row r="15" spans="1:12" s="24" customFormat="1" ht="23.1" customHeight="1" x14ac:dyDescent="0.15">
      <c r="A15" s="58"/>
      <c r="B15" s="267" t="s">
        <v>26</v>
      </c>
      <c r="C15" s="86"/>
      <c r="D15" s="193" t="s">
        <v>394</v>
      </c>
      <c r="E15" s="80"/>
      <c r="F15" s="235">
        <v>64686</v>
      </c>
      <c r="G15" s="289">
        <f>F15/F13*100</f>
        <v>0.10397990371273809</v>
      </c>
      <c r="H15" s="235">
        <v>71497</v>
      </c>
      <c r="I15" s="285">
        <f>H15/H13*100</f>
        <v>0.13941309926237236</v>
      </c>
      <c r="J15" s="281">
        <f>F15-H15</f>
        <v>-6811</v>
      </c>
      <c r="K15" s="509">
        <f>J15/H15*100</f>
        <v>-9.526273829671176</v>
      </c>
    </row>
    <row r="16" spans="1:12" s="24" customFormat="1" ht="23.1" customHeight="1" x14ac:dyDescent="0.15">
      <c r="A16" s="58"/>
      <c r="B16" s="267" t="s">
        <v>28</v>
      </c>
      <c r="C16" s="86"/>
      <c r="D16" s="193" t="s">
        <v>29</v>
      </c>
      <c r="E16" s="80"/>
      <c r="F16" s="235">
        <v>350103</v>
      </c>
      <c r="G16" s="289">
        <f>F16/F13*100</f>
        <v>0.56277519447083979</v>
      </c>
      <c r="H16" s="235">
        <v>350274</v>
      </c>
      <c r="I16" s="285">
        <f>H16/H13*100</f>
        <v>0.68300465657339771</v>
      </c>
      <c r="J16" s="281">
        <f>F16-H16</f>
        <v>-171</v>
      </c>
      <c r="K16" s="509">
        <f>J16/H16*100</f>
        <v>-4.8818924613302728E-2</v>
      </c>
    </row>
    <row r="17" spans="1:11" s="24" customFormat="1" ht="23.1" customHeight="1" x14ac:dyDescent="0.15">
      <c r="A17" s="58"/>
      <c r="B17" s="267" t="s">
        <v>30</v>
      </c>
      <c r="C17" s="86"/>
      <c r="D17" s="193" t="s">
        <v>31</v>
      </c>
      <c r="E17" s="80"/>
      <c r="F17" s="235">
        <v>441705</v>
      </c>
      <c r="G17" s="289">
        <f>F17/F13*100</f>
        <v>0.71002138591712227</v>
      </c>
      <c r="H17" s="235">
        <v>424531</v>
      </c>
      <c r="I17" s="285">
        <f>H17/H13*100</f>
        <v>0.82779952225903475</v>
      </c>
      <c r="J17" s="281">
        <f>F17-H17</f>
        <v>17174</v>
      </c>
      <c r="K17" s="509">
        <f>J17/H17*100</f>
        <v>4.0454054003123447</v>
      </c>
    </row>
    <row r="18" spans="1:11" s="24" customFormat="1" ht="23.1" customHeight="1" x14ac:dyDescent="0.15">
      <c r="A18" s="58"/>
      <c r="B18" s="267" t="s">
        <v>32</v>
      </c>
      <c r="C18" s="86"/>
      <c r="D18" s="193" t="s">
        <v>33</v>
      </c>
      <c r="E18" s="80"/>
      <c r="F18" s="235" t="s">
        <v>494</v>
      </c>
      <c r="G18" s="285" t="s">
        <v>494</v>
      </c>
      <c r="H18" s="235" t="s">
        <v>494</v>
      </c>
      <c r="I18" s="285" t="s">
        <v>494</v>
      </c>
      <c r="J18" s="281" t="s">
        <v>494</v>
      </c>
      <c r="K18" s="509" t="s">
        <v>494</v>
      </c>
    </row>
    <row r="19" spans="1:11" s="24" customFormat="1" ht="23.1" customHeight="1" x14ac:dyDescent="0.15">
      <c r="A19" s="58"/>
      <c r="B19" s="267" t="s">
        <v>34</v>
      </c>
      <c r="C19" s="86"/>
      <c r="D19" s="193" t="s">
        <v>35</v>
      </c>
      <c r="E19" s="80"/>
      <c r="F19" s="235" t="s">
        <v>494</v>
      </c>
      <c r="G19" s="285" t="s">
        <v>494</v>
      </c>
      <c r="H19" s="235" t="s">
        <v>494</v>
      </c>
      <c r="I19" s="285" t="s">
        <v>494</v>
      </c>
      <c r="J19" s="281" t="s">
        <v>494</v>
      </c>
      <c r="K19" s="509" t="s">
        <v>494</v>
      </c>
    </row>
    <row r="20" spans="1:11" s="24" customFormat="1" ht="23.1" customHeight="1" x14ac:dyDescent="0.15">
      <c r="A20" s="58"/>
      <c r="B20" s="267" t="s">
        <v>36</v>
      </c>
      <c r="C20" s="86"/>
      <c r="D20" s="193" t="s">
        <v>37</v>
      </c>
      <c r="E20" s="80"/>
      <c r="F20" s="235" t="s">
        <v>494</v>
      </c>
      <c r="G20" s="285" t="s">
        <v>494</v>
      </c>
      <c r="H20" s="235" t="s">
        <v>494</v>
      </c>
      <c r="I20" s="285" t="s">
        <v>494</v>
      </c>
      <c r="J20" s="281" t="s">
        <v>494</v>
      </c>
      <c r="K20" s="509" t="s">
        <v>494</v>
      </c>
    </row>
    <row r="21" spans="1:11" s="24" customFormat="1" ht="23.1" customHeight="1" x14ac:dyDescent="0.15">
      <c r="A21" s="58"/>
      <c r="B21" s="267" t="s">
        <v>38</v>
      </c>
      <c r="C21" s="86"/>
      <c r="D21" s="193" t="s">
        <v>39</v>
      </c>
      <c r="E21" s="80"/>
      <c r="F21" s="235">
        <v>9976644</v>
      </c>
      <c r="G21" s="289">
        <f>F21/F13*100</f>
        <v>16.037017012897167</v>
      </c>
      <c r="H21" s="235">
        <v>10481651</v>
      </c>
      <c r="I21" s="285">
        <f>H21/H13*100</f>
        <v>20.438332395716525</v>
      </c>
      <c r="J21" s="281">
        <f>F21-H21</f>
        <v>-505007</v>
      </c>
      <c r="K21" s="509">
        <f>J21/H21*100</f>
        <v>-4.8180100634909522</v>
      </c>
    </row>
    <row r="22" spans="1:11" s="24" customFormat="1" ht="23.1" customHeight="1" x14ac:dyDescent="0.15">
      <c r="A22" s="58"/>
      <c r="B22" s="267" t="s">
        <v>40</v>
      </c>
      <c r="C22" s="86"/>
      <c r="D22" s="193" t="s">
        <v>41</v>
      </c>
      <c r="E22" s="80"/>
      <c r="F22" s="235" t="s">
        <v>494</v>
      </c>
      <c r="G22" s="285" t="s">
        <v>494</v>
      </c>
      <c r="H22" s="235" t="s">
        <v>494</v>
      </c>
      <c r="I22" s="285" t="s">
        <v>494</v>
      </c>
      <c r="J22" s="281" t="s">
        <v>494</v>
      </c>
      <c r="K22" s="509" t="s">
        <v>494</v>
      </c>
    </row>
    <row r="23" spans="1:11" s="24" customFormat="1" ht="23.1" customHeight="1" x14ac:dyDescent="0.15">
      <c r="A23" s="58"/>
      <c r="B23" s="267" t="s">
        <v>42</v>
      </c>
      <c r="C23" s="86"/>
      <c r="D23" s="193" t="s">
        <v>459</v>
      </c>
      <c r="E23" s="80"/>
      <c r="F23" s="235">
        <v>341094</v>
      </c>
      <c r="G23" s="289">
        <f>F23/F13*100</f>
        <v>0.54829362268485737</v>
      </c>
      <c r="H23" s="235">
        <v>581282</v>
      </c>
      <c r="I23" s="285">
        <f>H23/H13*100</f>
        <v>1.1334507065391601</v>
      </c>
      <c r="J23" s="281">
        <f>F23-H23</f>
        <v>-240188</v>
      </c>
      <c r="K23" s="509">
        <f>J23/H23*100</f>
        <v>-41.320391823589922</v>
      </c>
    </row>
    <row r="24" spans="1:11" s="24" customFormat="1" ht="23.1" customHeight="1" x14ac:dyDescent="0.15">
      <c r="A24" s="58"/>
      <c r="B24" s="267" t="s">
        <v>43</v>
      </c>
      <c r="C24" s="86"/>
      <c r="D24" s="193" t="s">
        <v>44</v>
      </c>
      <c r="E24" s="80"/>
      <c r="F24" s="235" t="s">
        <v>494</v>
      </c>
      <c r="G24" s="285" t="s">
        <v>494</v>
      </c>
      <c r="H24" s="235" t="s">
        <v>494</v>
      </c>
      <c r="I24" s="285" t="s">
        <v>494</v>
      </c>
      <c r="J24" s="281" t="s">
        <v>494</v>
      </c>
      <c r="K24" s="509" t="s">
        <v>494</v>
      </c>
    </row>
    <row r="25" spans="1:11" s="24" customFormat="1" ht="23.1" customHeight="1" x14ac:dyDescent="0.15">
      <c r="A25" s="58"/>
      <c r="B25" s="267" t="s">
        <v>45</v>
      </c>
      <c r="C25" s="86"/>
      <c r="D25" s="193" t="s">
        <v>46</v>
      </c>
      <c r="E25" s="80"/>
      <c r="F25" s="235" t="s">
        <v>259</v>
      </c>
      <c r="G25" s="285" t="s">
        <v>259</v>
      </c>
      <c r="H25" s="235" t="s">
        <v>259</v>
      </c>
      <c r="I25" s="285" t="s">
        <v>259</v>
      </c>
      <c r="J25" s="281" t="s">
        <v>259</v>
      </c>
      <c r="K25" s="509" t="s">
        <v>259</v>
      </c>
    </row>
    <row r="26" spans="1:11" s="24" customFormat="1" ht="23.1" customHeight="1" x14ac:dyDescent="0.15">
      <c r="A26" s="58"/>
      <c r="B26" s="267" t="s">
        <v>52</v>
      </c>
      <c r="C26" s="86"/>
      <c r="D26" s="193" t="s">
        <v>53</v>
      </c>
      <c r="E26" s="80"/>
      <c r="F26" s="235">
        <v>932769</v>
      </c>
      <c r="G26" s="285">
        <f>F26/F13*100</f>
        <v>1.4993851962747269</v>
      </c>
      <c r="H26" s="235">
        <v>456123</v>
      </c>
      <c r="I26" s="285">
        <f>H26/H13*100</f>
        <v>0.88940124865170656</v>
      </c>
      <c r="J26" s="281">
        <f>F26-H26</f>
        <v>476646</v>
      </c>
      <c r="K26" s="509">
        <f>J26/H26*100</f>
        <v>104.49944422885933</v>
      </c>
    </row>
    <row r="27" spans="1:11" s="24" customFormat="1" ht="23.1" customHeight="1" x14ac:dyDescent="0.15">
      <c r="A27" s="58"/>
      <c r="B27" s="267" t="s">
        <v>54</v>
      </c>
      <c r="C27" s="86"/>
      <c r="D27" s="193" t="s">
        <v>55</v>
      </c>
      <c r="E27" s="80"/>
      <c r="F27" s="235" t="s">
        <v>494</v>
      </c>
      <c r="G27" s="285" t="s">
        <v>494</v>
      </c>
      <c r="H27" s="235" t="s">
        <v>494</v>
      </c>
      <c r="I27" s="285" t="s">
        <v>494</v>
      </c>
      <c r="J27" s="281" t="s">
        <v>494</v>
      </c>
      <c r="K27" s="509" t="s">
        <v>494</v>
      </c>
    </row>
    <row r="28" spans="1:11" s="24" customFormat="1" ht="23.1" customHeight="1" x14ac:dyDescent="0.15">
      <c r="A28" s="58"/>
      <c r="B28" s="267" t="s">
        <v>56</v>
      </c>
      <c r="C28" s="86"/>
      <c r="D28" s="193" t="s">
        <v>57</v>
      </c>
      <c r="E28" s="80"/>
      <c r="F28" s="235">
        <v>611300</v>
      </c>
      <c r="G28" s="289">
        <f>F28/F13*100</f>
        <v>0.98263789907548449</v>
      </c>
      <c r="H28" s="235">
        <v>588613</v>
      </c>
      <c r="I28" s="285">
        <f>H28/H13*100</f>
        <v>1.1477455361221141</v>
      </c>
      <c r="J28" s="281">
        <f t="shared" ref="J28:J37" si="0">F28-H28</f>
        <v>22687</v>
      </c>
      <c r="K28" s="509">
        <f t="shared" ref="K28:K37" si="1">J28/H28*100</f>
        <v>3.8543151442458798</v>
      </c>
    </row>
    <row r="29" spans="1:11" s="24" customFormat="1" ht="23.1" customHeight="1" x14ac:dyDescent="0.15">
      <c r="A29" s="58"/>
      <c r="B29" s="267" t="s">
        <v>58</v>
      </c>
      <c r="C29" s="86"/>
      <c r="D29" s="193" t="s">
        <v>59</v>
      </c>
      <c r="E29" s="80"/>
      <c r="F29" s="235">
        <v>3131610</v>
      </c>
      <c r="G29" s="289">
        <f>F29/F13*100</f>
        <v>5.0339255212232583</v>
      </c>
      <c r="H29" s="235">
        <v>2238371</v>
      </c>
      <c r="I29" s="285">
        <f>H29/H13*100</f>
        <v>4.3646340183366528</v>
      </c>
      <c r="J29" s="281">
        <f t="shared" si="0"/>
        <v>893239</v>
      </c>
      <c r="K29" s="509">
        <f t="shared" si="1"/>
        <v>39.905761824112268</v>
      </c>
    </row>
    <row r="30" spans="1:11" s="24" customFormat="1" ht="23.1" customHeight="1" x14ac:dyDescent="0.15">
      <c r="A30" s="58"/>
      <c r="B30" s="267" t="s">
        <v>60</v>
      </c>
      <c r="C30" s="86"/>
      <c r="D30" s="193" t="s">
        <v>61</v>
      </c>
      <c r="E30" s="80"/>
      <c r="F30" s="235">
        <v>263430</v>
      </c>
      <c r="G30" s="289">
        <f>F30/F13*100</f>
        <v>0.42345215402168312</v>
      </c>
      <c r="H30" s="235">
        <v>241250</v>
      </c>
      <c r="I30" s="285">
        <f>H30/H13*100</f>
        <v>0.47041708319296377</v>
      </c>
      <c r="J30" s="281">
        <f t="shared" si="0"/>
        <v>22180</v>
      </c>
      <c r="K30" s="509">
        <f t="shared" si="1"/>
        <v>9.1937823834196895</v>
      </c>
    </row>
    <row r="31" spans="1:11" s="24" customFormat="1" ht="23.1" customHeight="1" x14ac:dyDescent="0.15">
      <c r="A31" s="58"/>
      <c r="B31" s="267" t="s">
        <v>62</v>
      </c>
      <c r="C31" s="86"/>
      <c r="D31" s="193" t="s">
        <v>63</v>
      </c>
      <c r="E31" s="80"/>
      <c r="F31" s="235">
        <v>7810291</v>
      </c>
      <c r="G31" s="289">
        <f>F31/F13*100</f>
        <v>12.554699720935981</v>
      </c>
      <c r="H31" s="235">
        <v>5053130</v>
      </c>
      <c r="I31" s="285">
        <f>H31/H13*100</f>
        <v>9.8531758573880257</v>
      </c>
      <c r="J31" s="281">
        <f t="shared" si="0"/>
        <v>2757161</v>
      </c>
      <c r="K31" s="509">
        <f t="shared" si="1"/>
        <v>54.563429003409766</v>
      </c>
    </row>
    <row r="32" spans="1:11" s="24" customFormat="1" ht="23.1" customHeight="1" x14ac:dyDescent="0.15">
      <c r="A32" s="58"/>
      <c r="B32" s="267" t="s">
        <v>64</v>
      </c>
      <c r="C32" s="86"/>
      <c r="D32" s="193" t="s">
        <v>65</v>
      </c>
      <c r="E32" s="80"/>
      <c r="F32" s="235">
        <v>1073087</v>
      </c>
      <c r="G32" s="289">
        <f>F32/F13*100</f>
        <v>1.7249402179048166</v>
      </c>
      <c r="H32" s="235">
        <v>3465372</v>
      </c>
      <c r="I32" s="285">
        <f>H32/H13*100</f>
        <v>6.7571821281598652</v>
      </c>
      <c r="J32" s="281">
        <f t="shared" si="0"/>
        <v>-2392285</v>
      </c>
      <c r="K32" s="509">
        <f t="shared" si="1"/>
        <v>-69.034002698700164</v>
      </c>
    </row>
    <row r="33" spans="1:11" s="24" customFormat="1" ht="23.1" customHeight="1" x14ac:dyDescent="0.15">
      <c r="A33" s="58"/>
      <c r="B33" s="267" t="s">
        <v>66</v>
      </c>
      <c r="C33" s="86"/>
      <c r="D33" s="193" t="s">
        <v>67</v>
      </c>
      <c r="E33" s="80"/>
      <c r="F33" s="235">
        <v>4407031</v>
      </c>
      <c r="G33" s="289">
        <f>F33/F13*100</f>
        <v>7.0841087567487833</v>
      </c>
      <c r="H33" s="235">
        <v>4211753</v>
      </c>
      <c r="I33" s="285">
        <f>H33/H13*100</f>
        <v>8.2125619124941558</v>
      </c>
      <c r="J33" s="281">
        <f t="shared" si="0"/>
        <v>195278</v>
      </c>
      <c r="K33" s="509">
        <f t="shared" si="1"/>
        <v>4.6365017131821364</v>
      </c>
    </row>
    <row r="34" spans="1:11" s="24" customFormat="1" ht="23.1" customHeight="1" x14ac:dyDescent="0.15">
      <c r="A34" s="58"/>
      <c r="B34" s="267" t="s">
        <v>68</v>
      </c>
      <c r="C34" s="86"/>
      <c r="D34" s="193" t="s">
        <v>69</v>
      </c>
      <c r="E34" s="80"/>
      <c r="F34" s="235">
        <v>28046453</v>
      </c>
      <c r="G34" s="289">
        <f>F34/F13*100</f>
        <v>45.083441276687907</v>
      </c>
      <c r="H34" s="235">
        <v>18499602</v>
      </c>
      <c r="I34" s="285">
        <f>H34/H13*100</f>
        <v>36.072658292521112</v>
      </c>
      <c r="J34" s="281">
        <f t="shared" si="0"/>
        <v>9546851</v>
      </c>
      <c r="K34" s="509">
        <f t="shared" si="1"/>
        <v>51.605710220144196</v>
      </c>
    </row>
    <row r="35" spans="1:11" s="24" customFormat="1" ht="23.1" customHeight="1" x14ac:dyDescent="0.15">
      <c r="A35" s="58"/>
      <c r="B35" s="267" t="s">
        <v>70</v>
      </c>
      <c r="C35" s="86"/>
      <c r="D35" s="193" t="s">
        <v>71</v>
      </c>
      <c r="E35" s="80"/>
      <c r="F35" s="235">
        <v>2391828</v>
      </c>
      <c r="G35" s="289">
        <f>F35/F13*100</f>
        <v>3.8447584506296715</v>
      </c>
      <c r="H35" s="235">
        <v>2333933</v>
      </c>
      <c r="I35" s="285">
        <f>H35/H13*100</f>
        <v>4.5509718309960769</v>
      </c>
      <c r="J35" s="281">
        <f t="shared" si="0"/>
        <v>57895</v>
      </c>
      <c r="K35" s="509">
        <f t="shared" si="1"/>
        <v>2.4805767774824727</v>
      </c>
    </row>
    <row r="36" spans="1:11" s="24" customFormat="1" ht="23.1" customHeight="1" x14ac:dyDescent="0.15">
      <c r="A36" s="58"/>
      <c r="B36" s="267" t="s">
        <v>72</v>
      </c>
      <c r="C36" s="86"/>
      <c r="D36" s="193" t="s">
        <v>73</v>
      </c>
      <c r="E36" s="80"/>
      <c r="F36" s="235">
        <v>659990</v>
      </c>
      <c r="G36" s="289">
        <f>F36/F13*100</f>
        <v>1.0609049354013234</v>
      </c>
      <c r="H36" s="235">
        <v>660635</v>
      </c>
      <c r="I36" s="285">
        <f>H36/H13*100</f>
        <v>1.2881823409541291</v>
      </c>
      <c r="J36" s="281">
        <f t="shared" si="0"/>
        <v>-645</v>
      </c>
      <c r="K36" s="509">
        <f t="shared" si="1"/>
        <v>-9.7633337622136274E-2</v>
      </c>
    </row>
    <row r="37" spans="1:11" s="24" customFormat="1" ht="23.1" customHeight="1" thickBot="1" x14ac:dyDescent="0.2">
      <c r="A37" s="58"/>
      <c r="B37" s="268" t="s">
        <v>74</v>
      </c>
      <c r="C37" s="88"/>
      <c r="D37" s="243" t="s">
        <v>75</v>
      </c>
      <c r="E37" s="83"/>
      <c r="F37" s="237">
        <v>99726</v>
      </c>
      <c r="G37" s="288">
        <f>F37/F13*100</f>
        <v>0.16030516460527036</v>
      </c>
      <c r="H37" s="237">
        <v>92783</v>
      </c>
      <c r="I37" s="282">
        <f>H37/H13*100</f>
        <v>0.18091899784411508</v>
      </c>
      <c r="J37" s="280">
        <f t="shared" si="0"/>
        <v>6943</v>
      </c>
      <c r="K37" s="510">
        <f t="shared" si="1"/>
        <v>7.4830518521711946</v>
      </c>
    </row>
    <row r="38" spans="1:11" s="145" customFormat="1" ht="23.1" customHeight="1" x14ac:dyDescent="0.15">
      <c r="A38" s="146"/>
      <c r="B38" s="146"/>
      <c r="C38" s="146"/>
      <c r="D38" s="147"/>
      <c r="E38" s="148"/>
      <c r="F38" s="146"/>
      <c r="G38" s="146"/>
      <c r="H38" s="146"/>
      <c r="I38" s="148"/>
      <c r="J38" s="150"/>
      <c r="K38" s="511"/>
    </row>
  </sheetData>
  <mergeCells count="7">
    <mergeCell ref="B13:E13"/>
    <mergeCell ref="F11:G11"/>
    <mergeCell ref="H11:I11"/>
    <mergeCell ref="B8:K8"/>
    <mergeCell ref="B10:E12"/>
    <mergeCell ref="J11:K11"/>
    <mergeCell ref="F10:K10"/>
  </mergeCells>
  <phoneticPr fontId="3"/>
  <pageMargins left="0.59055118110236227" right="0" top="0.78740157480314965" bottom="0.59055118110236227" header="0.31496062992125984" footer="0.31496062992125984"/>
  <pageSetup paperSize="9" scale="95" orientation="portrait" r:id="rId1"/>
  <headerFooter>
    <oddFooter>&amp;C&amp;"ＭＳ 明朝,標準"
&amp;"BIZ UD明朝 Medium,標準"&amp;12&amp;P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B1:M16"/>
  <sheetViews>
    <sheetView view="pageBreakPreview" zoomScaleNormal="100" zoomScaleSheetLayoutView="100" workbookViewId="0"/>
  </sheetViews>
  <sheetFormatPr defaultColWidth="9" defaultRowHeight="13.5" x14ac:dyDescent="0.15"/>
  <cols>
    <col min="1" max="2" width="4.625" style="9" customWidth="1"/>
    <col min="3" max="3" width="1.625" style="25" customWidth="1"/>
    <col min="4" max="4" width="6.625" style="25" customWidth="1"/>
    <col min="5" max="5" width="4.375" style="25" customWidth="1"/>
    <col min="6" max="6" width="6.625" style="25" customWidth="1"/>
    <col min="7" max="7" width="1.625" style="25" customWidth="1"/>
    <col min="8" max="8" width="12.625" style="25" customWidth="1"/>
    <col min="9" max="9" width="9.125" style="25" customWidth="1"/>
    <col min="10" max="10" width="12.625" style="25" customWidth="1"/>
    <col min="11" max="11" width="9.125" style="25" customWidth="1"/>
    <col min="12" max="12" width="14.625" style="25" customWidth="1"/>
    <col min="13" max="13" width="9.125" style="25" customWidth="1"/>
    <col min="14" max="16384" width="9" style="9"/>
  </cols>
  <sheetData>
    <row r="1" spans="2:13" s="24" customFormat="1" ht="20.100000000000001" customHeight="1" x14ac:dyDescent="0.15">
      <c r="B1" s="100" t="s">
        <v>76</v>
      </c>
      <c r="E1" s="100"/>
      <c r="F1" s="100"/>
      <c r="G1" s="100"/>
      <c r="H1" s="100"/>
      <c r="I1" s="100"/>
      <c r="J1" s="100"/>
      <c r="K1" s="100"/>
      <c r="L1" s="100"/>
      <c r="M1" s="100"/>
    </row>
    <row r="2" spans="2:13" s="24" customFormat="1" ht="9.9499999999999993" customHeight="1" x14ac:dyDescent="0.15">
      <c r="C2" s="100"/>
      <c r="D2" s="100"/>
      <c r="E2" s="12"/>
      <c r="F2" s="12"/>
      <c r="G2" s="12"/>
      <c r="H2" s="12"/>
      <c r="I2" s="12"/>
      <c r="J2" s="12"/>
      <c r="K2" s="12"/>
      <c r="L2" s="12"/>
      <c r="M2" s="12"/>
    </row>
    <row r="3" spans="2:13" s="24" customFormat="1" ht="20.100000000000001" customHeight="1" x14ac:dyDescent="0.15">
      <c r="C3" s="12" t="s">
        <v>98</v>
      </c>
      <c r="D3" s="100"/>
      <c r="F3" s="12"/>
      <c r="G3" s="12"/>
      <c r="H3" s="12"/>
      <c r="I3" s="12"/>
      <c r="J3" s="12"/>
      <c r="K3" s="12"/>
      <c r="L3" s="12"/>
      <c r="M3" s="12"/>
    </row>
    <row r="4" spans="2:13" s="24" customFormat="1" ht="20.100000000000001" customHeight="1" thickBot="1" x14ac:dyDescent="0.2">
      <c r="C4" s="12"/>
      <c r="D4" s="12"/>
      <c r="E4" s="12"/>
      <c r="F4" s="12"/>
      <c r="G4" s="12"/>
      <c r="H4" s="12"/>
      <c r="I4" s="12"/>
      <c r="J4" s="12"/>
      <c r="K4" s="12"/>
      <c r="L4" s="12"/>
      <c r="M4" s="58" t="s">
        <v>87</v>
      </c>
    </row>
    <row r="5" spans="2:13" s="32" customFormat="1" ht="23.1" customHeight="1" x14ac:dyDescent="0.15">
      <c r="C5" s="646" t="s">
        <v>77</v>
      </c>
      <c r="D5" s="652"/>
      <c r="E5" s="652"/>
      <c r="F5" s="652"/>
      <c r="G5" s="647"/>
      <c r="H5" s="680" t="s">
        <v>95</v>
      </c>
      <c r="I5" s="681"/>
      <c r="J5" s="681"/>
      <c r="K5" s="681"/>
      <c r="L5" s="681"/>
      <c r="M5" s="682"/>
    </row>
    <row r="6" spans="2:13" s="32" customFormat="1" ht="23.1" customHeight="1" x14ac:dyDescent="0.15">
      <c r="C6" s="648"/>
      <c r="D6" s="654"/>
      <c r="E6" s="654"/>
      <c r="F6" s="654"/>
      <c r="G6" s="649"/>
      <c r="H6" s="669" t="s">
        <v>150</v>
      </c>
      <c r="I6" s="654"/>
      <c r="J6" s="669" t="s">
        <v>151</v>
      </c>
      <c r="K6" s="654"/>
      <c r="L6" s="670" t="s">
        <v>371</v>
      </c>
      <c r="M6" s="671"/>
    </row>
    <row r="7" spans="2:13" s="32" customFormat="1" ht="23.1" customHeight="1" thickBot="1" x14ac:dyDescent="0.2">
      <c r="C7" s="666"/>
      <c r="D7" s="667"/>
      <c r="E7" s="667"/>
      <c r="F7" s="667"/>
      <c r="G7" s="668"/>
      <c r="H7" s="106"/>
      <c r="I7" s="205" t="s">
        <v>89</v>
      </c>
      <c r="J7" s="106"/>
      <c r="K7" s="205" t="s">
        <v>89</v>
      </c>
      <c r="L7" s="230" t="s">
        <v>92</v>
      </c>
      <c r="M7" s="501" t="s">
        <v>2</v>
      </c>
    </row>
    <row r="8" spans="2:13" s="180" customFormat="1" ht="23.1" customHeight="1" thickTop="1" thickBot="1" x14ac:dyDescent="0.2">
      <c r="C8" s="672" t="s">
        <v>23</v>
      </c>
      <c r="D8" s="673"/>
      <c r="E8" s="673"/>
      <c r="F8" s="673"/>
      <c r="G8" s="674"/>
      <c r="H8" s="276">
        <v>62210098</v>
      </c>
      <c r="I8" s="232">
        <v>100</v>
      </c>
      <c r="J8" s="238">
        <v>51284277</v>
      </c>
      <c r="K8" s="232">
        <v>100</v>
      </c>
      <c r="L8" s="278">
        <f t="shared" ref="L8:L15" si="0">H8-J8</f>
        <v>10925821</v>
      </c>
      <c r="M8" s="162">
        <f t="shared" ref="M8:M15" si="1">L8/J8*100</f>
        <v>21.304426305941682</v>
      </c>
    </row>
    <row r="9" spans="2:13" s="32" customFormat="1" ht="23.1" customHeight="1" thickTop="1" x14ac:dyDescent="0.15">
      <c r="C9" s="174"/>
      <c r="D9" s="189" t="s">
        <v>359</v>
      </c>
      <c r="E9" s="189" t="s">
        <v>355</v>
      </c>
      <c r="F9" s="189" t="s">
        <v>360</v>
      </c>
      <c r="G9" s="175"/>
      <c r="H9" s="277">
        <v>260209</v>
      </c>
      <c r="I9" s="270">
        <f>H9/H8*100</f>
        <v>0.41827453800185305</v>
      </c>
      <c r="J9" s="277">
        <v>234814</v>
      </c>
      <c r="K9" s="271">
        <f>J9/J8*100</f>
        <v>0.45786742786682944</v>
      </c>
      <c r="L9" s="279">
        <f t="shared" si="0"/>
        <v>25395</v>
      </c>
      <c r="M9" s="505">
        <f t="shared" si="1"/>
        <v>10.814942890969022</v>
      </c>
    </row>
    <row r="10" spans="2:13" s="32" customFormat="1" ht="23.1" customHeight="1" x14ac:dyDescent="0.15">
      <c r="C10" s="176"/>
      <c r="D10" s="190">
        <v>10</v>
      </c>
      <c r="E10" s="190" t="s">
        <v>355</v>
      </c>
      <c r="F10" s="190">
        <v>19</v>
      </c>
      <c r="G10" s="177"/>
      <c r="H10" s="274">
        <v>1012947</v>
      </c>
      <c r="I10" s="252">
        <f>H10/H8*100</f>
        <v>1.6282678095122114</v>
      </c>
      <c r="J10" s="494">
        <v>821041</v>
      </c>
      <c r="K10" s="272">
        <f>J10/J8*100</f>
        <v>1.6009604659143386</v>
      </c>
      <c r="L10" s="260">
        <f t="shared" si="0"/>
        <v>191906</v>
      </c>
      <c r="M10" s="506">
        <f t="shared" si="1"/>
        <v>23.373497791218707</v>
      </c>
    </row>
    <row r="11" spans="2:13" s="32" customFormat="1" ht="23.1" customHeight="1" x14ac:dyDescent="0.15">
      <c r="C11" s="176"/>
      <c r="D11" s="190">
        <v>20</v>
      </c>
      <c r="E11" s="190" t="s">
        <v>355</v>
      </c>
      <c r="F11" s="190">
        <v>29</v>
      </c>
      <c r="G11" s="177"/>
      <c r="H11" s="274">
        <v>693017</v>
      </c>
      <c r="I11" s="252">
        <f>H11/H8*100</f>
        <v>1.1139943872134712</v>
      </c>
      <c r="J11" s="494">
        <v>847851</v>
      </c>
      <c r="K11" s="272">
        <f>J11/J8*100</f>
        <v>1.6532376970040934</v>
      </c>
      <c r="L11" s="260">
        <f t="shared" si="0"/>
        <v>-154834</v>
      </c>
      <c r="M11" s="506">
        <f t="shared" si="1"/>
        <v>-18.261935174930503</v>
      </c>
    </row>
    <row r="12" spans="2:13" s="32" customFormat="1" ht="23.1" customHeight="1" x14ac:dyDescent="0.15">
      <c r="C12" s="176"/>
      <c r="D12" s="190">
        <v>30</v>
      </c>
      <c r="E12" s="190" t="s">
        <v>355</v>
      </c>
      <c r="F12" s="190">
        <v>99</v>
      </c>
      <c r="G12" s="177"/>
      <c r="H12" s="274">
        <v>4085802</v>
      </c>
      <c r="I12" s="252">
        <f>H12/H8*100</f>
        <v>6.5677472490077093</v>
      </c>
      <c r="J12" s="494">
        <v>3963426</v>
      </c>
      <c r="K12" s="272">
        <f>J12/J8*100</f>
        <v>7.7283452782224069</v>
      </c>
      <c r="L12" s="260">
        <f t="shared" si="0"/>
        <v>122376</v>
      </c>
      <c r="M12" s="506">
        <f t="shared" si="1"/>
        <v>3.0876317610067652</v>
      </c>
    </row>
    <row r="13" spans="2:13" s="32" customFormat="1" ht="23.1" customHeight="1" x14ac:dyDescent="0.15">
      <c r="C13" s="176"/>
      <c r="D13" s="190">
        <v>100</v>
      </c>
      <c r="E13" s="190" t="s">
        <v>355</v>
      </c>
      <c r="F13" s="190">
        <v>199</v>
      </c>
      <c r="G13" s="177"/>
      <c r="H13" s="274">
        <v>10343067</v>
      </c>
      <c r="I13" s="252">
        <f>H13/H8*100</f>
        <v>16.626025890523433</v>
      </c>
      <c r="J13" s="494">
        <v>12936359</v>
      </c>
      <c r="K13" s="272">
        <f>J13/J8*100</f>
        <v>25.224805255614697</v>
      </c>
      <c r="L13" s="260">
        <f t="shared" si="0"/>
        <v>-2593292</v>
      </c>
      <c r="M13" s="506">
        <f t="shared" si="1"/>
        <v>-20.046537051113066</v>
      </c>
    </row>
    <row r="14" spans="2:13" s="32" customFormat="1" ht="23.1" customHeight="1" x14ac:dyDescent="0.15">
      <c r="C14" s="176"/>
      <c r="D14" s="190">
        <v>200</v>
      </c>
      <c r="E14" s="190" t="s">
        <v>355</v>
      </c>
      <c r="F14" s="190">
        <v>299</v>
      </c>
      <c r="G14" s="177"/>
      <c r="H14" s="274">
        <v>6491899</v>
      </c>
      <c r="I14" s="252">
        <f>H14/H8*100</f>
        <v>10.435442490381545</v>
      </c>
      <c r="J14" s="494">
        <v>3732679</v>
      </c>
      <c r="K14" s="272">
        <f>J14/J8*100</f>
        <v>7.2784081561684104</v>
      </c>
      <c r="L14" s="260">
        <f t="shared" si="0"/>
        <v>2759220</v>
      </c>
      <c r="M14" s="506">
        <f t="shared" si="1"/>
        <v>73.920634482632991</v>
      </c>
    </row>
    <row r="15" spans="2:13" s="32" customFormat="1" ht="23.1" customHeight="1" thickBot="1" x14ac:dyDescent="0.2">
      <c r="C15" s="178"/>
      <c r="D15" s="292">
        <v>300</v>
      </c>
      <c r="E15" s="292" t="s">
        <v>355</v>
      </c>
      <c r="F15" s="292"/>
      <c r="G15" s="179"/>
      <c r="H15" s="275">
        <v>39323157</v>
      </c>
      <c r="I15" s="262">
        <f>H15/H8*100</f>
        <v>63.210247635359771</v>
      </c>
      <c r="J15" s="495">
        <v>28748107</v>
      </c>
      <c r="K15" s="273">
        <f>J15/J8*100</f>
        <v>56.056375719209228</v>
      </c>
      <c r="L15" s="264">
        <f t="shared" si="0"/>
        <v>10575050</v>
      </c>
      <c r="M15" s="172">
        <f t="shared" si="1"/>
        <v>36.78520467451996</v>
      </c>
    </row>
    <row r="16" spans="2:13" s="145" customFormat="1" ht="23.1" customHeight="1" x14ac:dyDescent="0.15">
      <c r="C16" s="149"/>
      <c r="D16" s="149"/>
      <c r="E16" s="146"/>
      <c r="F16" s="147"/>
      <c r="G16" s="147"/>
      <c r="H16" s="147"/>
      <c r="I16" s="149"/>
      <c r="J16" s="149"/>
      <c r="K16" s="149"/>
      <c r="L16" s="148"/>
      <c r="M16" s="150"/>
    </row>
  </sheetData>
  <mergeCells count="6">
    <mergeCell ref="C8:G8"/>
    <mergeCell ref="C5:G7"/>
    <mergeCell ref="H5:M5"/>
    <mergeCell ref="H6:I6"/>
    <mergeCell ref="J6:K6"/>
    <mergeCell ref="L6:M6"/>
  </mergeCells>
  <phoneticPr fontId="3"/>
  <pageMargins left="0.59055118110236227" right="0" top="0.78740157480314965" bottom="0.59055118110236227" header="0.31496062992125984" footer="0.31496062992125984"/>
  <pageSetup paperSize="9" scale="95" orientation="portrait" r:id="rId1"/>
  <headerFooter>
    <oddFooter>&amp;C&amp;"ＭＳ 明朝,標準"
&amp;"BIZ UD明朝 Medium,標準"&amp;12&amp;P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C000"/>
  </sheetPr>
  <dimension ref="A1:M72"/>
  <sheetViews>
    <sheetView view="pageBreakPreview" zoomScaleNormal="100" zoomScaleSheetLayoutView="100" workbookViewId="0"/>
  </sheetViews>
  <sheetFormatPr defaultColWidth="9" defaultRowHeight="14.25" x14ac:dyDescent="0.15"/>
  <cols>
    <col min="1" max="2" width="4.625" style="12" customWidth="1"/>
    <col min="3" max="3" width="0.875" style="12" customWidth="1"/>
    <col min="4" max="4" width="13.625" style="12" customWidth="1"/>
    <col min="5" max="5" width="1.625" style="12" customWidth="1"/>
    <col min="6" max="6" width="12.625" style="12" customWidth="1"/>
    <col min="7" max="7" width="9.125" style="12" customWidth="1"/>
    <col min="8" max="8" width="12.625" style="12" customWidth="1"/>
    <col min="9" max="9" width="9.125" style="12" customWidth="1"/>
    <col min="10" max="10" width="14.625" style="12" customWidth="1"/>
    <col min="11" max="11" width="9.125" style="12" customWidth="1"/>
    <col min="12" max="16384" width="9" style="24"/>
  </cols>
  <sheetData>
    <row r="1" spans="1:12" ht="20.100000000000001" customHeight="1" x14ac:dyDescent="0.15">
      <c r="A1" s="10" t="s">
        <v>99</v>
      </c>
      <c r="B1" s="10"/>
      <c r="C1" s="10"/>
      <c r="D1" s="10"/>
      <c r="E1" s="10"/>
      <c r="F1" s="10"/>
      <c r="G1" s="10"/>
      <c r="H1" s="10"/>
      <c r="I1" s="10"/>
      <c r="J1" s="10"/>
      <c r="K1" s="10"/>
    </row>
    <row r="2" spans="1:12" ht="9.9499999999999993" customHeight="1" x14ac:dyDescent="0.15"/>
    <row r="3" spans="1:12" ht="20.100000000000001" customHeight="1" x14ac:dyDescent="0.15">
      <c r="A3" s="683" t="s">
        <v>387</v>
      </c>
      <c r="B3" s="683"/>
      <c r="C3" s="683"/>
      <c r="D3" s="683"/>
      <c r="E3" s="683"/>
      <c r="F3" s="683"/>
      <c r="G3" s="683"/>
      <c r="H3" s="683"/>
      <c r="I3" s="683"/>
      <c r="J3" s="683"/>
      <c r="K3" s="683"/>
      <c r="L3" s="301"/>
    </row>
    <row r="4" spans="1:12" ht="20.100000000000001" customHeight="1" x14ac:dyDescent="0.15">
      <c r="A4" s="683" t="s">
        <v>392</v>
      </c>
      <c r="B4" s="683"/>
      <c r="C4" s="683"/>
      <c r="D4" s="683"/>
      <c r="E4" s="683"/>
      <c r="F4" s="683"/>
      <c r="G4" s="683"/>
      <c r="H4" s="683"/>
      <c r="I4" s="683"/>
      <c r="J4" s="683"/>
      <c r="K4" s="683"/>
      <c r="L4" s="301"/>
    </row>
    <row r="5" spans="1:12" ht="20.100000000000001" customHeight="1" x14ac:dyDescent="0.15">
      <c r="C5" s="20"/>
      <c r="D5" s="20"/>
      <c r="E5" s="20"/>
      <c r="F5" s="20"/>
      <c r="G5" s="20"/>
      <c r="H5" s="20"/>
      <c r="I5" s="20"/>
      <c r="J5" s="20"/>
      <c r="K5" s="20"/>
      <c r="L5" s="301"/>
    </row>
    <row r="6" spans="1:12" ht="20.100000000000001" customHeight="1" x14ac:dyDescent="0.15">
      <c r="A6" s="684" t="s">
        <v>17</v>
      </c>
      <c r="B6" s="684"/>
      <c r="C6" s="684"/>
      <c r="D6" s="684"/>
      <c r="E6" s="684"/>
      <c r="F6" s="684"/>
      <c r="G6" s="684"/>
      <c r="H6" s="684"/>
      <c r="I6" s="684"/>
      <c r="J6" s="684"/>
      <c r="K6" s="684"/>
    </row>
    <row r="7" spans="1:12" ht="9.9499999999999993" customHeight="1" x14ac:dyDescent="0.15">
      <c r="B7" s="302"/>
    </row>
    <row r="8" spans="1:12" ht="20.100000000000001" customHeight="1" x14ac:dyDescent="0.15">
      <c r="B8" s="645" t="s">
        <v>100</v>
      </c>
      <c r="C8" s="645"/>
      <c r="D8" s="645"/>
      <c r="E8" s="645"/>
      <c r="F8" s="645"/>
      <c r="G8" s="645"/>
      <c r="H8" s="645"/>
      <c r="I8" s="645"/>
      <c r="J8" s="645"/>
      <c r="K8" s="645"/>
    </row>
    <row r="9" spans="1:12" ht="20.100000000000001" customHeight="1" thickBot="1" x14ac:dyDescent="0.2">
      <c r="K9" s="58" t="s">
        <v>87</v>
      </c>
    </row>
    <row r="10" spans="1:12" ht="23.1" customHeight="1" x14ac:dyDescent="0.15">
      <c r="B10" s="685" t="s">
        <v>19</v>
      </c>
      <c r="C10" s="686"/>
      <c r="D10" s="686"/>
      <c r="E10" s="686"/>
      <c r="F10" s="680" t="s">
        <v>375</v>
      </c>
      <c r="G10" s="681"/>
      <c r="H10" s="681"/>
      <c r="I10" s="681"/>
      <c r="J10" s="681"/>
      <c r="K10" s="682"/>
    </row>
    <row r="11" spans="1:12" ht="23.1" customHeight="1" x14ac:dyDescent="0.15">
      <c r="B11" s="687"/>
      <c r="C11" s="688"/>
      <c r="D11" s="688"/>
      <c r="E11" s="688"/>
      <c r="F11" s="690" t="s">
        <v>150</v>
      </c>
      <c r="G11" s="688"/>
      <c r="H11" s="690" t="s">
        <v>151</v>
      </c>
      <c r="I11" s="688"/>
      <c r="J11" s="688" t="s">
        <v>1</v>
      </c>
      <c r="K11" s="691"/>
    </row>
    <row r="12" spans="1:12" ht="23.1" customHeight="1" thickBot="1" x14ac:dyDescent="0.2">
      <c r="B12" s="689"/>
      <c r="C12" s="690"/>
      <c r="D12" s="690"/>
      <c r="E12" s="690"/>
      <c r="F12" s="303"/>
      <c r="G12" s="157" t="s">
        <v>89</v>
      </c>
      <c r="H12" s="303"/>
      <c r="I12" s="157" t="s">
        <v>89</v>
      </c>
      <c r="J12" s="155" t="s">
        <v>92</v>
      </c>
      <c r="K12" s="304" t="s">
        <v>2</v>
      </c>
    </row>
    <row r="13" spans="1:12" ht="23.1" customHeight="1" thickTop="1" thickBot="1" x14ac:dyDescent="0.2">
      <c r="B13" s="692" t="s">
        <v>23</v>
      </c>
      <c r="C13" s="693"/>
      <c r="D13" s="693"/>
      <c r="E13" s="693"/>
      <c r="F13" s="306">
        <v>23964943</v>
      </c>
      <c r="G13" s="160">
        <v>100</v>
      </c>
      <c r="H13" s="306">
        <v>14776733</v>
      </c>
      <c r="I13" s="160">
        <v>100</v>
      </c>
      <c r="J13" s="161">
        <f>F13-H13</f>
        <v>9188210</v>
      </c>
      <c r="K13" s="307">
        <f>J13/H13*100</f>
        <v>62.180253240009144</v>
      </c>
    </row>
    <row r="14" spans="1:12" ht="23.1" customHeight="1" thickTop="1" x14ac:dyDescent="0.15">
      <c r="B14" s="54" t="s">
        <v>24</v>
      </c>
      <c r="C14" s="127"/>
      <c r="D14" s="138" t="s">
        <v>25</v>
      </c>
      <c r="E14" s="124"/>
      <c r="F14" s="163">
        <v>135901</v>
      </c>
      <c r="G14" s="164">
        <f>F14/F13*100</f>
        <v>0.56708250881297739</v>
      </c>
      <c r="H14" s="163">
        <v>124807</v>
      </c>
      <c r="I14" s="164">
        <f>H14/H13*100</f>
        <v>0.84461836049957739</v>
      </c>
      <c r="J14" s="165">
        <f>F14-H14</f>
        <v>11094</v>
      </c>
      <c r="K14" s="308">
        <f>J14/H14*100</f>
        <v>8.8889244994271159</v>
      </c>
    </row>
    <row r="15" spans="1:12" ht="23.1" customHeight="1" x14ac:dyDescent="0.15">
      <c r="B15" s="186" t="s">
        <v>26</v>
      </c>
      <c r="C15" s="121"/>
      <c r="D15" s="193" t="s">
        <v>394</v>
      </c>
      <c r="E15" s="122"/>
      <c r="F15" s="73">
        <v>36409</v>
      </c>
      <c r="G15" s="167">
        <f>F15/F13*100</f>
        <v>0.15192608636707378</v>
      </c>
      <c r="H15" s="73">
        <v>43877</v>
      </c>
      <c r="I15" s="167">
        <f>H15/H13*100</f>
        <v>0.29693302301665736</v>
      </c>
      <c r="J15" s="64">
        <f>F15-H15</f>
        <v>-7468</v>
      </c>
      <c r="K15" s="308">
        <f t="shared" ref="K15:K17" si="0">J15/H15*100</f>
        <v>-17.020306766643117</v>
      </c>
    </row>
    <row r="16" spans="1:12" ht="23.1" customHeight="1" x14ac:dyDescent="0.15">
      <c r="B16" s="186" t="s">
        <v>28</v>
      </c>
      <c r="C16" s="121"/>
      <c r="D16" s="111" t="s">
        <v>29</v>
      </c>
      <c r="E16" s="122"/>
      <c r="F16" s="73">
        <v>211256</v>
      </c>
      <c r="G16" s="167">
        <f>F16/F13*100</f>
        <v>0.88152097837245014</v>
      </c>
      <c r="H16" s="73">
        <v>208729</v>
      </c>
      <c r="I16" s="167">
        <f>H16/H13*100</f>
        <v>1.4125517460456245</v>
      </c>
      <c r="J16" s="64">
        <f>F16-H16</f>
        <v>2527</v>
      </c>
      <c r="K16" s="308">
        <f t="shared" si="0"/>
        <v>1.2106607131735407</v>
      </c>
    </row>
    <row r="17" spans="2:11" ht="23.1" customHeight="1" x14ac:dyDescent="0.15">
      <c r="B17" s="186" t="s">
        <v>30</v>
      </c>
      <c r="C17" s="121"/>
      <c r="D17" s="111" t="s">
        <v>31</v>
      </c>
      <c r="E17" s="122"/>
      <c r="F17" s="73">
        <v>100833</v>
      </c>
      <c r="G17" s="167">
        <f>F17/F13*100</f>
        <v>0.4207520960930306</v>
      </c>
      <c r="H17" s="73">
        <v>98357</v>
      </c>
      <c r="I17" s="167">
        <f>H17/H13*100</f>
        <v>0.66562074309659647</v>
      </c>
      <c r="J17" s="64">
        <f>F17-H17</f>
        <v>2476</v>
      </c>
      <c r="K17" s="308">
        <f t="shared" si="0"/>
        <v>2.5173602285551615</v>
      </c>
    </row>
    <row r="18" spans="2:11" ht="23.1" customHeight="1" x14ac:dyDescent="0.15">
      <c r="B18" s="186" t="s">
        <v>32</v>
      </c>
      <c r="C18" s="121"/>
      <c r="D18" s="111" t="s">
        <v>33</v>
      </c>
      <c r="E18" s="122"/>
      <c r="F18" s="181" t="s">
        <v>494</v>
      </c>
      <c r="G18" s="181" t="s">
        <v>494</v>
      </c>
      <c r="H18" s="181" t="s">
        <v>494</v>
      </c>
      <c r="I18" s="181" t="s">
        <v>494</v>
      </c>
      <c r="J18" s="64" t="s">
        <v>494</v>
      </c>
      <c r="K18" s="309" t="s">
        <v>494</v>
      </c>
    </row>
    <row r="19" spans="2:11" ht="23.1" customHeight="1" x14ac:dyDescent="0.15">
      <c r="B19" s="186" t="s">
        <v>34</v>
      </c>
      <c r="C19" s="121"/>
      <c r="D19" s="111" t="s">
        <v>35</v>
      </c>
      <c r="E19" s="122"/>
      <c r="F19" s="181" t="s">
        <v>494</v>
      </c>
      <c r="G19" s="181" t="s">
        <v>494</v>
      </c>
      <c r="H19" s="181" t="s">
        <v>494</v>
      </c>
      <c r="I19" s="181" t="s">
        <v>494</v>
      </c>
      <c r="J19" s="64" t="s">
        <v>494</v>
      </c>
      <c r="K19" s="309" t="s">
        <v>494</v>
      </c>
    </row>
    <row r="20" spans="2:11" ht="23.1" customHeight="1" x14ac:dyDescent="0.15">
      <c r="B20" s="186" t="s">
        <v>36</v>
      </c>
      <c r="C20" s="121"/>
      <c r="D20" s="111" t="s">
        <v>37</v>
      </c>
      <c r="E20" s="122"/>
      <c r="F20" s="181" t="s">
        <v>494</v>
      </c>
      <c r="G20" s="182" t="s">
        <v>494</v>
      </c>
      <c r="H20" s="181" t="s">
        <v>494</v>
      </c>
      <c r="I20" s="181" t="s">
        <v>494</v>
      </c>
      <c r="J20" s="64" t="s">
        <v>494</v>
      </c>
      <c r="K20" s="309" t="s">
        <v>494</v>
      </c>
    </row>
    <row r="21" spans="2:11" ht="23.1" customHeight="1" x14ac:dyDescent="0.15">
      <c r="B21" s="186" t="s">
        <v>38</v>
      </c>
      <c r="C21" s="121"/>
      <c r="D21" s="111" t="s">
        <v>39</v>
      </c>
      <c r="E21" s="122"/>
      <c r="F21" s="73">
        <v>5046194</v>
      </c>
      <c r="G21" s="167">
        <f>F21/F13*100</f>
        <v>21.056565834519198</v>
      </c>
      <c r="H21" s="73">
        <v>5404133</v>
      </c>
      <c r="I21" s="167">
        <f>H21/H13*100</f>
        <v>36.571906658934694</v>
      </c>
      <c r="J21" s="64">
        <f>F21-H21</f>
        <v>-357939</v>
      </c>
      <c r="K21" s="308">
        <f>J21/H21*100</f>
        <v>-6.6234306224513722</v>
      </c>
    </row>
    <row r="22" spans="2:11" ht="23.1" customHeight="1" x14ac:dyDescent="0.15">
      <c r="B22" s="186" t="s">
        <v>40</v>
      </c>
      <c r="C22" s="121"/>
      <c r="D22" s="111" t="s">
        <v>41</v>
      </c>
      <c r="E22" s="122"/>
      <c r="F22" s="181" t="s">
        <v>494</v>
      </c>
      <c r="G22" s="181" t="s">
        <v>494</v>
      </c>
      <c r="H22" s="181" t="s">
        <v>494</v>
      </c>
      <c r="I22" s="181" t="s">
        <v>494</v>
      </c>
      <c r="J22" s="64" t="s">
        <v>494</v>
      </c>
      <c r="K22" s="309" t="s">
        <v>494</v>
      </c>
    </row>
    <row r="23" spans="2:11" ht="23.1" customHeight="1" x14ac:dyDescent="0.15">
      <c r="B23" s="186" t="s">
        <v>42</v>
      </c>
      <c r="C23" s="121"/>
      <c r="D23" s="193" t="s">
        <v>460</v>
      </c>
      <c r="E23" s="122"/>
      <c r="F23" s="73">
        <v>188241</v>
      </c>
      <c r="G23" s="167">
        <f>F23/F13*100</f>
        <v>0.78548486428697117</v>
      </c>
      <c r="H23" s="73">
        <v>213707</v>
      </c>
      <c r="I23" s="167">
        <f>H23/H13*100</f>
        <v>1.4462398420543972</v>
      </c>
      <c r="J23" s="64">
        <f>F23-H23</f>
        <v>-25466</v>
      </c>
      <c r="K23" s="308">
        <f>J23/H23*100</f>
        <v>-11.916315328931667</v>
      </c>
    </row>
    <row r="24" spans="2:11" ht="23.1" customHeight="1" x14ac:dyDescent="0.15">
      <c r="B24" s="186" t="s">
        <v>43</v>
      </c>
      <c r="C24" s="121"/>
      <c r="D24" s="111" t="s">
        <v>369</v>
      </c>
      <c r="E24" s="122"/>
      <c r="F24" s="181" t="s">
        <v>494</v>
      </c>
      <c r="G24" s="181" t="s">
        <v>494</v>
      </c>
      <c r="H24" s="181" t="s">
        <v>494</v>
      </c>
      <c r="I24" s="181" t="s">
        <v>494</v>
      </c>
      <c r="J24" s="64" t="s">
        <v>494</v>
      </c>
      <c r="K24" s="309" t="s">
        <v>494</v>
      </c>
    </row>
    <row r="25" spans="2:11" ht="23.1" customHeight="1" x14ac:dyDescent="0.15">
      <c r="B25" s="186" t="s">
        <v>45</v>
      </c>
      <c r="C25" s="121"/>
      <c r="D25" s="111" t="s">
        <v>46</v>
      </c>
      <c r="E25" s="122"/>
      <c r="F25" s="181" t="s">
        <v>101</v>
      </c>
      <c r="G25" s="181" t="s">
        <v>51</v>
      </c>
      <c r="H25" s="181" t="s">
        <v>259</v>
      </c>
      <c r="I25" s="181" t="s">
        <v>47</v>
      </c>
      <c r="J25" s="64" t="s">
        <v>101</v>
      </c>
      <c r="K25" s="310" t="s">
        <v>47</v>
      </c>
    </row>
    <row r="26" spans="2:11" ht="23.1" customHeight="1" x14ac:dyDescent="0.15">
      <c r="B26" s="186" t="s">
        <v>52</v>
      </c>
      <c r="C26" s="121"/>
      <c r="D26" s="111" t="s">
        <v>53</v>
      </c>
      <c r="E26" s="122"/>
      <c r="F26" s="73">
        <v>240220</v>
      </c>
      <c r="G26" s="182">
        <f>F26/F13*100</f>
        <v>1.0023808527314251</v>
      </c>
      <c r="H26" s="73">
        <v>148229</v>
      </c>
      <c r="I26" s="167">
        <f>H26/H13*100</f>
        <v>1.0031243035926818</v>
      </c>
      <c r="J26" s="64">
        <f>F26-H26</f>
        <v>91991</v>
      </c>
      <c r="K26" s="308">
        <f t="shared" ref="K26" si="1">J26/H26*100</f>
        <v>62.060055724588302</v>
      </c>
    </row>
    <row r="27" spans="2:11" ht="23.1" customHeight="1" x14ac:dyDescent="0.15">
      <c r="B27" s="186" t="s">
        <v>54</v>
      </c>
      <c r="C27" s="121"/>
      <c r="D27" s="111" t="s">
        <v>55</v>
      </c>
      <c r="E27" s="122"/>
      <c r="F27" s="181" t="s">
        <v>494</v>
      </c>
      <c r="G27" s="182" t="s">
        <v>494</v>
      </c>
      <c r="H27" s="181" t="s">
        <v>494</v>
      </c>
      <c r="I27" s="181" t="s">
        <v>494</v>
      </c>
      <c r="J27" s="64" t="s">
        <v>494</v>
      </c>
      <c r="K27" s="308" t="s">
        <v>494</v>
      </c>
    </row>
    <row r="28" spans="2:11" ht="23.1" customHeight="1" x14ac:dyDescent="0.15">
      <c r="B28" s="186" t="s">
        <v>56</v>
      </c>
      <c r="C28" s="121"/>
      <c r="D28" s="111" t="s">
        <v>57</v>
      </c>
      <c r="E28" s="122"/>
      <c r="F28" s="73">
        <v>382590</v>
      </c>
      <c r="G28" s="167">
        <f>F28/F13*100</f>
        <v>1.5964569579823327</v>
      </c>
      <c r="H28" s="73">
        <v>351902</v>
      </c>
      <c r="I28" s="167">
        <f>H28/H13*100</f>
        <v>2.3814600967615775</v>
      </c>
      <c r="J28" s="311">
        <f t="shared" ref="J28:J37" si="2">F28-H28</f>
        <v>30688</v>
      </c>
      <c r="K28" s="308">
        <f t="shared" ref="K28:K37" si="3">J28/H28*100</f>
        <v>8.7206097152048017</v>
      </c>
    </row>
    <row r="29" spans="2:11" ht="23.1" customHeight="1" x14ac:dyDescent="0.15">
      <c r="B29" s="186" t="s">
        <v>58</v>
      </c>
      <c r="C29" s="121"/>
      <c r="D29" s="111" t="s">
        <v>59</v>
      </c>
      <c r="E29" s="122"/>
      <c r="F29" s="73">
        <v>1086343</v>
      </c>
      <c r="G29" s="167">
        <f>F29/F13*100</f>
        <v>4.5330506314995196</v>
      </c>
      <c r="H29" s="73">
        <v>934754</v>
      </c>
      <c r="I29" s="167">
        <f>H29/H13*100</f>
        <v>6.3258502403745132</v>
      </c>
      <c r="J29" s="311">
        <f t="shared" si="2"/>
        <v>151589</v>
      </c>
      <c r="K29" s="308">
        <f t="shared" si="3"/>
        <v>16.216993989862573</v>
      </c>
    </row>
    <row r="30" spans="2:11" ht="23.1" customHeight="1" x14ac:dyDescent="0.15">
      <c r="B30" s="186" t="s">
        <v>60</v>
      </c>
      <c r="C30" s="121"/>
      <c r="D30" s="111" t="s">
        <v>61</v>
      </c>
      <c r="E30" s="122"/>
      <c r="F30" s="73">
        <v>110681</v>
      </c>
      <c r="G30" s="167">
        <f>F30/F13*100</f>
        <v>0.46184545483792716</v>
      </c>
      <c r="H30" s="73">
        <v>105757</v>
      </c>
      <c r="I30" s="167">
        <f>H30/H13*100</f>
        <v>0.71569947159497294</v>
      </c>
      <c r="J30" s="64">
        <f t="shared" si="2"/>
        <v>4924</v>
      </c>
      <c r="K30" s="308">
        <f t="shared" si="3"/>
        <v>4.6559565797063076</v>
      </c>
    </row>
    <row r="31" spans="2:11" ht="23.1" customHeight="1" x14ac:dyDescent="0.15">
      <c r="B31" s="186" t="s">
        <v>62</v>
      </c>
      <c r="C31" s="121"/>
      <c r="D31" s="111" t="s">
        <v>63</v>
      </c>
      <c r="E31" s="122"/>
      <c r="F31" s="73">
        <v>2890412</v>
      </c>
      <c r="G31" s="167">
        <f>F31/F13*100</f>
        <v>12.061000937911682</v>
      </c>
      <c r="H31" s="73">
        <v>2146891</v>
      </c>
      <c r="I31" s="167">
        <f>H31/H13*100</f>
        <v>14.52886101413621</v>
      </c>
      <c r="J31" s="64">
        <f t="shared" si="2"/>
        <v>743521</v>
      </c>
      <c r="K31" s="308">
        <f t="shared" si="3"/>
        <v>34.632452229759217</v>
      </c>
    </row>
    <row r="32" spans="2:11" ht="23.1" customHeight="1" x14ac:dyDescent="0.15">
      <c r="B32" s="186" t="s">
        <v>64</v>
      </c>
      <c r="C32" s="121"/>
      <c r="D32" s="111" t="s">
        <v>65</v>
      </c>
      <c r="E32" s="122"/>
      <c r="F32" s="73">
        <v>643696</v>
      </c>
      <c r="G32" s="167">
        <f>F32/F13*100</f>
        <v>2.6859901148106213</v>
      </c>
      <c r="H32" s="73">
        <v>1182053</v>
      </c>
      <c r="I32" s="167">
        <f>H32/H13*100</f>
        <v>7.999420440228568</v>
      </c>
      <c r="J32" s="64">
        <f t="shared" si="2"/>
        <v>-538357</v>
      </c>
      <c r="K32" s="308">
        <f t="shared" si="3"/>
        <v>-45.544235326165577</v>
      </c>
    </row>
    <row r="33" spans="1:13" ht="23.1" customHeight="1" x14ac:dyDescent="0.15">
      <c r="B33" s="186" t="s">
        <v>66</v>
      </c>
      <c r="C33" s="121"/>
      <c r="D33" s="111" t="s">
        <v>67</v>
      </c>
      <c r="E33" s="122"/>
      <c r="F33" s="73">
        <v>960456</v>
      </c>
      <c r="G33" s="167">
        <f>F33/F13*100</f>
        <v>4.0077541598993163</v>
      </c>
      <c r="H33" s="73">
        <v>1201990</v>
      </c>
      <c r="I33" s="167">
        <f>H33/H13*100</f>
        <v>8.1343420091572334</v>
      </c>
      <c r="J33" s="64">
        <f t="shared" si="2"/>
        <v>-241534</v>
      </c>
      <c r="K33" s="308">
        <f t="shared" si="3"/>
        <v>-20.09450993768667</v>
      </c>
    </row>
    <row r="34" spans="1:13" ht="23.1" customHeight="1" x14ac:dyDescent="0.15">
      <c r="B34" s="186" t="s">
        <v>68</v>
      </c>
      <c r="C34" s="121"/>
      <c r="D34" s="111" t="s">
        <v>69</v>
      </c>
      <c r="E34" s="122"/>
      <c r="F34" s="73">
        <v>9988389</v>
      </c>
      <c r="G34" s="167">
        <f>F34/F13*100</f>
        <v>41.67916860891345</v>
      </c>
      <c r="H34" s="73">
        <v>781321</v>
      </c>
      <c r="I34" s="167">
        <f>H34/H13*100</f>
        <v>5.2875084093351354</v>
      </c>
      <c r="J34" s="64">
        <f t="shared" si="2"/>
        <v>9207068</v>
      </c>
      <c r="K34" s="308">
        <f t="shared" si="3"/>
        <v>1178.3976112250919</v>
      </c>
    </row>
    <row r="35" spans="1:13" ht="23.1" customHeight="1" x14ac:dyDescent="0.15">
      <c r="B35" s="186" t="s">
        <v>70</v>
      </c>
      <c r="C35" s="121"/>
      <c r="D35" s="111" t="s">
        <v>71</v>
      </c>
      <c r="E35" s="122"/>
      <c r="F35" s="73">
        <v>1180653</v>
      </c>
      <c r="G35" s="167">
        <f>F35/F13*100</f>
        <v>4.9265838020144681</v>
      </c>
      <c r="H35" s="73">
        <v>1090404</v>
      </c>
      <c r="I35" s="167">
        <f>H35/H13*100</f>
        <v>7.3791953877761749</v>
      </c>
      <c r="J35" s="64">
        <f t="shared" si="2"/>
        <v>90249</v>
      </c>
      <c r="K35" s="308">
        <f t="shared" si="3"/>
        <v>8.2766570922337035</v>
      </c>
    </row>
    <row r="36" spans="1:13" ht="23.1" customHeight="1" x14ac:dyDescent="0.15">
      <c r="B36" s="186" t="s">
        <v>72</v>
      </c>
      <c r="C36" s="121"/>
      <c r="D36" s="111" t="s">
        <v>73</v>
      </c>
      <c r="E36" s="122"/>
      <c r="F36" s="181">
        <v>359731</v>
      </c>
      <c r="G36" s="167">
        <f>F36/F13*100</f>
        <v>1.501071794746184</v>
      </c>
      <c r="H36" s="181">
        <v>361670</v>
      </c>
      <c r="I36" s="167">
        <f>H36/H13*100</f>
        <v>2.4475640183794347</v>
      </c>
      <c r="J36" s="64">
        <f t="shared" si="2"/>
        <v>-1939</v>
      </c>
      <c r="K36" s="308">
        <f t="shared" si="3"/>
        <v>-0.5361240910222026</v>
      </c>
    </row>
    <row r="37" spans="1:13" ht="23.1" customHeight="1" thickBot="1" x14ac:dyDescent="0.2">
      <c r="B37" s="187" t="s">
        <v>74</v>
      </c>
      <c r="C37" s="125"/>
      <c r="D37" s="139" t="s">
        <v>75</v>
      </c>
      <c r="E37" s="123"/>
      <c r="F37" s="68">
        <v>55060</v>
      </c>
      <c r="G37" s="170">
        <f>F37/F13*100</f>
        <v>0.22975226771872564</v>
      </c>
      <c r="H37" s="68">
        <v>52902</v>
      </c>
      <c r="I37" s="170">
        <f>H37/H13*100</f>
        <v>0.35800876959744754</v>
      </c>
      <c r="J37" s="69">
        <f t="shared" si="2"/>
        <v>2158</v>
      </c>
      <c r="K37" s="312">
        <f t="shared" si="3"/>
        <v>4.0792408604589614</v>
      </c>
    </row>
    <row r="38" spans="1:13" s="145" customFormat="1" ht="23.1" customHeight="1" x14ac:dyDescent="0.15">
      <c r="A38" s="149"/>
      <c r="B38" s="146"/>
      <c r="C38" s="147"/>
      <c r="D38" s="147"/>
      <c r="E38" s="148"/>
      <c r="F38" s="149"/>
      <c r="G38" s="149"/>
      <c r="H38" s="149"/>
      <c r="I38" s="148"/>
      <c r="J38" s="150"/>
      <c r="K38" s="151"/>
    </row>
    <row r="39" spans="1:13" ht="20.100000000000001" customHeight="1" x14ac:dyDescent="0.15">
      <c r="A39" s="12" t="s">
        <v>102</v>
      </c>
    </row>
    <row r="40" spans="1:13" ht="9.9499999999999993" customHeight="1" x14ac:dyDescent="0.15"/>
    <row r="41" spans="1:13" ht="20.100000000000001" customHeight="1" x14ac:dyDescent="0.15"/>
    <row r="42" spans="1:13" ht="20.100000000000001" customHeight="1" x14ac:dyDescent="0.15"/>
    <row r="43" spans="1:13" ht="30" customHeight="1" x14ac:dyDescent="0.15"/>
    <row r="44" spans="1:13" ht="30" customHeight="1" x14ac:dyDescent="0.15"/>
    <row r="45" spans="1:13" ht="30" customHeight="1" x14ac:dyDescent="0.15"/>
    <row r="46" spans="1:13" ht="30" customHeight="1" x14ac:dyDescent="0.15"/>
    <row r="47" spans="1:13" ht="30" customHeight="1" x14ac:dyDescent="0.15">
      <c r="M47" s="313"/>
    </row>
    <row r="48" spans="1:13" ht="30" customHeight="1" x14ac:dyDescent="0.15"/>
    <row r="49" spans="2:5" ht="30" customHeight="1" x14ac:dyDescent="0.15"/>
    <row r="50" spans="2:5" ht="30" customHeight="1" x14ac:dyDescent="0.15"/>
    <row r="51" spans="2:5" ht="30" customHeight="1" x14ac:dyDescent="0.15"/>
    <row r="52" spans="2:5" ht="30" customHeight="1" x14ac:dyDescent="0.15"/>
    <row r="53" spans="2:5" ht="30" customHeight="1" x14ac:dyDescent="0.15"/>
    <row r="54" spans="2:5" ht="30" customHeight="1" x14ac:dyDescent="0.15"/>
    <row r="55" spans="2:5" ht="30" customHeight="1" x14ac:dyDescent="0.15"/>
    <row r="62" spans="2:5" x14ac:dyDescent="0.15">
      <c r="B62" s="645"/>
      <c r="C62" s="645"/>
      <c r="D62" s="645"/>
      <c r="E62" s="645"/>
    </row>
    <row r="63" spans="2:5" x14ac:dyDescent="0.15">
      <c r="B63" s="645"/>
      <c r="C63" s="645"/>
      <c r="D63" s="645"/>
      <c r="E63" s="645"/>
    </row>
    <row r="64" spans="2:5" x14ac:dyDescent="0.15">
      <c r="B64" s="645"/>
      <c r="C64" s="645"/>
      <c r="D64" s="645"/>
      <c r="E64" s="645"/>
    </row>
    <row r="65" spans="2:5" x14ac:dyDescent="0.15">
      <c r="B65" s="645"/>
      <c r="C65" s="645"/>
      <c r="D65" s="645"/>
      <c r="E65" s="645"/>
    </row>
    <row r="66" spans="2:5" x14ac:dyDescent="0.15">
      <c r="B66" s="645"/>
      <c r="C66" s="645"/>
      <c r="D66" s="645"/>
      <c r="E66" s="645"/>
    </row>
    <row r="67" spans="2:5" x14ac:dyDescent="0.15">
      <c r="B67" s="645"/>
      <c r="C67" s="645"/>
      <c r="D67" s="645"/>
      <c r="E67" s="645"/>
    </row>
    <row r="68" spans="2:5" x14ac:dyDescent="0.15">
      <c r="B68" s="645"/>
      <c r="C68" s="645"/>
      <c r="D68" s="645"/>
      <c r="E68" s="645"/>
    </row>
    <row r="69" spans="2:5" x14ac:dyDescent="0.15">
      <c r="B69" s="645"/>
      <c r="C69" s="645"/>
      <c r="D69" s="645"/>
      <c r="E69" s="645"/>
    </row>
    <row r="70" spans="2:5" x14ac:dyDescent="0.15">
      <c r="B70" s="645"/>
      <c r="C70" s="645"/>
      <c r="D70" s="645"/>
      <c r="E70" s="645"/>
    </row>
    <row r="71" spans="2:5" x14ac:dyDescent="0.15">
      <c r="B71" s="645"/>
      <c r="C71" s="645"/>
      <c r="D71" s="645"/>
      <c r="E71" s="645"/>
    </row>
    <row r="72" spans="2:5" x14ac:dyDescent="0.15">
      <c r="B72" s="645"/>
      <c r="C72" s="645"/>
      <c r="D72" s="645"/>
      <c r="E72" s="645"/>
    </row>
  </sheetData>
  <mergeCells count="21">
    <mergeCell ref="B13:E13"/>
    <mergeCell ref="B72:E72"/>
    <mergeCell ref="B62:E62"/>
    <mergeCell ref="B63:E63"/>
    <mergeCell ref="B64:E64"/>
    <mergeCell ref="B65:E65"/>
    <mergeCell ref="B66:E66"/>
    <mergeCell ref="B67:E67"/>
    <mergeCell ref="B68:E68"/>
    <mergeCell ref="B69:E69"/>
    <mergeCell ref="B70:E70"/>
    <mergeCell ref="B71:E71"/>
    <mergeCell ref="A3:K3"/>
    <mergeCell ref="A4:K4"/>
    <mergeCell ref="A6:K6"/>
    <mergeCell ref="B8:K8"/>
    <mergeCell ref="B10:E12"/>
    <mergeCell ref="F10:K10"/>
    <mergeCell ref="F11:G11"/>
    <mergeCell ref="H11:I11"/>
    <mergeCell ref="J11:K11"/>
  </mergeCells>
  <phoneticPr fontId="3"/>
  <pageMargins left="0.59055118110236227" right="0" top="0.78740157480314965" bottom="0.59055118110236227" header="0.31496062992125984" footer="0.31496062992125984"/>
  <pageSetup paperSize="9" scale="95" orientation="portrait" r:id="rId1"/>
  <headerFooter>
    <oddFooter>&amp;C&amp;"ＭＳ 明朝,標準"
&amp;"BIZ UD明朝 Medium,標準"&amp;12&amp;P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C000"/>
  </sheetPr>
  <dimension ref="A1:N16"/>
  <sheetViews>
    <sheetView view="pageBreakPreview" zoomScaleNormal="100" zoomScaleSheetLayoutView="100" workbookViewId="0"/>
  </sheetViews>
  <sheetFormatPr defaultColWidth="8.875" defaultRowHeight="14.25" x14ac:dyDescent="0.15"/>
  <cols>
    <col min="1" max="2" width="4.625" style="154" customWidth="1"/>
    <col min="3" max="3" width="1.625" style="154" customWidth="1"/>
    <col min="4" max="4" width="6.625" style="154" customWidth="1"/>
    <col min="5" max="5" width="4.375" style="154" customWidth="1"/>
    <col min="6" max="6" width="6.625" style="154" customWidth="1"/>
    <col min="7" max="7" width="1.625" style="154" customWidth="1"/>
    <col min="8" max="8" width="12.625" style="154" customWidth="1"/>
    <col min="9" max="9" width="9.125" style="154" customWidth="1"/>
    <col min="10" max="10" width="12.625" style="154" customWidth="1"/>
    <col min="11" max="11" width="9.125" style="154" customWidth="1"/>
    <col min="12" max="12" width="14.625" style="154" customWidth="1"/>
    <col min="13" max="13" width="9.125" style="154" customWidth="1"/>
    <col min="14" max="14" width="8.875" style="154"/>
    <col min="15" max="16384" width="8.875" style="32"/>
  </cols>
  <sheetData>
    <row r="1" spans="1:14" ht="20.100000000000001" customHeight="1" x14ac:dyDescent="0.15">
      <c r="B1" s="100" t="s">
        <v>76</v>
      </c>
      <c r="C1" s="100"/>
      <c r="D1" s="100"/>
      <c r="E1" s="100"/>
      <c r="F1" s="100"/>
      <c r="G1" s="100"/>
      <c r="H1" s="100"/>
      <c r="I1" s="100"/>
      <c r="J1" s="100"/>
      <c r="K1" s="100"/>
      <c r="L1" s="100"/>
      <c r="M1" s="100"/>
    </row>
    <row r="2" spans="1:14" ht="9.9499999999999993" customHeight="1" x14ac:dyDescent="0.15"/>
    <row r="3" spans="1:14" ht="20.100000000000001" customHeight="1" x14ac:dyDescent="0.15">
      <c r="C3" s="645" t="s">
        <v>103</v>
      </c>
      <c r="D3" s="645"/>
      <c r="E3" s="645"/>
      <c r="F3" s="645"/>
      <c r="G3" s="645"/>
      <c r="H3" s="645"/>
      <c r="I3" s="645"/>
      <c r="J3" s="645"/>
      <c r="K3" s="645"/>
      <c r="L3" s="645"/>
      <c r="M3" s="645"/>
    </row>
    <row r="4" spans="1:14" ht="20.100000000000001" customHeight="1" thickBot="1" x14ac:dyDescent="0.2">
      <c r="M4" s="58" t="s">
        <v>87</v>
      </c>
    </row>
    <row r="5" spans="1:14" s="24" customFormat="1" ht="23.1" customHeight="1" x14ac:dyDescent="0.15">
      <c r="A5" s="12"/>
      <c r="B5" s="12"/>
      <c r="C5" s="646" t="s">
        <v>77</v>
      </c>
      <c r="D5" s="652"/>
      <c r="E5" s="652"/>
      <c r="F5" s="652"/>
      <c r="G5" s="647"/>
      <c r="H5" s="680" t="s">
        <v>375</v>
      </c>
      <c r="I5" s="681"/>
      <c r="J5" s="681"/>
      <c r="K5" s="681"/>
      <c r="L5" s="681"/>
      <c r="M5" s="682"/>
      <c r="N5" s="12"/>
    </row>
    <row r="6" spans="1:14" s="24" customFormat="1" ht="23.1" customHeight="1" x14ac:dyDescent="0.15">
      <c r="A6" s="12"/>
      <c r="B6" s="12"/>
      <c r="C6" s="648"/>
      <c r="D6" s="654"/>
      <c r="E6" s="654"/>
      <c r="F6" s="654"/>
      <c r="G6" s="649"/>
      <c r="H6" s="669" t="s">
        <v>150</v>
      </c>
      <c r="I6" s="649"/>
      <c r="J6" s="669" t="s">
        <v>151</v>
      </c>
      <c r="K6" s="649"/>
      <c r="L6" s="670" t="s">
        <v>371</v>
      </c>
      <c r="M6" s="671"/>
      <c r="N6" s="12"/>
    </row>
    <row r="7" spans="1:14" s="24" customFormat="1" ht="23.1" customHeight="1" thickBot="1" x14ac:dyDescent="0.2">
      <c r="A7" s="12"/>
      <c r="B7" s="12"/>
      <c r="C7" s="648"/>
      <c r="D7" s="654"/>
      <c r="E7" s="654"/>
      <c r="F7" s="654"/>
      <c r="G7" s="649"/>
      <c r="H7" s="156"/>
      <c r="I7" s="157" t="s">
        <v>89</v>
      </c>
      <c r="J7" s="134"/>
      <c r="K7" s="157" t="s">
        <v>89</v>
      </c>
      <c r="L7" s="155" t="s">
        <v>92</v>
      </c>
      <c r="M7" s="158" t="s">
        <v>2</v>
      </c>
      <c r="N7" s="12"/>
    </row>
    <row r="8" spans="1:14" s="24" customFormat="1" ht="23.1" customHeight="1" thickTop="1" thickBot="1" x14ac:dyDescent="0.2">
      <c r="A8" s="12"/>
      <c r="B8" s="12"/>
      <c r="C8" s="657" t="s">
        <v>23</v>
      </c>
      <c r="D8" s="658"/>
      <c r="E8" s="658"/>
      <c r="F8" s="658"/>
      <c r="G8" s="659"/>
      <c r="H8" s="306">
        <v>23964943</v>
      </c>
      <c r="I8" s="314">
        <v>100</v>
      </c>
      <c r="J8" s="306">
        <v>14776733</v>
      </c>
      <c r="K8" s="314">
        <v>100</v>
      </c>
      <c r="L8" s="315">
        <f t="shared" ref="L8:L15" si="0">H8-J8</f>
        <v>9188210</v>
      </c>
      <c r="M8" s="316">
        <f>L8/J8*100</f>
        <v>62.180253240009144</v>
      </c>
      <c r="N8" s="12"/>
    </row>
    <row r="9" spans="1:14" s="24" customFormat="1" ht="23.1" customHeight="1" thickTop="1" x14ac:dyDescent="0.15">
      <c r="A9" s="12"/>
      <c r="B9" s="12"/>
      <c r="C9" s="89"/>
      <c r="D9" s="109" t="s">
        <v>359</v>
      </c>
      <c r="E9" s="134" t="s">
        <v>355</v>
      </c>
      <c r="F9" s="109" t="s">
        <v>360</v>
      </c>
      <c r="G9" s="317"/>
      <c r="H9" s="318">
        <v>138116</v>
      </c>
      <c r="I9" s="319">
        <f>H9/H8*100</f>
        <v>0.57632517632109537</v>
      </c>
      <c r="J9" s="318">
        <v>122748</v>
      </c>
      <c r="K9" s="319">
        <f>J9/J8*100</f>
        <v>0.83068429266469124</v>
      </c>
      <c r="L9" s="320">
        <f t="shared" si="0"/>
        <v>15368</v>
      </c>
      <c r="M9" s="321">
        <f>L9/J9*100</f>
        <v>12.519959592009647</v>
      </c>
      <c r="N9" s="12"/>
    </row>
    <row r="10" spans="1:14" s="24" customFormat="1" ht="23.1" customHeight="1" x14ac:dyDescent="0.15">
      <c r="A10" s="12"/>
      <c r="B10" s="12"/>
      <c r="C10" s="71"/>
      <c r="D10" s="110">
        <v>10</v>
      </c>
      <c r="E10" s="110" t="s">
        <v>355</v>
      </c>
      <c r="F10" s="110">
        <v>19</v>
      </c>
      <c r="G10" s="122"/>
      <c r="H10" s="73">
        <v>403834</v>
      </c>
      <c r="I10" s="322">
        <f>H10/H8*100</f>
        <v>1.6851031108231722</v>
      </c>
      <c r="J10" s="73">
        <v>374365</v>
      </c>
      <c r="K10" s="322">
        <f>J10/J8*100</f>
        <v>2.5334761073371226</v>
      </c>
      <c r="L10" s="323">
        <f t="shared" si="0"/>
        <v>29469</v>
      </c>
      <c r="M10" s="324">
        <f>L10/J10*100</f>
        <v>7.8717294618887994</v>
      </c>
      <c r="N10" s="12"/>
    </row>
    <row r="11" spans="1:14" s="24" customFormat="1" ht="23.1" customHeight="1" x14ac:dyDescent="0.15">
      <c r="A11" s="12"/>
      <c r="B11" s="12"/>
      <c r="C11" s="71"/>
      <c r="D11" s="110">
        <v>20</v>
      </c>
      <c r="E11" s="110" t="s">
        <v>355</v>
      </c>
      <c r="F11" s="110">
        <v>29</v>
      </c>
      <c r="G11" s="122"/>
      <c r="H11" s="73">
        <v>444936</v>
      </c>
      <c r="I11" s="322">
        <f>H11/H8*100</f>
        <v>1.8566119685742628</v>
      </c>
      <c r="J11" s="73">
        <v>466142</v>
      </c>
      <c r="K11" s="322">
        <f>J11/J8*100</f>
        <v>3.1545673864446218</v>
      </c>
      <c r="L11" s="323">
        <f t="shared" si="0"/>
        <v>-21206</v>
      </c>
      <c r="M11" s="324">
        <f t="shared" ref="M11:M15" si="1">L11/J11*100</f>
        <v>-4.549257522385882</v>
      </c>
      <c r="N11" s="12"/>
    </row>
    <row r="12" spans="1:14" s="24" customFormat="1" ht="23.1" customHeight="1" x14ac:dyDescent="0.15">
      <c r="A12" s="12"/>
      <c r="B12" s="12"/>
      <c r="C12" s="71"/>
      <c r="D12" s="110">
        <v>30</v>
      </c>
      <c r="E12" s="110" t="s">
        <v>355</v>
      </c>
      <c r="F12" s="110">
        <v>99</v>
      </c>
      <c r="G12" s="122"/>
      <c r="H12" s="73">
        <v>1429585</v>
      </c>
      <c r="I12" s="322">
        <f>H12/H8*100</f>
        <v>5.9653177560238717</v>
      </c>
      <c r="J12" s="73">
        <v>1175229</v>
      </c>
      <c r="K12" s="322">
        <f>J12/J8*100</f>
        <v>7.9532397316781731</v>
      </c>
      <c r="L12" s="323">
        <f t="shared" si="0"/>
        <v>254356</v>
      </c>
      <c r="M12" s="324">
        <f t="shared" si="1"/>
        <v>21.643101046689626</v>
      </c>
      <c r="N12" s="12"/>
    </row>
    <row r="13" spans="1:14" s="24" customFormat="1" ht="23.1" customHeight="1" x14ac:dyDescent="0.15">
      <c r="A13" s="12"/>
      <c r="B13" s="12"/>
      <c r="C13" s="71"/>
      <c r="D13" s="110">
        <v>100</v>
      </c>
      <c r="E13" s="110" t="s">
        <v>355</v>
      </c>
      <c r="F13" s="110">
        <v>199</v>
      </c>
      <c r="G13" s="122"/>
      <c r="H13" s="73">
        <v>5786635</v>
      </c>
      <c r="I13" s="322">
        <f>H13/H8*100</f>
        <v>24.146249794960912</v>
      </c>
      <c r="J13" s="73">
        <v>7075869</v>
      </c>
      <c r="K13" s="322">
        <f>J13/J8*100</f>
        <v>47.885205748794405</v>
      </c>
      <c r="L13" s="323">
        <f t="shared" si="0"/>
        <v>-1289234</v>
      </c>
      <c r="M13" s="324">
        <f t="shared" si="1"/>
        <v>-18.2201507687607</v>
      </c>
      <c r="N13" s="12"/>
    </row>
    <row r="14" spans="1:14" s="24" customFormat="1" ht="23.1" customHeight="1" x14ac:dyDescent="0.15">
      <c r="A14" s="12"/>
      <c r="B14" s="12"/>
      <c r="C14" s="71"/>
      <c r="D14" s="110">
        <v>200</v>
      </c>
      <c r="E14" s="110" t="s">
        <v>355</v>
      </c>
      <c r="F14" s="110">
        <v>299</v>
      </c>
      <c r="G14" s="122"/>
      <c r="H14" s="181">
        <v>2320674</v>
      </c>
      <c r="I14" s="322">
        <f>H14/H8*100</f>
        <v>9.6836199443495445</v>
      </c>
      <c r="J14" s="181">
        <v>1479715</v>
      </c>
      <c r="K14" s="322">
        <f>J14/J8*100</f>
        <v>10.013816991888531</v>
      </c>
      <c r="L14" s="323">
        <f t="shared" si="0"/>
        <v>840959</v>
      </c>
      <c r="M14" s="324">
        <f t="shared" si="1"/>
        <v>56.832498149981582</v>
      </c>
      <c r="N14" s="12"/>
    </row>
    <row r="15" spans="1:14" s="24" customFormat="1" ht="23.1" customHeight="1" thickBot="1" x14ac:dyDescent="0.2">
      <c r="A15" s="12"/>
      <c r="B15" s="12"/>
      <c r="C15" s="66" t="s">
        <v>323</v>
      </c>
      <c r="D15" s="112">
        <v>300</v>
      </c>
      <c r="E15" s="112" t="s">
        <v>355</v>
      </c>
      <c r="F15" s="125"/>
      <c r="G15" s="123"/>
      <c r="H15" s="68">
        <v>13441163</v>
      </c>
      <c r="I15" s="325">
        <f>H15/H8*100</f>
        <v>56.086772248947135</v>
      </c>
      <c r="J15" s="183">
        <v>4082665</v>
      </c>
      <c r="K15" s="325">
        <f>J15/J8*100</f>
        <v>27.629009741192455</v>
      </c>
      <c r="L15" s="326">
        <f t="shared" si="0"/>
        <v>9358498</v>
      </c>
      <c r="M15" s="327">
        <f t="shared" si="1"/>
        <v>229.22522421016663</v>
      </c>
      <c r="N15" s="12"/>
    </row>
    <row r="16" spans="1:14" s="145" customFormat="1" ht="23.1" customHeight="1" x14ac:dyDescent="0.15">
      <c r="A16" s="149"/>
      <c r="B16" s="149"/>
      <c r="C16" s="146"/>
      <c r="D16" s="146"/>
      <c r="E16" s="147"/>
      <c r="F16" s="147"/>
      <c r="G16" s="148"/>
      <c r="H16" s="149"/>
      <c r="I16" s="149"/>
      <c r="J16" s="149"/>
      <c r="K16" s="148"/>
      <c r="L16" s="150"/>
      <c r="M16" s="151"/>
      <c r="N16" s="149"/>
    </row>
  </sheetData>
  <mergeCells count="7">
    <mergeCell ref="C8:G8"/>
    <mergeCell ref="C3:M3"/>
    <mergeCell ref="C5:G7"/>
    <mergeCell ref="H6:I6"/>
    <mergeCell ref="J6:K6"/>
    <mergeCell ref="L6:M6"/>
    <mergeCell ref="H5:M5"/>
  </mergeCells>
  <phoneticPr fontId="3"/>
  <pageMargins left="0.59055118110236227" right="0" top="0.78740157480314965" bottom="0.59055118110236227" header="0.31496062992125984" footer="0.31496062992125984"/>
  <pageSetup paperSize="9" scale="95" orientation="portrait" r:id="rId1"/>
  <headerFooter>
    <oddFooter>&amp;C&amp;"ＭＳ 明朝,標準"
&amp;"BIZ UD明朝 Medium,標準"&amp;12&amp;P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C000"/>
  </sheetPr>
  <dimension ref="A1:K38"/>
  <sheetViews>
    <sheetView view="pageBreakPreview" zoomScaleNormal="100" zoomScaleSheetLayoutView="100" workbookViewId="0"/>
  </sheetViews>
  <sheetFormatPr defaultColWidth="9" defaultRowHeight="14.25" x14ac:dyDescent="0.15"/>
  <cols>
    <col min="1" max="2" width="4.625" style="12" customWidth="1"/>
    <col min="3" max="3" width="0.875" style="12" customWidth="1"/>
    <col min="4" max="4" width="13.625" style="12" customWidth="1"/>
    <col min="5" max="5" width="1.625" style="12" customWidth="1"/>
    <col min="6" max="6" width="12.625" style="12" customWidth="1"/>
    <col min="7" max="7" width="9.125" style="12" customWidth="1"/>
    <col min="8" max="8" width="12.625" style="12" customWidth="1"/>
    <col min="9" max="9" width="9.125" style="12" customWidth="1"/>
    <col min="10" max="10" width="14.625" style="12" customWidth="1"/>
    <col min="11" max="11" width="9.125" style="12" customWidth="1"/>
    <col min="12" max="16384" width="9" style="24"/>
  </cols>
  <sheetData>
    <row r="1" spans="1:11" ht="20.100000000000001" customHeight="1" x14ac:dyDescent="0.15">
      <c r="A1" s="10" t="s">
        <v>104</v>
      </c>
    </row>
    <row r="2" spans="1:11" ht="9.9499999999999993" customHeight="1" x14ac:dyDescent="0.15"/>
    <row r="3" spans="1:11" ht="20.100000000000001" customHeight="1" x14ac:dyDescent="0.15">
      <c r="A3" s="683" t="s">
        <v>388</v>
      </c>
      <c r="B3" s="683"/>
      <c r="C3" s="683"/>
      <c r="D3" s="683"/>
      <c r="E3" s="683"/>
      <c r="F3" s="683"/>
      <c r="G3" s="683"/>
      <c r="H3" s="683"/>
      <c r="I3" s="683"/>
      <c r="J3" s="683"/>
      <c r="K3" s="683"/>
    </row>
    <row r="4" spans="1:11" ht="20.100000000000001" customHeight="1" x14ac:dyDescent="0.15">
      <c r="A4" s="683" t="s">
        <v>393</v>
      </c>
      <c r="B4" s="683"/>
      <c r="C4" s="683"/>
      <c r="D4" s="683"/>
      <c r="E4" s="683"/>
      <c r="F4" s="683"/>
      <c r="G4" s="683"/>
      <c r="H4" s="683"/>
      <c r="I4" s="683"/>
      <c r="J4" s="683"/>
      <c r="K4" s="683"/>
    </row>
    <row r="5" spans="1:11" ht="20.100000000000001" customHeight="1" x14ac:dyDescent="0.15"/>
    <row r="6" spans="1:11" ht="20.100000000000001" customHeight="1" x14ac:dyDescent="0.15">
      <c r="A6" s="684" t="s">
        <v>17</v>
      </c>
      <c r="B6" s="684"/>
      <c r="C6" s="684"/>
      <c r="D6" s="684"/>
      <c r="E6" s="684"/>
      <c r="F6" s="684"/>
      <c r="G6" s="684"/>
      <c r="H6" s="684"/>
      <c r="I6" s="684"/>
      <c r="J6" s="684"/>
      <c r="K6" s="684"/>
    </row>
    <row r="7" spans="1:11" ht="9.9499999999999993" customHeight="1" x14ac:dyDescent="0.15">
      <c r="B7" s="302"/>
    </row>
    <row r="8" spans="1:11" ht="20.100000000000001" customHeight="1" x14ac:dyDescent="0.15">
      <c r="B8" s="645" t="s">
        <v>105</v>
      </c>
      <c r="C8" s="645"/>
      <c r="D8" s="645"/>
      <c r="E8" s="645"/>
      <c r="F8" s="645"/>
      <c r="G8" s="645"/>
      <c r="H8" s="645"/>
      <c r="I8" s="645"/>
      <c r="J8" s="645"/>
      <c r="K8" s="645"/>
    </row>
    <row r="9" spans="1:11" ht="20.100000000000001" customHeight="1" thickBot="1" x14ac:dyDescent="0.2">
      <c r="K9" s="58" t="s">
        <v>87</v>
      </c>
    </row>
    <row r="10" spans="1:11" ht="23.1" customHeight="1" x14ac:dyDescent="0.15">
      <c r="B10" s="685" t="s">
        <v>19</v>
      </c>
      <c r="C10" s="686"/>
      <c r="D10" s="686"/>
      <c r="E10" s="686"/>
      <c r="F10" s="680" t="s">
        <v>376</v>
      </c>
      <c r="G10" s="681"/>
      <c r="H10" s="681"/>
      <c r="I10" s="681"/>
      <c r="J10" s="681"/>
      <c r="K10" s="682"/>
    </row>
    <row r="11" spans="1:11" ht="23.1" customHeight="1" x14ac:dyDescent="0.15">
      <c r="B11" s="687"/>
      <c r="C11" s="688"/>
      <c r="D11" s="688"/>
      <c r="E11" s="688"/>
      <c r="F11" s="676" t="s">
        <v>150</v>
      </c>
      <c r="G11" s="694"/>
      <c r="H11" s="676" t="s">
        <v>151</v>
      </c>
      <c r="I11" s="694"/>
      <c r="J11" s="688" t="s">
        <v>1</v>
      </c>
      <c r="K11" s="691"/>
    </row>
    <row r="12" spans="1:11" ht="23.1" customHeight="1" thickBot="1" x14ac:dyDescent="0.2">
      <c r="B12" s="689"/>
      <c r="C12" s="690"/>
      <c r="D12" s="690"/>
      <c r="E12" s="690"/>
      <c r="F12" s="156"/>
      <c r="G12" s="205" t="s">
        <v>89</v>
      </c>
      <c r="H12" s="156"/>
      <c r="I12" s="205" t="s">
        <v>89</v>
      </c>
      <c r="J12" s="218" t="s">
        <v>90</v>
      </c>
      <c r="K12" s="501" t="s">
        <v>374</v>
      </c>
    </row>
    <row r="13" spans="1:11" ht="23.1" customHeight="1" thickTop="1" thickBot="1" x14ac:dyDescent="0.2">
      <c r="B13" s="692" t="s">
        <v>23</v>
      </c>
      <c r="C13" s="693"/>
      <c r="D13" s="693"/>
      <c r="E13" s="693"/>
      <c r="F13" s="461">
        <v>1524617</v>
      </c>
      <c r="G13" s="333">
        <v>100</v>
      </c>
      <c r="H13" s="461">
        <v>2681420</v>
      </c>
      <c r="I13" s="333">
        <v>100</v>
      </c>
      <c r="J13" s="464">
        <f>F13-H13</f>
        <v>-1156803</v>
      </c>
      <c r="K13" s="307">
        <f>J13/H13*100</f>
        <v>-43.141432524557885</v>
      </c>
    </row>
    <row r="14" spans="1:11" ht="23.1" customHeight="1" thickTop="1" x14ac:dyDescent="0.15">
      <c r="B14" s="269" t="s">
        <v>24</v>
      </c>
      <c r="C14" s="24"/>
      <c r="D14" s="244" t="s">
        <v>25</v>
      </c>
      <c r="E14" s="124"/>
      <c r="F14" s="277">
        <v>896</v>
      </c>
      <c r="G14" s="271">
        <f>F14/F13*100</f>
        <v>5.876885801483258E-2</v>
      </c>
      <c r="H14" s="277">
        <v>20950</v>
      </c>
      <c r="I14" s="271">
        <f>H14/H13*100</f>
        <v>0.78130244422731243</v>
      </c>
      <c r="J14" s="334">
        <f>F14-H14</f>
        <v>-20054</v>
      </c>
      <c r="K14" s="346">
        <f>J14/H14*100</f>
        <v>-95.723150357995223</v>
      </c>
    </row>
    <row r="15" spans="1:11" ht="23.1" customHeight="1" x14ac:dyDescent="0.15">
      <c r="B15" s="267" t="s">
        <v>26</v>
      </c>
      <c r="C15" s="332"/>
      <c r="D15" s="193" t="s">
        <v>394</v>
      </c>
      <c r="E15" s="122"/>
      <c r="F15" s="274" t="s">
        <v>47</v>
      </c>
      <c r="G15" s="272" t="s">
        <v>47</v>
      </c>
      <c r="H15" s="274" t="s">
        <v>259</v>
      </c>
      <c r="I15" s="272" t="s">
        <v>106</v>
      </c>
      <c r="J15" s="335" t="s">
        <v>47</v>
      </c>
      <c r="K15" s="347" t="s">
        <v>47</v>
      </c>
    </row>
    <row r="16" spans="1:11" ht="23.1" customHeight="1" x14ac:dyDescent="0.15">
      <c r="B16" s="267" t="s">
        <v>28</v>
      </c>
      <c r="C16" s="332"/>
      <c r="D16" s="193" t="s">
        <v>29</v>
      </c>
      <c r="E16" s="122"/>
      <c r="F16" s="274" t="s">
        <v>494</v>
      </c>
      <c r="G16" s="272" t="s">
        <v>494</v>
      </c>
      <c r="H16" s="274" t="s">
        <v>494</v>
      </c>
      <c r="I16" s="272" t="s">
        <v>494</v>
      </c>
      <c r="J16" s="335" t="s">
        <v>494</v>
      </c>
      <c r="K16" s="347" t="s">
        <v>494</v>
      </c>
    </row>
    <row r="17" spans="2:11" ht="23.1" customHeight="1" x14ac:dyDescent="0.15">
      <c r="B17" s="267" t="s">
        <v>30</v>
      </c>
      <c r="C17" s="332"/>
      <c r="D17" s="193" t="s">
        <v>31</v>
      </c>
      <c r="E17" s="122"/>
      <c r="F17" s="274" t="s">
        <v>494</v>
      </c>
      <c r="G17" s="272" t="s">
        <v>494</v>
      </c>
      <c r="H17" s="274" t="s">
        <v>494</v>
      </c>
      <c r="I17" s="272" t="s">
        <v>494</v>
      </c>
      <c r="J17" s="335" t="s">
        <v>494</v>
      </c>
      <c r="K17" s="347" t="s">
        <v>494</v>
      </c>
    </row>
    <row r="18" spans="2:11" ht="23.1" customHeight="1" x14ac:dyDescent="0.15">
      <c r="B18" s="267" t="s">
        <v>32</v>
      </c>
      <c r="C18" s="332"/>
      <c r="D18" s="193" t="s">
        <v>33</v>
      </c>
      <c r="E18" s="122"/>
      <c r="F18" s="274" t="s">
        <v>47</v>
      </c>
      <c r="G18" s="272" t="s">
        <v>50</v>
      </c>
      <c r="H18" s="274" t="s">
        <v>259</v>
      </c>
      <c r="I18" s="272" t="s">
        <v>50</v>
      </c>
      <c r="J18" s="335" t="s">
        <v>51</v>
      </c>
      <c r="K18" s="347" t="s">
        <v>50</v>
      </c>
    </row>
    <row r="19" spans="2:11" ht="23.1" customHeight="1" x14ac:dyDescent="0.15">
      <c r="B19" s="267" t="s">
        <v>34</v>
      </c>
      <c r="C19" s="332"/>
      <c r="D19" s="193" t="s">
        <v>35</v>
      </c>
      <c r="E19" s="122"/>
      <c r="F19" s="274" t="s">
        <v>494</v>
      </c>
      <c r="G19" s="272" t="s">
        <v>494</v>
      </c>
      <c r="H19" s="274" t="s">
        <v>494</v>
      </c>
      <c r="I19" s="272" t="s">
        <v>494</v>
      </c>
      <c r="J19" s="335" t="s">
        <v>494</v>
      </c>
      <c r="K19" s="347" t="s">
        <v>494</v>
      </c>
    </row>
    <row r="20" spans="2:11" ht="23.1" customHeight="1" x14ac:dyDescent="0.15">
      <c r="B20" s="267" t="s">
        <v>36</v>
      </c>
      <c r="C20" s="332"/>
      <c r="D20" s="193" t="s">
        <v>37</v>
      </c>
      <c r="E20" s="122"/>
      <c r="F20" s="274" t="s">
        <v>47</v>
      </c>
      <c r="G20" s="272" t="s">
        <v>50</v>
      </c>
      <c r="H20" s="274" t="s">
        <v>259</v>
      </c>
      <c r="I20" s="272" t="s">
        <v>51</v>
      </c>
      <c r="J20" s="335" t="s">
        <v>50</v>
      </c>
      <c r="K20" s="347" t="s">
        <v>51</v>
      </c>
    </row>
    <row r="21" spans="2:11" ht="23.1" customHeight="1" x14ac:dyDescent="0.15">
      <c r="B21" s="267" t="s">
        <v>38</v>
      </c>
      <c r="C21" s="332"/>
      <c r="D21" s="193" t="s">
        <v>39</v>
      </c>
      <c r="E21" s="122"/>
      <c r="F21" s="274">
        <v>219029</v>
      </c>
      <c r="G21" s="272">
        <f>F21/F13*100</f>
        <v>14.3661654041638</v>
      </c>
      <c r="H21" s="274">
        <v>286396</v>
      </c>
      <c r="I21" s="272">
        <f>H21/H13*100</f>
        <v>10.680758702478538</v>
      </c>
      <c r="J21" s="335">
        <f>F21-H21</f>
        <v>-67367</v>
      </c>
      <c r="K21" s="347">
        <f>J21/H21*100</f>
        <v>-23.522325730806294</v>
      </c>
    </row>
    <row r="22" spans="2:11" ht="23.1" customHeight="1" x14ac:dyDescent="0.15">
      <c r="B22" s="267" t="s">
        <v>40</v>
      </c>
      <c r="C22" s="332"/>
      <c r="D22" s="193" t="s">
        <v>41</v>
      </c>
      <c r="E22" s="122"/>
      <c r="F22" s="274" t="s">
        <v>47</v>
      </c>
      <c r="G22" s="272" t="s">
        <v>51</v>
      </c>
      <c r="H22" s="274" t="s">
        <v>259</v>
      </c>
      <c r="I22" s="272" t="s">
        <v>51</v>
      </c>
      <c r="J22" s="335" t="s">
        <v>494</v>
      </c>
      <c r="K22" s="347" t="s">
        <v>494</v>
      </c>
    </row>
    <row r="23" spans="2:11" ht="23.1" customHeight="1" x14ac:dyDescent="0.15">
      <c r="B23" s="267" t="s">
        <v>42</v>
      </c>
      <c r="C23" s="332"/>
      <c r="D23" s="193" t="s">
        <v>459</v>
      </c>
      <c r="E23" s="122"/>
      <c r="F23" s="274">
        <v>5307</v>
      </c>
      <c r="G23" s="272">
        <f>F23/F13*100</f>
        <v>0.34808742129990683</v>
      </c>
      <c r="H23" s="274">
        <v>40565</v>
      </c>
      <c r="I23" s="272">
        <f>H23/H13*100</f>
        <v>1.5128178353260586</v>
      </c>
      <c r="J23" s="335">
        <f>F23-H23</f>
        <v>-35258</v>
      </c>
      <c r="K23" s="347">
        <f>J23/H23*100</f>
        <v>-86.917293233082702</v>
      </c>
    </row>
    <row r="24" spans="2:11" ht="23.1" customHeight="1" x14ac:dyDescent="0.15">
      <c r="B24" s="267" t="s">
        <v>43</v>
      </c>
      <c r="C24" s="332"/>
      <c r="D24" s="193" t="s">
        <v>44</v>
      </c>
      <c r="E24" s="122"/>
      <c r="F24" s="274" t="s">
        <v>494</v>
      </c>
      <c r="G24" s="272" t="s">
        <v>494</v>
      </c>
      <c r="H24" s="274" t="s">
        <v>494</v>
      </c>
      <c r="I24" s="272" t="s">
        <v>494</v>
      </c>
      <c r="J24" s="335" t="s">
        <v>494</v>
      </c>
      <c r="K24" s="347" t="s">
        <v>494</v>
      </c>
    </row>
    <row r="25" spans="2:11" ht="23.1" customHeight="1" x14ac:dyDescent="0.15">
      <c r="B25" s="267" t="s">
        <v>45</v>
      </c>
      <c r="C25" s="332"/>
      <c r="D25" s="193" t="s">
        <v>46</v>
      </c>
      <c r="E25" s="122"/>
      <c r="F25" s="274" t="s">
        <v>51</v>
      </c>
      <c r="G25" s="272" t="s">
        <v>51</v>
      </c>
      <c r="H25" s="274" t="s">
        <v>259</v>
      </c>
      <c r="I25" s="272" t="s">
        <v>47</v>
      </c>
      <c r="J25" s="335" t="s">
        <v>51</v>
      </c>
      <c r="K25" s="347" t="s">
        <v>47</v>
      </c>
    </row>
    <row r="26" spans="2:11" ht="23.1" customHeight="1" x14ac:dyDescent="0.15">
      <c r="B26" s="267" t="s">
        <v>52</v>
      </c>
      <c r="C26" s="332"/>
      <c r="D26" s="193" t="s">
        <v>53</v>
      </c>
      <c r="E26" s="122"/>
      <c r="F26" s="274" t="s">
        <v>494</v>
      </c>
      <c r="G26" s="272" t="s">
        <v>494</v>
      </c>
      <c r="H26" s="274" t="s">
        <v>494</v>
      </c>
      <c r="I26" s="272" t="s">
        <v>494</v>
      </c>
      <c r="J26" s="335" t="s">
        <v>494</v>
      </c>
      <c r="K26" s="347" t="s">
        <v>494</v>
      </c>
    </row>
    <row r="27" spans="2:11" ht="23.1" customHeight="1" x14ac:dyDescent="0.15">
      <c r="B27" s="267" t="s">
        <v>54</v>
      </c>
      <c r="C27" s="332"/>
      <c r="D27" s="193" t="s">
        <v>55</v>
      </c>
      <c r="E27" s="122"/>
      <c r="F27" s="274" t="s">
        <v>494</v>
      </c>
      <c r="G27" s="272" t="s">
        <v>494</v>
      </c>
      <c r="H27" s="274" t="s">
        <v>494</v>
      </c>
      <c r="I27" s="272" t="s">
        <v>494</v>
      </c>
      <c r="J27" s="335" t="s">
        <v>494</v>
      </c>
      <c r="K27" s="347" t="s">
        <v>494</v>
      </c>
    </row>
    <row r="28" spans="2:11" ht="23.1" customHeight="1" x14ac:dyDescent="0.15">
      <c r="B28" s="267" t="s">
        <v>56</v>
      </c>
      <c r="C28" s="332"/>
      <c r="D28" s="193" t="s">
        <v>57</v>
      </c>
      <c r="E28" s="122"/>
      <c r="F28" s="274" t="s">
        <v>494</v>
      </c>
      <c r="G28" s="272" t="s">
        <v>494</v>
      </c>
      <c r="H28" s="274" t="s">
        <v>494</v>
      </c>
      <c r="I28" s="272" t="s">
        <v>494</v>
      </c>
      <c r="J28" s="335" t="s">
        <v>494</v>
      </c>
      <c r="K28" s="347" t="s">
        <v>494</v>
      </c>
    </row>
    <row r="29" spans="2:11" ht="23.1" customHeight="1" x14ac:dyDescent="0.15">
      <c r="B29" s="267" t="s">
        <v>58</v>
      </c>
      <c r="C29" s="332"/>
      <c r="D29" s="193" t="s">
        <v>59</v>
      </c>
      <c r="E29" s="122"/>
      <c r="F29" s="274">
        <v>93393</v>
      </c>
      <c r="G29" s="272">
        <f>F29/F13*100</f>
        <v>6.1256695943964941</v>
      </c>
      <c r="H29" s="274">
        <v>71348</v>
      </c>
      <c r="I29" s="272">
        <f>H29/H13*100</f>
        <v>2.6608289637580089</v>
      </c>
      <c r="J29" s="335">
        <f>F29-H29</f>
        <v>22045</v>
      </c>
      <c r="K29" s="347">
        <f>J29/H29*100</f>
        <v>30.897852777933508</v>
      </c>
    </row>
    <row r="30" spans="2:11" ht="23.1" customHeight="1" x14ac:dyDescent="0.15">
      <c r="B30" s="267" t="s">
        <v>60</v>
      </c>
      <c r="C30" s="332"/>
      <c r="D30" s="193" t="s">
        <v>61</v>
      </c>
      <c r="E30" s="122"/>
      <c r="F30" s="274" t="s">
        <v>494</v>
      </c>
      <c r="G30" s="272" t="s">
        <v>494</v>
      </c>
      <c r="H30" s="274" t="s">
        <v>494</v>
      </c>
      <c r="I30" s="272" t="s">
        <v>494</v>
      </c>
      <c r="J30" s="335" t="s">
        <v>494</v>
      </c>
      <c r="K30" s="347" t="s">
        <v>494</v>
      </c>
    </row>
    <row r="31" spans="2:11" ht="23.1" customHeight="1" x14ac:dyDescent="0.15">
      <c r="B31" s="267" t="s">
        <v>62</v>
      </c>
      <c r="C31" s="332"/>
      <c r="D31" s="193" t="s">
        <v>63</v>
      </c>
      <c r="E31" s="122"/>
      <c r="F31" s="274">
        <v>399743</v>
      </c>
      <c r="G31" s="272">
        <f>F31/F13*100</f>
        <v>26.219240635516989</v>
      </c>
      <c r="H31" s="274">
        <v>54516</v>
      </c>
      <c r="I31" s="272">
        <f>H31/H13*100</f>
        <v>2.0331018639377643</v>
      </c>
      <c r="J31" s="335">
        <f>F31-H31</f>
        <v>345227</v>
      </c>
      <c r="K31" s="347">
        <f>J31/H31*100</f>
        <v>633.25812605473629</v>
      </c>
    </row>
    <row r="32" spans="2:11" ht="23.1" customHeight="1" x14ac:dyDescent="0.15">
      <c r="B32" s="267" t="s">
        <v>64</v>
      </c>
      <c r="C32" s="332"/>
      <c r="D32" s="193" t="s">
        <v>65</v>
      </c>
      <c r="E32" s="122"/>
      <c r="F32" s="274">
        <v>58219</v>
      </c>
      <c r="G32" s="272">
        <f>F32/F13*100</f>
        <v>3.8185983758543949</v>
      </c>
      <c r="H32" s="274">
        <v>185098</v>
      </c>
      <c r="I32" s="272">
        <f>H32/H13*100</f>
        <v>6.9029842396938932</v>
      </c>
      <c r="J32" s="335">
        <f>F32-H32</f>
        <v>-126879</v>
      </c>
      <c r="K32" s="347">
        <f>J32/H32*100</f>
        <v>-68.546931895536417</v>
      </c>
    </row>
    <row r="33" spans="1:11" ht="23.1" customHeight="1" x14ac:dyDescent="0.15">
      <c r="B33" s="267" t="s">
        <v>66</v>
      </c>
      <c r="C33" s="332"/>
      <c r="D33" s="193" t="s">
        <v>67</v>
      </c>
      <c r="E33" s="122"/>
      <c r="F33" s="274">
        <v>146937</v>
      </c>
      <c r="G33" s="272">
        <f>F33/F13*100</f>
        <v>9.6376335827293023</v>
      </c>
      <c r="H33" s="274">
        <v>183942</v>
      </c>
      <c r="I33" s="272">
        <f>H33/H13*100</f>
        <v>6.859872753988558</v>
      </c>
      <c r="J33" s="335">
        <f>F33-H33</f>
        <v>-37005</v>
      </c>
      <c r="K33" s="347">
        <f>J33/H33*100</f>
        <v>-20.117754509573672</v>
      </c>
    </row>
    <row r="34" spans="1:11" ht="23.1" customHeight="1" x14ac:dyDescent="0.15">
      <c r="B34" s="267" t="s">
        <v>68</v>
      </c>
      <c r="C34" s="332"/>
      <c r="D34" s="193" t="s">
        <v>69</v>
      </c>
      <c r="E34" s="122"/>
      <c r="F34" s="274">
        <v>472808</v>
      </c>
      <c r="G34" s="272">
        <f>F34/F13*100</f>
        <v>31.011591763701968</v>
      </c>
      <c r="H34" s="274">
        <v>1674609</v>
      </c>
      <c r="I34" s="272">
        <f>H34/H13*100</f>
        <v>62.452320039382116</v>
      </c>
      <c r="J34" s="335">
        <f>F34-H34</f>
        <v>-1201801</v>
      </c>
      <c r="K34" s="347">
        <f>J34/H34*100</f>
        <v>-71.76606598913537</v>
      </c>
    </row>
    <row r="35" spans="1:11" ht="23.1" customHeight="1" x14ac:dyDescent="0.15">
      <c r="B35" s="267" t="s">
        <v>70</v>
      </c>
      <c r="C35" s="332"/>
      <c r="D35" s="193" t="s">
        <v>71</v>
      </c>
      <c r="E35" s="122"/>
      <c r="F35" s="274" t="s">
        <v>494</v>
      </c>
      <c r="G35" s="272" t="s">
        <v>494</v>
      </c>
      <c r="H35" s="274" t="s">
        <v>494</v>
      </c>
      <c r="I35" s="272" t="s">
        <v>494</v>
      </c>
      <c r="J35" s="335" t="s">
        <v>494</v>
      </c>
      <c r="K35" s="347" t="s">
        <v>494</v>
      </c>
    </row>
    <row r="36" spans="1:11" ht="23.1" customHeight="1" x14ac:dyDescent="0.15">
      <c r="B36" s="267" t="s">
        <v>72</v>
      </c>
      <c r="C36" s="332"/>
      <c r="D36" s="193" t="s">
        <v>73</v>
      </c>
      <c r="E36" s="122"/>
      <c r="F36" s="274" t="s">
        <v>494</v>
      </c>
      <c r="G36" s="272" t="s">
        <v>494</v>
      </c>
      <c r="H36" s="274" t="s">
        <v>494</v>
      </c>
      <c r="I36" s="272" t="s">
        <v>494</v>
      </c>
      <c r="J36" s="335" t="s">
        <v>494</v>
      </c>
      <c r="K36" s="347" t="s">
        <v>494</v>
      </c>
    </row>
    <row r="37" spans="1:11" ht="23.1" customHeight="1" thickBot="1" x14ac:dyDescent="0.2">
      <c r="B37" s="268" t="s">
        <v>74</v>
      </c>
      <c r="C37" s="119"/>
      <c r="D37" s="243" t="s">
        <v>75</v>
      </c>
      <c r="E37" s="123"/>
      <c r="F37" s="275" t="s">
        <v>494</v>
      </c>
      <c r="G37" s="273" t="s">
        <v>494</v>
      </c>
      <c r="H37" s="275" t="s">
        <v>494</v>
      </c>
      <c r="I37" s="273" t="s">
        <v>494</v>
      </c>
      <c r="J37" s="336" t="s">
        <v>494</v>
      </c>
      <c r="K37" s="348" t="s">
        <v>494</v>
      </c>
    </row>
    <row r="38" spans="1:11" s="145" customFormat="1" ht="23.1" customHeight="1" x14ac:dyDescent="0.15">
      <c r="A38" s="149"/>
      <c r="B38" s="146"/>
      <c r="C38" s="147"/>
      <c r="D38" s="147"/>
      <c r="E38" s="148"/>
      <c r="F38" s="149"/>
      <c r="G38" s="149"/>
      <c r="H38" s="149"/>
      <c r="I38" s="148"/>
      <c r="J38" s="150"/>
      <c r="K38" s="150"/>
    </row>
  </sheetData>
  <mergeCells count="10">
    <mergeCell ref="A3:K3"/>
    <mergeCell ref="A4:K4"/>
    <mergeCell ref="A6:K6"/>
    <mergeCell ref="B8:K8"/>
    <mergeCell ref="B13:E13"/>
    <mergeCell ref="B10:E12"/>
    <mergeCell ref="F10:K10"/>
    <mergeCell ref="J11:K11"/>
    <mergeCell ref="H11:I11"/>
    <mergeCell ref="F11:G11"/>
  </mergeCells>
  <phoneticPr fontId="3"/>
  <pageMargins left="0.59055118110236227" right="0" top="0.78740157480314965" bottom="0.59055118110236227" header="0.31496062992125984" footer="0.31496062992125984"/>
  <pageSetup paperSize="9" scale="95" orientation="portrait" r:id="rId1"/>
  <headerFooter>
    <oddFooter>&amp;C&amp;"ＭＳ 明朝,標準"
&amp;"BIZ UD明朝 Medium,標準"&amp;12&amp;P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M16"/>
  <sheetViews>
    <sheetView view="pageBreakPreview" zoomScaleNormal="100" zoomScaleSheetLayoutView="100" workbookViewId="0"/>
  </sheetViews>
  <sheetFormatPr defaultColWidth="9" defaultRowHeight="14.25" x14ac:dyDescent="0.15"/>
  <cols>
    <col min="1" max="2" width="4.625" style="24" customWidth="1"/>
    <col min="3" max="3" width="1.625" style="12" customWidth="1"/>
    <col min="4" max="4" width="6.625" style="12" customWidth="1"/>
    <col min="5" max="5" width="4.375" style="12" customWidth="1"/>
    <col min="6" max="6" width="6.625" style="12" customWidth="1"/>
    <col min="7" max="7" width="1.625" style="12" customWidth="1"/>
    <col min="8" max="8" width="12.625" style="12" customWidth="1"/>
    <col min="9" max="9" width="9.125" style="12" customWidth="1"/>
    <col min="10" max="10" width="12.625" style="12" customWidth="1"/>
    <col min="11" max="11" width="9.125" style="12" customWidth="1"/>
    <col min="12" max="12" width="14.625" style="12" customWidth="1"/>
    <col min="13" max="13" width="9.125" style="12" customWidth="1"/>
    <col min="14" max="16384" width="9" style="24"/>
  </cols>
  <sheetData>
    <row r="1" spans="1:13" ht="20.100000000000001" customHeight="1" x14ac:dyDescent="0.15">
      <c r="B1" s="100" t="s">
        <v>76</v>
      </c>
      <c r="C1" s="100"/>
      <c r="D1" s="100"/>
      <c r="E1" s="100"/>
      <c r="F1" s="100"/>
      <c r="G1" s="100"/>
      <c r="H1" s="100"/>
      <c r="I1" s="100"/>
      <c r="J1" s="100"/>
      <c r="K1" s="100"/>
      <c r="L1" s="100"/>
      <c r="M1" s="302"/>
    </row>
    <row r="2" spans="1:13" ht="9.9499999999999993" customHeight="1" x14ac:dyDescent="0.15">
      <c r="A2" s="12"/>
      <c r="B2" s="12"/>
    </row>
    <row r="3" spans="1:13" ht="20.100000000000001" customHeight="1" x14ac:dyDescent="0.15">
      <c r="A3" s="12"/>
      <c r="B3" s="12"/>
      <c r="C3" s="645" t="s">
        <v>107</v>
      </c>
      <c r="D3" s="645"/>
      <c r="E3" s="645"/>
      <c r="F3" s="645"/>
      <c r="G3" s="645"/>
      <c r="H3" s="645"/>
      <c r="I3" s="645"/>
      <c r="J3" s="645"/>
      <c r="K3" s="645"/>
      <c r="L3" s="645"/>
      <c r="M3" s="645"/>
    </row>
    <row r="4" spans="1:13" ht="20.100000000000001" customHeight="1" thickBot="1" x14ac:dyDescent="0.2">
      <c r="A4" s="12"/>
      <c r="B4" s="12"/>
      <c r="M4" s="58" t="s">
        <v>87</v>
      </c>
    </row>
    <row r="5" spans="1:13" ht="23.1" customHeight="1" x14ac:dyDescent="0.15">
      <c r="A5" s="12"/>
      <c r="B5" s="12"/>
      <c r="C5" s="646" t="s">
        <v>77</v>
      </c>
      <c r="D5" s="652"/>
      <c r="E5" s="652"/>
      <c r="F5" s="652"/>
      <c r="G5" s="647"/>
      <c r="H5" s="680" t="s">
        <v>376</v>
      </c>
      <c r="I5" s="681"/>
      <c r="J5" s="681"/>
      <c r="K5" s="681"/>
      <c r="L5" s="681"/>
      <c r="M5" s="682"/>
    </row>
    <row r="6" spans="1:13" ht="23.1" customHeight="1" x14ac:dyDescent="0.15">
      <c r="A6" s="12"/>
      <c r="B6" s="12"/>
      <c r="C6" s="648"/>
      <c r="D6" s="654"/>
      <c r="E6" s="654"/>
      <c r="F6" s="654"/>
      <c r="G6" s="649"/>
      <c r="H6" s="669" t="s">
        <v>150</v>
      </c>
      <c r="I6" s="654"/>
      <c r="J6" s="669" t="s">
        <v>151</v>
      </c>
      <c r="K6" s="654"/>
      <c r="L6" s="670" t="s">
        <v>371</v>
      </c>
      <c r="M6" s="671"/>
    </row>
    <row r="7" spans="1:13" ht="23.1" customHeight="1" thickBot="1" x14ac:dyDescent="0.2">
      <c r="A7" s="12"/>
      <c r="B7" s="12"/>
      <c r="C7" s="666"/>
      <c r="D7" s="667"/>
      <c r="E7" s="667"/>
      <c r="F7" s="667"/>
      <c r="G7" s="668"/>
      <c r="H7" s="156"/>
      <c r="I7" s="195" t="s">
        <v>89</v>
      </c>
      <c r="J7" s="156"/>
      <c r="K7" s="195" t="s">
        <v>89</v>
      </c>
      <c r="L7" s="230" t="s">
        <v>92</v>
      </c>
      <c r="M7" s="304" t="s">
        <v>2</v>
      </c>
    </row>
    <row r="8" spans="1:13" ht="23.1" customHeight="1" thickTop="1" thickBot="1" x14ac:dyDescent="0.2">
      <c r="A8" s="12"/>
      <c r="B8" s="12"/>
      <c r="C8" s="672" t="s">
        <v>23</v>
      </c>
      <c r="D8" s="673"/>
      <c r="E8" s="673"/>
      <c r="F8" s="673"/>
      <c r="G8" s="674"/>
      <c r="H8" s="238">
        <v>1524617</v>
      </c>
      <c r="I8" s="412">
        <v>100</v>
      </c>
      <c r="J8" s="238">
        <v>2681420</v>
      </c>
      <c r="K8" s="412">
        <v>100</v>
      </c>
      <c r="L8" s="413">
        <f>H8-J8</f>
        <v>-1156803</v>
      </c>
      <c r="M8" s="316">
        <f>L8/J8*100</f>
        <v>-43.141432524557885</v>
      </c>
    </row>
    <row r="9" spans="1:13" ht="23.1" customHeight="1" thickTop="1" x14ac:dyDescent="0.15">
      <c r="A9" s="12"/>
      <c r="B9" s="12"/>
      <c r="C9" s="174"/>
      <c r="D9" s="189" t="s">
        <v>359</v>
      </c>
      <c r="E9" s="189" t="s">
        <v>355</v>
      </c>
      <c r="F9" s="189" t="s">
        <v>360</v>
      </c>
      <c r="G9" s="175"/>
      <c r="H9" s="277" t="s">
        <v>47</v>
      </c>
      <c r="I9" s="337" t="s">
        <v>47</v>
      </c>
      <c r="J9" s="277" t="s">
        <v>259</v>
      </c>
      <c r="K9" s="337" t="s">
        <v>47</v>
      </c>
      <c r="L9" s="338" t="s">
        <v>47</v>
      </c>
      <c r="M9" s="343" t="s">
        <v>47</v>
      </c>
    </row>
    <row r="10" spans="1:13" ht="23.1" customHeight="1" x14ac:dyDescent="0.15">
      <c r="A10" s="12"/>
      <c r="B10" s="12"/>
      <c r="C10" s="176"/>
      <c r="D10" s="190">
        <v>10</v>
      </c>
      <c r="E10" s="190" t="s">
        <v>355</v>
      </c>
      <c r="F10" s="190">
        <v>19</v>
      </c>
      <c r="G10" s="177"/>
      <c r="H10" s="274" t="s">
        <v>47</v>
      </c>
      <c r="I10" s="339" t="s">
        <v>47</v>
      </c>
      <c r="J10" s="274" t="s">
        <v>259</v>
      </c>
      <c r="K10" s="339" t="s">
        <v>47</v>
      </c>
      <c r="L10" s="340" t="s">
        <v>47</v>
      </c>
      <c r="M10" s="344" t="s">
        <v>47</v>
      </c>
    </row>
    <row r="11" spans="1:13" ht="23.1" customHeight="1" x14ac:dyDescent="0.15">
      <c r="A11" s="12"/>
      <c r="B11" s="12"/>
      <c r="C11" s="176"/>
      <c r="D11" s="190">
        <v>20</v>
      </c>
      <c r="E11" s="190" t="s">
        <v>355</v>
      </c>
      <c r="F11" s="190">
        <v>29</v>
      </c>
      <c r="G11" s="177"/>
      <c r="H11" s="274" t="s">
        <v>47</v>
      </c>
      <c r="I11" s="339" t="s">
        <v>47</v>
      </c>
      <c r="J11" s="274" t="s">
        <v>259</v>
      </c>
      <c r="K11" s="339" t="s">
        <v>47</v>
      </c>
      <c r="L11" s="340" t="s">
        <v>47</v>
      </c>
      <c r="M11" s="344" t="s">
        <v>47</v>
      </c>
    </row>
    <row r="12" spans="1:13" ht="23.1" customHeight="1" x14ac:dyDescent="0.15">
      <c r="A12" s="12"/>
      <c r="B12" s="12"/>
      <c r="C12" s="176"/>
      <c r="D12" s="190">
        <v>30</v>
      </c>
      <c r="E12" s="190" t="s">
        <v>355</v>
      </c>
      <c r="F12" s="190">
        <v>99</v>
      </c>
      <c r="G12" s="177"/>
      <c r="H12" s="274">
        <v>144349</v>
      </c>
      <c r="I12" s="339">
        <f>H12/H8*100</f>
        <v>9.467886033016816</v>
      </c>
      <c r="J12" s="274">
        <v>147547</v>
      </c>
      <c r="K12" s="339">
        <f>J12/J8*100</f>
        <v>5.5025695340528529</v>
      </c>
      <c r="L12" s="340">
        <f>H12-J12</f>
        <v>-3198</v>
      </c>
      <c r="M12" s="344">
        <f>L12/J12*100</f>
        <v>-2.1674449497448274</v>
      </c>
    </row>
    <row r="13" spans="1:13" ht="23.1" customHeight="1" x14ac:dyDescent="0.15">
      <c r="A13" s="12"/>
      <c r="B13" s="12"/>
      <c r="C13" s="176"/>
      <c r="D13" s="190">
        <v>100</v>
      </c>
      <c r="E13" s="190" t="s">
        <v>355</v>
      </c>
      <c r="F13" s="190">
        <v>199</v>
      </c>
      <c r="G13" s="177"/>
      <c r="H13" s="274">
        <v>170336</v>
      </c>
      <c r="I13" s="339">
        <f>H13/H8*100</f>
        <v>11.172379686176921</v>
      </c>
      <c r="J13" s="274">
        <v>368941</v>
      </c>
      <c r="K13" s="339">
        <f>J13/J8*100</f>
        <v>13.759164920079659</v>
      </c>
      <c r="L13" s="340">
        <f>H13-J13</f>
        <v>-198605</v>
      </c>
      <c r="M13" s="344">
        <f>L13/J13*100</f>
        <v>-53.831100365641113</v>
      </c>
    </row>
    <row r="14" spans="1:13" ht="23.1" customHeight="1" x14ac:dyDescent="0.15">
      <c r="A14" s="12"/>
      <c r="B14" s="12"/>
      <c r="C14" s="176"/>
      <c r="D14" s="190">
        <v>200</v>
      </c>
      <c r="E14" s="190" t="s">
        <v>355</v>
      </c>
      <c r="F14" s="190">
        <v>299</v>
      </c>
      <c r="G14" s="177"/>
      <c r="H14" s="274">
        <v>187530</v>
      </c>
      <c r="I14" s="339">
        <f>H14/H8*100</f>
        <v>12.300138329823163</v>
      </c>
      <c r="J14" s="274">
        <v>141679</v>
      </c>
      <c r="K14" s="339">
        <f>J14/J8*100</f>
        <v>5.2837302623236946</v>
      </c>
      <c r="L14" s="340">
        <f>H14-J14</f>
        <v>45851</v>
      </c>
      <c r="M14" s="344">
        <f>L14/J14*100</f>
        <v>32.362594315318432</v>
      </c>
    </row>
    <row r="15" spans="1:13" ht="23.1" customHeight="1" thickBot="1" x14ac:dyDescent="0.2">
      <c r="A15" s="12"/>
      <c r="B15" s="12"/>
      <c r="C15" s="178"/>
      <c r="D15" s="292">
        <v>300</v>
      </c>
      <c r="E15" s="292" t="s">
        <v>355</v>
      </c>
      <c r="F15" s="292"/>
      <c r="G15" s="179"/>
      <c r="H15" s="275">
        <v>1022402</v>
      </c>
      <c r="I15" s="341">
        <f>H15/H8*100</f>
        <v>67.059595950983095</v>
      </c>
      <c r="J15" s="275">
        <v>2023253</v>
      </c>
      <c r="K15" s="341">
        <f>J15/J8*100</f>
        <v>75.454535283543791</v>
      </c>
      <c r="L15" s="342">
        <f>H15-J15</f>
        <v>-1000851</v>
      </c>
      <c r="M15" s="345">
        <f>L15/J15*100</f>
        <v>-49.46741707537317</v>
      </c>
    </row>
    <row r="16" spans="1:13" s="145" customFormat="1" ht="23.1" customHeight="1" x14ac:dyDescent="0.15">
      <c r="A16" s="149"/>
      <c r="B16" s="149"/>
      <c r="C16" s="146"/>
      <c r="D16" s="146"/>
      <c r="E16" s="147"/>
      <c r="F16" s="148"/>
      <c r="G16" s="148"/>
      <c r="H16" s="148"/>
      <c r="I16" s="149"/>
      <c r="J16" s="149"/>
      <c r="K16" s="148"/>
      <c r="L16" s="150"/>
      <c r="M16" s="151"/>
    </row>
  </sheetData>
  <mergeCells count="7">
    <mergeCell ref="C8:G8"/>
    <mergeCell ref="C3:M3"/>
    <mergeCell ref="C5:G7"/>
    <mergeCell ref="H5:M5"/>
    <mergeCell ref="H6:I6"/>
    <mergeCell ref="J6:K6"/>
    <mergeCell ref="L6:M6"/>
  </mergeCells>
  <phoneticPr fontId="3"/>
  <pageMargins left="0.59055118110236227" right="0" top="0.78740157480314965" bottom="0.59055118110236227" header="0.31496062992125984" footer="0.31496062992125984"/>
  <pageSetup paperSize="9" scale="95" orientation="portrait" r:id="rId1"/>
  <headerFooter>
    <oddFooter>&amp;C&amp;"ＭＳ 明朝,標準"
&amp;"BIZ UD明朝 Medium,標準"&amp;12&amp;P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C000"/>
  </sheetPr>
  <dimension ref="A1:M32"/>
  <sheetViews>
    <sheetView view="pageBreakPreview" zoomScaleNormal="100" zoomScaleSheetLayoutView="100" workbookViewId="0"/>
  </sheetViews>
  <sheetFormatPr defaultColWidth="9" defaultRowHeight="14.25" x14ac:dyDescent="0.15"/>
  <cols>
    <col min="1" max="3" width="4.625" style="12" customWidth="1"/>
    <col min="4" max="4" width="1.625" style="12" customWidth="1"/>
    <col min="5" max="5" width="25.625" style="12" customWidth="1"/>
    <col min="6" max="11" width="14.625" style="12" customWidth="1"/>
    <col min="12" max="12" width="14.625" style="36" customWidth="1"/>
    <col min="13" max="13" width="5.625" style="24" customWidth="1"/>
    <col min="14" max="16384" width="9" style="24"/>
  </cols>
  <sheetData>
    <row r="1" spans="1:13" ht="20.100000000000001" customHeight="1" x14ac:dyDescent="0.15">
      <c r="A1" s="695">
        <v>20</v>
      </c>
      <c r="B1" s="362"/>
      <c r="C1" s="10" t="s">
        <v>108</v>
      </c>
      <c r="L1" s="12"/>
    </row>
    <row r="2" spans="1:13" ht="9.9499999999999993" customHeight="1" x14ac:dyDescent="0.15">
      <c r="A2" s="695"/>
      <c r="B2" s="362"/>
    </row>
    <row r="3" spans="1:13" ht="20.100000000000001" customHeight="1" x14ac:dyDescent="0.15">
      <c r="A3" s="695"/>
      <c r="B3" s="362"/>
      <c r="C3" s="20"/>
      <c r="D3" s="20"/>
      <c r="E3" s="20"/>
      <c r="F3" s="20"/>
      <c r="G3" s="20"/>
      <c r="H3" s="20"/>
      <c r="I3" s="20"/>
      <c r="J3" s="699" t="s">
        <v>529</v>
      </c>
      <c r="K3" s="699"/>
      <c r="L3" s="699"/>
    </row>
    <row r="4" spans="1:13" ht="20.100000000000001" customHeight="1" x14ac:dyDescent="0.15">
      <c r="A4" s="695"/>
      <c r="B4" s="362"/>
      <c r="C4" s="20"/>
      <c r="G4" s="115" t="s">
        <v>109</v>
      </c>
      <c r="J4" s="699" t="s">
        <v>543</v>
      </c>
      <c r="K4" s="699"/>
      <c r="L4" s="699"/>
      <c r="M4" s="350"/>
    </row>
    <row r="5" spans="1:13" ht="20.100000000000001" customHeight="1" thickBot="1" x14ac:dyDescent="0.2">
      <c r="A5" s="695"/>
      <c r="B5" s="362"/>
      <c r="C5" s="20"/>
      <c r="D5" s="20"/>
      <c r="E5" s="20"/>
      <c r="F5" s="20"/>
      <c r="G5" s="20"/>
      <c r="H5" s="20"/>
      <c r="I5" s="20"/>
      <c r="J5" s="20"/>
      <c r="K5" s="20"/>
      <c r="L5" s="349" t="s">
        <v>110</v>
      </c>
      <c r="M5" s="350"/>
    </row>
    <row r="6" spans="1:13" ht="45" customHeight="1" x14ac:dyDescent="0.15">
      <c r="A6" s="695"/>
      <c r="B6" s="362"/>
      <c r="D6" s="697" t="s">
        <v>111</v>
      </c>
      <c r="E6" s="698"/>
      <c r="F6" s="351" t="s">
        <v>112</v>
      </c>
      <c r="G6" s="351" t="s">
        <v>113</v>
      </c>
      <c r="H6" s="351" t="s">
        <v>114</v>
      </c>
      <c r="I6" s="363" t="s">
        <v>377</v>
      </c>
      <c r="J6" s="351" t="s">
        <v>115</v>
      </c>
      <c r="K6" s="351" t="s">
        <v>116</v>
      </c>
      <c r="L6" s="352" t="s">
        <v>117</v>
      </c>
      <c r="M6" s="99"/>
    </row>
    <row r="7" spans="1:13" ht="23.1" customHeight="1" x14ac:dyDescent="0.15">
      <c r="A7" s="695"/>
      <c r="B7" s="362"/>
      <c r="D7" s="360"/>
      <c r="E7" s="121" t="s">
        <v>530</v>
      </c>
      <c r="F7" s="73">
        <v>50</v>
      </c>
      <c r="G7" s="73">
        <v>7344</v>
      </c>
      <c r="H7" s="73">
        <v>3909846</v>
      </c>
      <c r="I7" s="73">
        <v>73161286</v>
      </c>
      <c r="J7" s="181" t="s">
        <v>47</v>
      </c>
      <c r="K7" s="73">
        <v>29344403</v>
      </c>
      <c r="L7" s="353">
        <v>859827</v>
      </c>
      <c r="M7" s="350"/>
    </row>
    <row r="8" spans="1:13" ht="23.1" customHeight="1" x14ac:dyDescent="0.15">
      <c r="A8" s="695"/>
      <c r="B8" s="362"/>
      <c r="D8" s="360"/>
      <c r="E8" s="121" t="s">
        <v>531</v>
      </c>
      <c r="F8" s="73">
        <v>39</v>
      </c>
      <c r="G8" s="73">
        <v>7334</v>
      </c>
      <c r="H8" s="73">
        <v>4185331</v>
      </c>
      <c r="I8" s="73">
        <v>75368659</v>
      </c>
      <c r="J8" s="181" t="s">
        <v>118</v>
      </c>
      <c r="K8" s="73">
        <v>29692587</v>
      </c>
      <c r="L8" s="353">
        <v>1419825</v>
      </c>
      <c r="M8" s="350"/>
    </row>
    <row r="9" spans="1:13" ht="23.1" customHeight="1" x14ac:dyDescent="0.15">
      <c r="A9" s="695"/>
      <c r="B9" s="362"/>
      <c r="D9" s="360"/>
      <c r="E9" s="121" t="s">
        <v>532</v>
      </c>
      <c r="F9" s="73">
        <v>39</v>
      </c>
      <c r="G9" s="73">
        <v>7468</v>
      </c>
      <c r="H9" s="73">
        <v>4215578</v>
      </c>
      <c r="I9" s="73">
        <v>78268889</v>
      </c>
      <c r="J9" s="181" t="s">
        <v>119</v>
      </c>
      <c r="K9" s="73">
        <v>28965986</v>
      </c>
      <c r="L9" s="353">
        <v>1208379</v>
      </c>
      <c r="M9" s="350"/>
    </row>
    <row r="10" spans="1:13" ht="23.1" customHeight="1" x14ac:dyDescent="0.15">
      <c r="A10" s="695"/>
      <c r="B10" s="362"/>
      <c r="D10" s="360"/>
      <c r="E10" s="121" t="s">
        <v>533</v>
      </c>
      <c r="F10" s="73">
        <v>38</v>
      </c>
      <c r="G10" s="73">
        <v>7169</v>
      </c>
      <c r="H10" s="73">
        <v>3888745</v>
      </c>
      <c r="I10" s="73">
        <v>64859653</v>
      </c>
      <c r="J10" s="181" t="s">
        <v>120</v>
      </c>
      <c r="K10" s="73">
        <v>15125706</v>
      </c>
      <c r="L10" s="353">
        <v>1513959</v>
      </c>
      <c r="M10" s="350"/>
    </row>
    <row r="11" spans="1:13" ht="23.1" customHeight="1" x14ac:dyDescent="0.15">
      <c r="A11" s="695"/>
      <c r="B11" s="362"/>
      <c r="D11" s="360"/>
      <c r="E11" s="121" t="s">
        <v>534</v>
      </c>
      <c r="F11" s="73">
        <v>37</v>
      </c>
      <c r="G11" s="73">
        <v>7067</v>
      </c>
      <c r="H11" s="73">
        <v>3778241</v>
      </c>
      <c r="I11" s="73">
        <v>43692889</v>
      </c>
      <c r="J11" s="181" t="s">
        <v>47</v>
      </c>
      <c r="K11" s="73">
        <v>10520976</v>
      </c>
      <c r="L11" s="353">
        <v>1034588</v>
      </c>
      <c r="M11" s="350"/>
    </row>
    <row r="12" spans="1:13" ht="23.1" customHeight="1" x14ac:dyDescent="0.15">
      <c r="A12" s="695"/>
      <c r="B12" s="362"/>
      <c r="D12" s="360"/>
      <c r="E12" s="121" t="s">
        <v>535</v>
      </c>
      <c r="F12" s="73">
        <v>37</v>
      </c>
      <c r="G12" s="73">
        <v>7198</v>
      </c>
      <c r="H12" s="73">
        <v>4171901</v>
      </c>
      <c r="I12" s="73">
        <v>45290164</v>
      </c>
      <c r="J12" s="181" t="s">
        <v>121</v>
      </c>
      <c r="K12" s="73">
        <v>13145235</v>
      </c>
      <c r="L12" s="353">
        <v>766230</v>
      </c>
      <c r="M12" s="350"/>
    </row>
    <row r="13" spans="1:13" ht="23.1" customHeight="1" x14ac:dyDescent="0.15">
      <c r="A13" s="695"/>
      <c r="B13" s="362"/>
      <c r="D13" s="360"/>
      <c r="E13" s="121" t="s">
        <v>536</v>
      </c>
      <c r="F13" s="329" t="s">
        <v>97</v>
      </c>
      <c r="G13" s="329" t="s">
        <v>119</v>
      </c>
      <c r="H13" s="329" t="s">
        <v>120</v>
      </c>
      <c r="I13" s="329" t="s">
        <v>47</v>
      </c>
      <c r="J13" s="329" t="s">
        <v>119</v>
      </c>
      <c r="K13" s="329" t="s">
        <v>120</v>
      </c>
      <c r="L13" s="354" t="s">
        <v>47</v>
      </c>
      <c r="M13" s="350"/>
    </row>
    <row r="14" spans="1:13" ht="23.1" customHeight="1" x14ac:dyDescent="0.15">
      <c r="A14" s="695"/>
      <c r="B14" s="362"/>
      <c r="D14" s="360"/>
      <c r="E14" s="121" t="s">
        <v>537</v>
      </c>
      <c r="F14" s="73">
        <v>38</v>
      </c>
      <c r="G14" s="73">
        <v>7987</v>
      </c>
      <c r="H14" s="73">
        <v>4212415</v>
      </c>
      <c r="I14" s="73">
        <v>61643846</v>
      </c>
      <c r="J14" s="181" t="s">
        <v>119</v>
      </c>
      <c r="K14" s="73">
        <v>14068233</v>
      </c>
      <c r="L14" s="353">
        <v>1114068</v>
      </c>
      <c r="M14" s="350"/>
    </row>
    <row r="15" spans="1:13" ht="23.1" customHeight="1" x14ac:dyDescent="0.15">
      <c r="A15" s="695"/>
      <c r="B15" s="362"/>
      <c r="D15" s="360"/>
      <c r="E15" s="121" t="s">
        <v>538</v>
      </c>
      <c r="F15" s="73">
        <v>37</v>
      </c>
      <c r="G15" s="73">
        <v>7653</v>
      </c>
      <c r="H15" s="73">
        <v>4319918</v>
      </c>
      <c r="I15" s="73">
        <v>58495493</v>
      </c>
      <c r="J15" s="181" t="s">
        <v>122</v>
      </c>
      <c r="K15" s="73">
        <v>14435200</v>
      </c>
      <c r="L15" s="353">
        <v>971220</v>
      </c>
      <c r="M15" s="350"/>
    </row>
    <row r="16" spans="1:13" ht="23.1" customHeight="1" x14ac:dyDescent="0.15">
      <c r="A16" s="695"/>
      <c r="B16" s="362"/>
      <c r="D16" s="360"/>
      <c r="E16" s="121" t="s">
        <v>539</v>
      </c>
      <c r="F16" s="73">
        <v>39</v>
      </c>
      <c r="G16" s="73">
        <v>8204</v>
      </c>
      <c r="H16" s="73">
        <v>4792363</v>
      </c>
      <c r="I16" s="73">
        <v>46737125</v>
      </c>
      <c r="J16" s="181" t="s">
        <v>119</v>
      </c>
      <c r="K16" s="73">
        <v>14630799</v>
      </c>
      <c r="L16" s="353">
        <v>941955</v>
      </c>
      <c r="M16" s="350"/>
    </row>
    <row r="17" spans="1:13" s="12" customFormat="1" ht="23.1" customHeight="1" x14ac:dyDescent="0.15">
      <c r="A17" s="695"/>
      <c r="B17" s="362"/>
      <c r="D17" s="71"/>
      <c r="E17" s="121" t="s">
        <v>540</v>
      </c>
      <c r="F17" s="181" t="s">
        <v>121</v>
      </c>
      <c r="G17" s="181" t="s">
        <v>120</v>
      </c>
      <c r="H17" s="181" t="s">
        <v>47</v>
      </c>
      <c r="I17" s="181" t="s">
        <v>97</v>
      </c>
      <c r="J17" s="181" t="s">
        <v>47</v>
      </c>
      <c r="K17" s="181" t="s">
        <v>119</v>
      </c>
      <c r="L17" s="354" t="s">
        <v>119</v>
      </c>
      <c r="M17" s="20"/>
    </row>
    <row r="18" spans="1:13" s="12" customFormat="1" ht="23.1" customHeight="1" x14ac:dyDescent="0.15">
      <c r="A18" s="695"/>
      <c r="B18" s="362"/>
      <c r="D18" s="71"/>
      <c r="E18" s="121" t="s">
        <v>541</v>
      </c>
      <c r="F18" s="181">
        <v>46</v>
      </c>
      <c r="G18" s="181">
        <v>8734</v>
      </c>
      <c r="H18" s="181">
        <v>5313048</v>
      </c>
      <c r="I18" s="181">
        <v>48490098</v>
      </c>
      <c r="J18" s="181" t="s">
        <v>47</v>
      </c>
      <c r="K18" s="181">
        <v>13188626</v>
      </c>
      <c r="L18" s="354">
        <v>2633499</v>
      </c>
      <c r="M18" s="20"/>
    </row>
    <row r="19" spans="1:13" ht="23.1" customHeight="1" thickBot="1" x14ac:dyDescent="0.2">
      <c r="A19" s="695"/>
      <c r="B19" s="362"/>
      <c r="D19" s="361"/>
      <c r="E19" s="125" t="s">
        <v>542</v>
      </c>
      <c r="F19" s="355">
        <v>44</v>
      </c>
      <c r="G19" s="355">
        <v>8730</v>
      </c>
      <c r="H19" s="355">
        <v>5050871</v>
      </c>
      <c r="I19" s="355">
        <v>59055063</v>
      </c>
      <c r="J19" s="356" t="s">
        <v>262</v>
      </c>
      <c r="K19" s="355">
        <v>22182863</v>
      </c>
      <c r="L19" s="357">
        <v>1450053</v>
      </c>
      <c r="M19" s="350"/>
    </row>
    <row r="20" spans="1:13" ht="9.9499999999999993" customHeight="1" x14ac:dyDescent="0.15">
      <c r="A20" s="695"/>
      <c r="B20" s="362"/>
      <c r="C20" s="20"/>
      <c r="D20" s="696"/>
      <c r="E20" s="696"/>
      <c r="F20" s="696"/>
      <c r="G20" s="696"/>
      <c r="H20" s="696"/>
      <c r="I20" s="696"/>
      <c r="J20" s="696"/>
      <c r="K20" s="696"/>
      <c r="L20" s="696"/>
      <c r="M20" s="350"/>
    </row>
    <row r="21" spans="1:13" s="12" customFormat="1" ht="20.100000000000001" customHeight="1" x14ac:dyDescent="0.15">
      <c r="A21" s="695"/>
      <c r="B21" s="362"/>
      <c r="C21" s="20"/>
      <c r="D21" s="12" t="s">
        <v>482</v>
      </c>
      <c r="E21" s="20"/>
      <c r="F21" s="20"/>
      <c r="G21" s="20"/>
      <c r="H21" s="20"/>
      <c r="I21" s="20"/>
      <c r="J21" s="20"/>
      <c r="K21" s="20"/>
      <c r="L21" s="20"/>
      <c r="M21" s="20"/>
    </row>
    <row r="22" spans="1:13" ht="20.100000000000001" customHeight="1" x14ac:dyDescent="0.15">
      <c r="A22" s="695"/>
      <c r="B22" s="362"/>
      <c r="C22" s="20"/>
      <c r="D22" s="12" t="s">
        <v>483</v>
      </c>
      <c r="E22" s="20"/>
      <c r="F22" s="20"/>
      <c r="G22" s="20"/>
      <c r="H22" s="20"/>
      <c r="I22" s="20"/>
      <c r="J22" s="20"/>
      <c r="K22" s="20"/>
      <c r="L22" s="358"/>
      <c r="M22" s="350"/>
    </row>
    <row r="23" spans="1:13" ht="20.100000000000001" customHeight="1" x14ac:dyDescent="0.15">
      <c r="A23" s="695"/>
      <c r="B23" s="362"/>
      <c r="C23" s="20"/>
      <c r="D23" s="12" t="s">
        <v>484</v>
      </c>
      <c r="E23" s="20"/>
      <c r="F23" s="20"/>
      <c r="G23" s="20"/>
      <c r="H23" s="20"/>
      <c r="I23" s="20"/>
      <c r="J23" s="20"/>
      <c r="K23" s="20"/>
      <c r="L23" s="358"/>
      <c r="M23" s="350"/>
    </row>
    <row r="24" spans="1:13" ht="20.100000000000001" customHeight="1" x14ac:dyDescent="0.15">
      <c r="A24" s="695"/>
      <c r="B24" s="362"/>
      <c r="C24" s="20"/>
      <c r="D24" s="20"/>
      <c r="E24" s="20"/>
      <c r="F24" s="20"/>
      <c r="G24" s="20"/>
      <c r="H24" s="20"/>
      <c r="I24" s="20"/>
      <c r="J24" s="20"/>
      <c r="K24" s="20"/>
      <c r="L24" s="358"/>
      <c r="M24" s="350"/>
    </row>
    <row r="25" spans="1:13" x14ac:dyDescent="0.15">
      <c r="A25" s="20"/>
      <c r="B25" s="20"/>
      <c r="C25" s="20"/>
      <c r="D25" s="20"/>
      <c r="E25" s="20"/>
      <c r="F25" s="20"/>
      <c r="G25" s="20"/>
      <c r="H25" s="359"/>
      <c r="I25" s="20"/>
      <c r="J25" s="20"/>
      <c r="K25" s="20"/>
      <c r="L25" s="358"/>
      <c r="M25" s="350"/>
    </row>
    <row r="26" spans="1:13" x14ac:dyDescent="0.15">
      <c r="A26" s="20"/>
      <c r="B26" s="20"/>
      <c r="C26" s="20"/>
      <c r="D26" s="20"/>
      <c r="E26" s="20"/>
      <c r="F26" s="20"/>
      <c r="G26" s="20"/>
      <c r="H26" s="359"/>
      <c r="I26" s="20"/>
      <c r="J26" s="20"/>
      <c r="K26" s="20"/>
      <c r="L26" s="358"/>
      <c r="M26" s="350"/>
    </row>
    <row r="27" spans="1:13" x14ac:dyDescent="0.15">
      <c r="A27" s="20"/>
      <c r="B27" s="20"/>
      <c r="C27" s="20"/>
      <c r="D27" s="20"/>
      <c r="E27" s="20"/>
      <c r="F27" s="20"/>
      <c r="G27" s="20"/>
      <c r="H27" s="20"/>
      <c r="I27" s="20"/>
      <c r="J27" s="20"/>
      <c r="K27" s="20"/>
      <c r="L27" s="358"/>
      <c r="M27" s="350"/>
    </row>
    <row r="28" spans="1:13" x14ac:dyDescent="0.15">
      <c r="A28" s="20"/>
      <c r="B28" s="20"/>
      <c r="C28" s="20"/>
      <c r="D28" s="20"/>
      <c r="E28" s="20"/>
      <c r="F28" s="20"/>
      <c r="G28" s="20"/>
      <c r="H28" s="20"/>
      <c r="I28" s="20"/>
      <c r="J28" s="20"/>
      <c r="K28" s="20"/>
      <c r="L28" s="358"/>
      <c r="M28" s="350"/>
    </row>
    <row r="29" spans="1:13" x14ac:dyDescent="0.15">
      <c r="A29" s="20"/>
      <c r="B29" s="20"/>
      <c r="C29" s="20"/>
      <c r="D29" s="20"/>
      <c r="E29" s="20"/>
      <c r="F29" s="20"/>
      <c r="G29" s="20"/>
      <c r="H29" s="20"/>
      <c r="I29" s="20"/>
      <c r="J29" s="20"/>
      <c r="K29" s="20"/>
      <c r="L29" s="358"/>
      <c r="M29" s="350"/>
    </row>
    <row r="30" spans="1:13" x14ac:dyDescent="0.15">
      <c r="A30" s="20"/>
      <c r="B30" s="20"/>
      <c r="C30" s="20"/>
      <c r="D30" s="20"/>
      <c r="E30" s="20"/>
      <c r="F30" s="20"/>
      <c r="G30" s="20"/>
      <c r="H30" s="20"/>
      <c r="I30" s="20"/>
      <c r="J30" s="20"/>
      <c r="K30" s="20"/>
      <c r="L30" s="358"/>
      <c r="M30" s="350"/>
    </row>
    <row r="31" spans="1:13" x14ac:dyDescent="0.15">
      <c r="A31" s="20"/>
      <c r="B31" s="20"/>
      <c r="C31" s="20"/>
      <c r="D31" s="20"/>
      <c r="E31" s="20"/>
      <c r="F31" s="20"/>
      <c r="G31" s="20"/>
      <c r="H31" s="20"/>
      <c r="I31" s="20"/>
      <c r="J31" s="20"/>
      <c r="K31" s="20"/>
      <c r="L31" s="358"/>
      <c r="M31" s="350"/>
    </row>
    <row r="32" spans="1:13" x14ac:dyDescent="0.15">
      <c r="A32" s="20"/>
      <c r="B32" s="20"/>
      <c r="C32" s="20"/>
      <c r="D32" s="20"/>
      <c r="E32" s="20"/>
      <c r="F32" s="20"/>
      <c r="G32" s="20"/>
      <c r="H32" s="20"/>
      <c r="I32" s="20"/>
      <c r="J32" s="20"/>
      <c r="K32" s="20"/>
      <c r="L32" s="358"/>
      <c r="M32" s="350"/>
    </row>
  </sheetData>
  <mergeCells count="5">
    <mergeCell ref="A1:A24"/>
    <mergeCell ref="D20:L20"/>
    <mergeCell ref="D6:E6"/>
    <mergeCell ref="J3:L3"/>
    <mergeCell ref="J4:L4"/>
  </mergeCells>
  <phoneticPr fontId="3"/>
  <pageMargins left="0.19685039370078741" right="0" top="0.78740157480314965" bottom="0.59055118110236227" header="0.31496062992125984" footer="0.31496062992125984"/>
  <pageSetup paperSize="9" scale="95" fitToHeight="0" orientation="landscape" r:id="rId1"/>
  <headerFooter>
    <oddFooter xml:space="preserve">&amp;C&amp;"ＭＳ 明朝,標準"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C000"/>
  </sheetPr>
  <dimension ref="A1:BD55"/>
  <sheetViews>
    <sheetView showWhiteSpace="0" view="pageBreakPreview" zoomScaleNormal="100" zoomScaleSheetLayoutView="100" workbookViewId="0"/>
  </sheetViews>
  <sheetFormatPr defaultColWidth="9" defaultRowHeight="14.25" x14ac:dyDescent="0.15"/>
  <cols>
    <col min="1" max="2" width="4.625" style="12" customWidth="1"/>
    <col min="3" max="56" width="1.625" style="12" customWidth="1"/>
    <col min="57" max="16384" width="9" style="24"/>
  </cols>
  <sheetData>
    <row r="1" spans="1:56" ht="24.95" customHeight="1" x14ac:dyDescent="0.15">
      <c r="A1" s="24"/>
      <c r="B1" s="10" t="s">
        <v>123</v>
      </c>
    </row>
    <row r="2" spans="1:56" ht="20.100000000000001" customHeight="1" x14ac:dyDescent="0.15">
      <c r="A2" s="24"/>
    </row>
    <row r="3" spans="1:56" ht="20.100000000000001" customHeight="1" x14ac:dyDescent="0.15">
      <c r="A3" s="24"/>
      <c r="B3" s="12" t="s">
        <v>124</v>
      </c>
    </row>
    <row r="4" spans="1:56" ht="9.9499999999999993" customHeight="1" x14ac:dyDescent="0.15">
      <c r="AG4" s="134"/>
    </row>
    <row r="5" spans="1:56" ht="20.100000000000001" customHeight="1" x14ac:dyDescent="0.15">
      <c r="D5" s="24" t="s">
        <v>125</v>
      </c>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row>
    <row r="6" spans="1:56" ht="20.100000000000001" customHeight="1" x14ac:dyDescent="0.15">
      <c r="D6" s="12" t="s">
        <v>379</v>
      </c>
    </row>
    <row r="7" spans="1:56" ht="20.100000000000001" customHeight="1" x14ac:dyDescent="0.15">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row>
    <row r="8" spans="1:56" ht="20.100000000000001" customHeight="1" x14ac:dyDescent="0.15">
      <c r="C8" s="700" t="s">
        <v>126</v>
      </c>
      <c r="D8" s="700"/>
      <c r="E8" s="700"/>
      <c r="F8" s="700"/>
      <c r="G8" s="700"/>
      <c r="H8" s="700"/>
      <c r="I8" s="700"/>
      <c r="J8" s="700"/>
      <c r="K8" s="700"/>
      <c r="L8" s="700"/>
      <c r="M8" s="700"/>
      <c r="N8" s="700"/>
      <c r="O8" s="700"/>
      <c r="P8" s="700"/>
      <c r="Q8" s="700"/>
      <c r="R8" s="700"/>
      <c r="S8" s="700"/>
      <c r="T8" s="700"/>
      <c r="U8" s="700"/>
      <c r="V8" s="700"/>
      <c r="W8" s="700"/>
      <c r="X8" s="700"/>
      <c r="Y8" s="700"/>
      <c r="Z8" s="700"/>
      <c r="AA8" s="700"/>
      <c r="AB8" s="700"/>
      <c r="AC8" s="700"/>
      <c r="AD8" s="700"/>
      <c r="AE8" s="700"/>
      <c r="AF8" s="700"/>
      <c r="AG8" s="700"/>
      <c r="AH8" s="700"/>
      <c r="AI8" s="700"/>
      <c r="AJ8" s="700"/>
      <c r="AK8" s="700"/>
      <c r="AL8" s="700"/>
      <c r="AM8" s="700"/>
      <c r="AN8" s="700"/>
      <c r="AO8" s="700"/>
      <c r="AP8" s="700"/>
      <c r="AQ8" s="700"/>
      <c r="AR8" s="700"/>
      <c r="AS8" s="700"/>
      <c r="AT8" s="700"/>
      <c r="AU8" s="700"/>
      <c r="AV8" s="700"/>
      <c r="AW8" s="700"/>
      <c r="AX8" s="700"/>
      <c r="AY8" s="700"/>
      <c r="AZ8" s="700"/>
      <c r="BA8" s="700"/>
      <c r="BB8" s="700"/>
      <c r="BC8" s="700"/>
    </row>
    <row r="9" spans="1:56" ht="20.100000000000001" customHeight="1" thickBot="1" x14ac:dyDescent="0.2">
      <c r="AF9" s="134"/>
      <c r="AG9" s="134"/>
      <c r="AH9" s="134"/>
      <c r="AI9" s="24"/>
      <c r="AJ9" s="134"/>
      <c r="AK9" s="58" t="s">
        <v>127</v>
      </c>
      <c r="AL9" s="134"/>
      <c r="AM9" s="134"/>
      <c r="AN9" s="134"/>
      <c r="AO9" s="134"/>
      <c r="BD9" s="24"/>
    </row>
    <row r="10" spans="1:56" ht="35.1" customHeight="1" x14ac:dyDescent="0.15">
      <c r="C10" s="134"/>
      <c r="D10" s="134"/>
      <c r="E10" s="134"/>
      <c r="F10" s="134"/>
      <c r="G10" s="134"/>
      <c r="H10" s="134"/>
      <c r="I10" s="134"/>
      <c r="J10" s="134"/>
      <c r="K10" s="134"/>
      <c r="L10" s="134"/>
      <c r="M10" s="134"/>
      <c r="N10" s="134"/>
      <c r="O10" s="134"/>
      <c r="P10" s="134"/>
      <c r="T10" s="701" t="s">
        <v>378</v>
      </c>
      <c r="U10" s="702"/>
      <c r="V10" s="702"/>
      <c r="W10" s="702"/>
      <c r="X10" s="702"/>
      <c r="Y10" s="702"/>
      <c r="Z10" s="702"/>
      <c r="AA10" s="702"/>
      <c r="AB10" s="702"/>
      <c r="AC10" s="702"/>
      <c r="AD10" s="702"/>
      <c r="AE10" s="702"/>
      <c r="AF10" s="702"/>
      <c r="AG10" s="702"/>
      <c r="AH10" s="702"/>
      <c r="AI10" s="702"/>
      <c r="AJ10" s="702"/>
      <c r="AK10" s="703"/>
      <c r="AL10" s="359"/>
      <c r="AM10" s="359"/>
      <c r="AN10" s="134"/>
      <c r="AO10" s="134"/>
      <c r="BD10" s="24"/>
    </row>
    <row r="11" spans="1:56" ht="30" customHeight="1" thickBot="1" x14ac:dyDescent="0.2">
      <c r="C11" s="134"/>
      <c r="D11" s="134"/>
      <c r="E11" s="134"/>
      <c r="F11" s="134"/>
      <c r="G11" s="134"/>
      <c r="H11" s="134"/>
      <c r="I11" s="134"/>
      <c r="J11" s="134"/>
      <c r="K11" s="134"/>
      <c r="L11" s="134"/>
      <c r="M11" s="134"/>
      <c r="N11" s="134"/>
      <c r="O11" s="134"/>
      <c r="P11" s="134"/>
      <c r="T11" s="704">
        <v>2792033</v>
      </c>
      <c r="U11" s="705"/>
      <c r="V11" s="705"/>
      <c r="W11" s="705"/>
      <c r="X11" s="705"/>
      <c r="Y11" s="705"/>
      <c r="Z11" s="705"/>
      <c r="AA11" s="705"/>
      <c r="AB11" s="705"/>
      <c r="AC11" s="705"/>
      <c r="AD11" s="705"/>
      <c r="AE11" s="705"/>
      <c r="AF11" s="705"/>
      <c r="AG11" s="705"/>
      <c r="AH11" s="705"/>
      <c r="AI11" s="705"/>
      <c r="AJ11" s="705"/>
      <c r="AK11" s="706"/>
      <c r="AL11" s="140"/>
      <c r="AM11" s="140"/>
      <c r="AN11" s="134"/>
      <c r="AO11" s="134"/>
      <c r="BD11" s="24"/>
    </row>
    <row r="12" spans="1:56" ht="20.100000000000001" customHeight="1" x14ac:dyDescent="0.15"/>
    <row r="13" spans="1:56" ht="20.100000000000001" customHeight="1" x14ac:dyDescent="0.15"/>
    <row r="14" spans="1:56" ht="20.100000000000001" customHeight="1" x14ac:dyDescent="0.15">
      <c r="B14" s="12" t="s">
        <v>128</v>
      </c>
    </row>
    <row r="15" spans="1:56" ht="9.9499999999999993" customHeight="1" x14ac:dyDescent="0.15"/>
    <row r="16" spans="1:56" ht="20.100000000000001" customHeight="1" x14ac:dyDescent="0.15">
      <c r="C16" s="700" t="s">
        <v>552</v>
      </c>
      <c r="D16" s="700"/>
      <c r="E16" s="700"/>
      <c r="F16" s="700"/>
      <c r="G16" s="700"/>
      <c r="H16" s="700"/>
      <c r="I16" s="700"/>
      <c r="J16" s="700"/>
      <c r="K16" s="700"/>
      <c r="L16" s="700"/>
      <c r="M16" s="700"/>
      <c r="N16" s="700"/>
      <c r="O16" s="700"/>
      <c r="P16" s="700"/>
      <c r="Q16" s="700"/>
      <c r="R16" s="700"/>
      <c r="S16" s="700"/>
      <c r="T16" s="700"/>
      <c r="U16" s="700"/>
      <c r="V16" s="700"/>
      <c r="W16" s="700"/>
      <c r="X16" s="700"/>
      <c r="Y16" s="700"/>
      <c r="Z16" s="700"/>
      <c r="AA16" s="700"/>
      <c r="AB16" s="700"/>
      <c r="AC16" s="700"/>
      <c r="AD16" s="700"/>
      <c r="AE16" s="700"/>
      <c r="AF16" s="700"/>
      <c r="AG16" s="700"/>
      <c r="AH16" s="700"/>
      <c r="AI16" s="700"/>
      <c r="AJ16" s="700"/>
      <c r="AK16" s="700"/>
      <c r="AL16" s="700"/>
      <c r="AM16" s="700"/>
      <c r="AN16" s="700"/>
      <c r="AO16" s="700"/>
      <c r="AP16" s="700"/>
      <c r="AQ16" s="700"/>
      <c r="AR16" s="700"/>
      <c r="AS16" s="700"/>
      <c r="AT16" s="700"/>
      <c r="AU16" s="700"/>
      <c r="AV16" s="700"/>
      <c r="AW16" s="700"/>
      <c r="AX16" s="700"/>
      <c r="AY16" s="700"/>
      <c r="AZ16" s="700"/>
      <c r="BA16" s="700"/>
      <c r="BB16" s="700"/>
      <c r="BC16" s="700"/>
    </row>
    <row r="17" spans="3:55" ht="20.100000000000001" customHeight="1" thickBot="1" x14ac:dyDescent="0.2">
      <c r="BC17" s="58" t="s">
        <v>129</v>
      </c>
    </row>
    <row r="18" spans="3:55" ht="23.1" customHeight="1" x14ac:dyDescent="0.15">
      <c r="C18" s="685" t="s">
        <v>130</v>
      </c>
      <c r="D18" s="686"/>
      <c r="E18" s="686"/>
      <c r="F18" s="686"/>
      <c r="G18" s="686"/>
      <c r="H18" s="686"/>
      <c r="I18" s="686"/>
      <c r="J18" s="686" t="s">
        <v>20</v>
      </c>
      <c r="K18" s="686"/>
      <c r="L18" s="686"/>
      <c r="M18" s="686"/>
      <c r="N18" s="686"/>
      <c r="O18" s="686"/>
      <c r="P18" s="686"/>
      <c r="Q18" s="680" t="s">
        <v>553</v>
      </c>
      <c r="R18" s="681"/>
      <c r="S18" s="681"/>
      <c r="T18" s="681"/>
      <c r="U18" s="681"/>
      <c r="V18" s="681"/>
      <c r="W18" s="681"/>
      <c r="X18" s="681"/>
      <c r="Y18" s="681"/>
      <c r="Z18" s="681"/>
      <c r="AA18" s="681"/>
      <c r="AB18" s="681"/>
      <c r="AC18" s="681"/>
      <c r="AD18" s="681"/>
      <c r="AE18" s="681"/>
      <c r="AF18" s="681"/>
      <c r="AG18" s="681"/>
      <c r="AH18" s="681"/>
      <c r="AI18" s="681"/>
      <c r="AJ18" s="681"/>
      <c r="AK18" s="681"/>
      <c r="AL18" s="681"/>
      <c r="AM18" s="681"/>
      <c r="AN18" s="681"/>
      <c r="AO18" s="681"/>
      <c r="AP18" s="681"/>
      <c r="AQ18" s="681"/>
      <c r="AR18" s="681"/>
      <c r="AS18" s="681"/>
      <c r="AT18" s="681"/>
      <c r="AU18" s="681"/>
      <c r="AV18" s="681"/>
      <c r="AW18" s="681"/>
      <c r="AX18" s="681"/>
      <c r="AY18" s="681"/>
      <c r="AZ18" s="681"/>
      <c r="BA18" s="681"/>
      <c r="BB18" s="681"/>
      <c r="BC18" s="682"/>
    </row>
    <row r="19" spans="3:55" ht="23.1" customHeight="1" x14ac:dyDescent="0.15">
      <c r="C19" s="687"/>
      <c r="D19" s="688"/>
      <c r="E19" s="688"/>
      <c r="F19" s="688"/>
      <c r="G19" s="688"/>
      <c r="H19" s="688"/>
      <c r="I19" s="688"/>
      <c r="J19" s="688"/>
      <c r="K19" s="688"/>
      <c r="L19" s="688"/>
      <c r="M19" s="688"/>
      <c r="N19" s="688"/>
      <c r="O19" s="688"/>
      <c r="P19" s="688"/>
      <c r="Q19" s="688" t="s">
        <v>131</v>
      </c>
      <c r="R19" s="688"/>
      <c r="S19" s="688"/>
      <c r="T19" s="688"/>
      <c r="U19" s="688"/>
      <c r="V19" s="688"/>
      <c r="W19" s="688"/>
      <c r="X19" s="688" t="s">
        <v>132</v>
      </c>
      <c r="Y19" s="688"/>
      <c r="Z19" s="688"/>
      <c r="AA19" s="688"/>
      <c r="AB19" s="688"/>
      <c r="AC19" s="688"/>
      <c r="AD19" s="688"/>
      <c r="AE19" s="688"/>
      <c r="AF19" s="688"/>
      <c r="AG19" s="688"/>
      <c r="AH19" s="688"/>
      <c r="AI19" s="688"/>
      <c r="AJ19" s="688"/>
      <c r="AK19" s="688"/>
      <c r="AL19" s="688" t="s">
        <v>133</v>
      </c>
      <c r="AM19" s="688"/>
      <c r="AN19" s="688"/>
      <c r="AO19" s="688"/>
      <c r="AP19" s="688"/>
      <c r="AQ19" s="688"/>
      <c r="AR19" s="688" t="s">
        <v>134</v>
      </c>
      <c r="AS19" s="688"/>
      <c r="AT19" s="688"/>
      <c r="AU19" s="688"/>
      <c r="AV19" s="688"/>
      <c r="AW19" s="688"/>
      <c r="AX19" s="688" t="s">
        <v>135</v>
      </c>
      <c r="AY19" s="688"/>
      <c r="AZ19" s="688"/>
      <c r="BA19" s="688"/>
      <c r="BB19" s="688"/>
      <c r="BC19" s="691"/>
    </row>
    <row r="20" spans="3:55" ht="23.1" customHeight="1" x14ac:dyDescent="0.15">
      <c r="C20" s="687"/>
      <c r="D20" s="688"/>
      <c r="E20" s="688"/>
      <c r="F20" s="688"/>
      <c r="G20" s="688"/>
      <c r="H20" s="688"/>
      <c r="I20" s="688"/>
      <c r="J20" s="688"/>
      <c r="K20" s="688"/>
      <c r="L20" s="688"/>
      <c r="M20" s="688"/>
      <c r="N20" s="688"/>
      <c r="O20" s="688"/>
      <c r="P20" s="688"/>
      <c r="Q20" s="688"/>
      <c r="R20" s="688"/>
      <c r="S20" s="688"/>
      <c r="T20" s="688"/>
      <c r="U20" s="688"/>
      <c r="V20" s="688"/>
      <c r="W20" s="688"/>
      <c r="X20" s="688" t="s">
        <v>136</v>
      </c>
      <c r="Y20" s="688"/>
      <c r="Z20" s="688"/>
      <c r="AA20" s="688"/>
      <c r="AB20" s="688"/>
      <c r="AC20" s="688"/>
      <c r="AD20" s="688"/>
      <c r="AE20" s="688" t="s">
        <v>137</v>
      </c>
      <c r="AF20" s="688"/>
      <c r="AG20" s="688"/>
      <c r="AH20" s="688"/>
      <c r="AI20" s="688"/>
      <c r="AJ20" s="688"/>
      <c r="AK20" s="688"/>
      <c r="AL20" s="688"/>
      <c r="AM20" s="688"/>
      <c r="AN20" s="688"/>
      <c r="AO20" s="688"/>
      <c r="AP20" s="688"/>
      <c r="AQ20" s="688"/>
      <c r="AR20" s="688"/>
      <c r="AS20" s="688"/>
      <c r="AT20" s="688"/>
      <c r="AU20" s="688"/>
      <c r="AV20" s="688"/>
      <c r="AW20" s="688"/>
      <c r="AX20" s="688"/>
      <c r="AY20" s="688"/>
      <c r="AZ20" s="688"/>
      <c r="BA20" s="688"/>
      <c r="BB20" s="688"/>
      <c r="BC20" s="691"/>
    </row>
    <row r="21" spans="3:55" ht="30" customHeight="1" thickBot="1" x14ac:dyDescent="0.2">
      <c r="C21" s="709" t="s">
        <v>138</v>
      </c>
      <c r="D21" s="710"/>
      <c r="E21" s="710"/>
      <c r="F21" s="710"/>
      <c r="G21" s="710"/>
      <c r="H21" s="710"/>
      <c r="I21" s="710"/>
      <c r="J21" s="711">
        <v>155</v>
      </c>
      <c r="K21" s="711"/>
      <c r="L21" s="711"/>
      <c r="M21" s="711"/>
      <c r="N21" s="711"/>
      <c r="O21" s="711"/>
      <c r="P21" s="711"/>
      <c r="Q21" s="712">
        <v>8564</v>
      </c>
      <c r="R21" s="712"/>
      <c r="S21" s="712"/>
      <c r="T21" s="712"/>
      <c r="U21" s="712"/>
      <c r="V21" s="712"/>
      <c r="W21" s="712"/>
      <c r="X21" s="707">
        <v>1115</v>
      </c>
      <c r="Y21" s="707"/>
      <c r="Z21" s="707"/>
      <c r="AA21" s="707"/>
      <c r="AB21" s="707"/>
      <c r="AC21" s="707"/>
      <c r="AD21" s="707"/>
      <c r="AE21" s="707">
        <v>0</v>
      </c>
      <c r="AF21" s="707"/>
      <c r="AG21" s="707"/>
      <c r="AH21" s="707"/>
      <c r="AI21" s="707"/>
      <c r="AJ21" s="707"/>
      <c r="AK21" s="707"/>
      <c r="AL21" s="707">
        <v>7449</v>
      </c>
      <c r="AM21" s="707"/>
      <c r="AN21" s="707"/>
      <c r="AO21" s="707"/>
      <c r="AP21" s="707"/>
      <c r="AQ21" s="707"/>
      <c r="AR21" s="707">
        <v>0</v>
      </c>
      <c r="AS21" s="707"/>
      <c r="AT21" s="707"/>
      <c r="AU21" s="707"/>
      <c r="AV21" s="707"/>
      <c r="AW21" s="707"/>
      <c r="AX21" s="707" t="s">
        <v>261</v>
      </c>
      <c r="AY21" s="707"/>
      <c r="AZ21" s="707"/>
      <c r="BA21" s="707"/>
      <c r="BB21" s="707"/>
      <c r="BC21" s="708"/>
    </row>
    <row r="22" spans="3:55" ht="20.100000000000001" customHeight="1" x14ac:dyDescent="0.15"/>
    <row r="23" spans="3:55" ht="20.100000000000001" customHeight="1" x14ac:dyDescent="0.15"/>
    <row r="24" spans="3:55" ht="13.5" customHeight="1" x14ac:dyDescent="0.15"/>
    <row r="25" spans="3:55" ht="13.5" customHeight="1" x14ac:dyDescent="0.15"/>
    <row r="26" spans="3:55" ht="13.5" customHeight="1" x14ac:dyDescent="0.15"/>
    <row r="27" spans="3:55" ht="13.5" customHeight="1" x14ac:dyDescent="0.15"/>
    <row r="28" spans="3:55" ht="13.5" customHeight="1" x14ac:dyDescent="0.15"/>
    <row r="29" spans="3:55" ht="13.5" customHeight="1" x14ac:dyDescent="0.15"/>
    <row r="30" spans="3:55" ht="13.5" customHeight="1" x14ac:dyDescent="0.15"/>
    <row r="31" spans="3:55" ht="13.5" customHeight="1" x14ac:dyDescent="0.15"/>
    <row r="32" spans="3:55"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52" ht="24.95" customHeight="1" x14ac:dyDescent="0.15"/>
    <row r="53" ht="39.75" customHeight="1" x14ac:dyDescent="0.15"/>
    <row r="54" ht="6.75" customHeight="1" x14ac:dyDescent="0.15"/>
    <row r="55" ht="39" customHeight="1" x14ac:dyDescent="0.15"/>
  </sheetData>
  <mergeCells count="22">
    <mergeCell ref="AL21:AQ21"/>
    <mergeCell ref="AR21:AW21"/>
    <mergeCell ref="AX21:BC21"/>
    <mergeCell ref="C21:I21"/>
    <mergeCell ref="J21:P21"/>
    <mergeCell ref="Q21:W21"/>
    <mergeCell ref="X21:AD21"/>
    <mergeCell ref="AE21:AK21"/>
    <mergeCell ref="C8:BC8"/>
    <mergeCell ref="T10:AK10"/>
    <mergeCell ref="T11:AK11"/>
    <mergeCell ref="C16:BC16"/>
    <mergeCell ref="C18:I20"/>
    <mergeCell ref="J18:P20"/>
    <mergeCell ref="Q18:BC18"/>
    <mergeCell ref="Q19:W20"/>
    <mergeCell ref="X19:AK19"/>
    <mergeCell ref="AL19:AQ20"/>
    <mergeCell ref="AR19:AW20"/>
    <mergeCell ref="AX19:BC20"/>
    <mergeCell ref="X20:AD20"/>
    <mergeCell ref="AE20:AK20"/>
  </mergeCells>
  <phoneticPr fontId="3"/>
  <pageMargins left="0.59055118110236227" right="0" top="0.78740157480314965" bottom="0.59055118110236227" header="0.31496062992125984" footer="0.31496062992125984"/>
  <pageSetup paperSize="9" scale="95" orientation="portrait" r:id="rId1"/>
  <headerFooter>
    <oddFooter>&amp;C&amp;"ＭＳ 明朝,標準"
&amp;"BIZ UD明朝 Medium,標準"&amp;12&amp;P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2">
    <tabColor rgb="FFFFC000"/>
    <outlinePr summaryBelow="0" summaryRight="0"/>
    <pageSetUpPr autoPageBreaks="0"/>
  </sheetPr>
  <dimension ref="A2:K26"/>
  <sheetViews>
    <sheetView view="pageBreakPreview" zoomScaleNormal="100" zoomScaleSheetLayoutView="100" workbookViewId="0"/>
  </sheetViews>
  <sheetFormatPr defaultColWidth="11" defaultRowHeight="24.95" customHeight="1" x14ac:dyDescent="0.15"/>
  <cols>
    <col min="1" max="1" width="4.625" style="46" customWidth="1"/>
    <col min="2" max="11" width="8.625" style="46" customWidth="1"/>
    <col min="12" max="16384" width="11" style="46"/>
  </cols>
  <sheetData>
    <row r="2" spans="2:11" ht="24.95" customHeight="1" x14ac:dyDescent="0.15">
      <c r="B2" s="637" t="s">
        <v>265</v>
      </c>
      <c r="C2" s="637"/>
      <c r="D2" s="637"/>
      <c r="E2" s="637"/>
      <c r="F2" s="637"/>
      <c r="G2" s="637"/>
      <c r="H2" s="637"/>
      <c r="I2" s="637"/>
      <c r="J2" s="637"/>
      <c r="K2" s="637"/>
    </row>
    <row r="4" spans="2:11" s="94" customFormat="1" ht="24.95" customHeight="1" x14ac:dyDescent="0.15">
      <c r="B4" s="95" t="s">
        <v>266</v>
      </c>
    </row>
    <row r="5" spans="2:11" s="94" customFormat="1" ht="24.95" customHeight="1" x14ac:dyDescent="0.15"/>
    <row r="6" spans="2:11" s="94" customFormat="1" ht="24.95" customHeight="1" x14ac:dyDescent="0.15">
      <c r="B6" s="95" t="s">
        <v>267</v>
      </c>
    </row>
    <row r="7" spans="2:11" s="94" customFormat="1" ht="24.95" customHeight="1" x14ac:dyDescent="0.15">
      <c r="B7" s="95" t="s">
        <v>268</v>
      </c>
    </row>
    <row r="8" spans="2:11" s="94" customFormat="1" ht="24.95" customHeight="1" x14ac:dyDescent="0.15">
      <c r="B8" s="95" t="s">
        <v>269</v>
      </c>
    </row>
    <row r="9" spans="2:11" s="94" customFormat="1" ht="24.95" customHeight="1" x14ac:dyDescent="0.15">
      <c r="B9" s="95" t="s">
        <v>270</v>
      </c>
    </row>
    <row r="10" spans="2:11" s="94" customFormat="1" ht="24.95" customHeight="1" x14ac:dyDescent="0.15">
      <c r="B10" s="95" t="s">
        <v>271</v>
      </c>
    </row>
    <row r="11" spans="2:11" s="94" customFormat="1" ht="24.95" customHeight="1" x14ac:dyDescent="0.15">
      <c r="B11" s="95" t="s">
        <v>272</v>
      </c>
    </row>
    <row r="12" spans="2:11" s="94" customFormat="1" ht="24.95" customHeight="1" x14ac:dyDescent="0.15">
      <c r="B12" s="95" t="s">
        <v>273</v>
      </c>
    </row>
    <row r="13" spans="2:11" s="94" customFormat="1" ht="24.95" customHeight="1" x14ac:dyDescent="0.15">
      <c r="B13" s="95" t="s">
        <v>274</v>
      </c>
    </row>
    <row r="14" spans="2:11" s="94" customFormat="1" ht="24.95" customHeight="1" x14ac:dyDescent="0.15">
      <c r="B14" s="95" t="s">
        <v>275</v>
      </c>
    </row>
    <row r="15" spans="2:11" s="94" customFormat="1" ht="24.95" customHeight="1" x14ac:dyDescent="0.15">
      <c r="B15" s="95" t="s">
        <v>276</v>
      </c>
    </row>
    <row r="16" spans="2:11" s="94" customFormat="1" ht="24.95" customHeight="1" x14ac:dyDescent="0.15"/>
    <row r="17" spans="1:11" s="94" customFormat="1" ht="24.95" customHeight="1" x14ac:dyDescent="0.15">
      <c r="B17" s="95" t="s">
        <v>277</v>
      </c>
    </row>
    <row r="18" spans="1:11" s="94" customFormat="1" ht="24.95" customHeight="1" x14ac:dyDescent="0.15">
      <c r="B18" s="95" t="s">
        <v>326</v>
      </c>
    </row>
    <row r="19" spans="1:11" s="94" customFormat="1" ht="24.95" customHeight="1" x14ac:dyDescent="0.15">
      <c r="B19" s="95"/>
    </row>
    <row r="20" spans="1:11" s="94" customFormat="1" ht="24.95" customHeight="1" x14ac:dyDescent="0.15">
      <c r="B20" s="95" t="s">
        <v>278</v>
      </c>
    </row>
    <row r="21" spans="1:11" s="94" customFormat="1" ht="24.95" customHeight="1" x14ac:dyDescent="0.15">
      <c r="B21" s="95" t="s">
        <v>327</v>
      </c>
    </row>
    <row r="22" spans="1:11" s="94" customFormat="1" ht="24.95" customHeight="1" x14ac:dyDescent="0.15">
      <c r="B22" s="95" t="s">
        <v>328</v>
      </c>
    </row>
    <row r="23" spans="1:11" s="94" customFormat="1" ht="24.95" customHeight="1" x14ac:dyDescent="0.15">
      <c r="B23" s="95" t="s">
        <v>329</v>
      </c>
    </row>
    <row r="24" spans="1:11" s="94" customFormat="1" ht="24.95" customHeight="1" x14ac:dyDescent="0.15">
      <c r="B24" s="95" t="s">
        <v>330</v>
      </c>
    </row>
    <row r="25" spans="1:11" s="94" customFormat="1" ht="24.95" customHeight="1" x14ac:dyDescent="0.15">
      <c r="B25" s="95" t="s">
        <v>331</v>
      </c>
    </row>
    <row r="26" spans="1:11" ht="24.95" customHeight="1" x14ac:dyDescent="0.15">
      <c r="A26" s="47" t="s">
        <v>279</v>
      </c>
      <c r="B26" s="47"/>
      <c r="C26" s="47"/>
      <c r="D26" s="47"/>
      <c r="E26" s="47"/>
      <c r="F26" s="47"/>
      <c r="G26" s="47"/>
      <c r="H26" s="47"/>
      <c r="I26" s="47"/>
      <c r="J26" s="47"/>
      <c r="K26" s="47"/>
    </row>
  </sheetData>
  <mergeCells count="1">
    <mergeCell ref="B2:K2"/>
  </mergeCells>
  <phoneticPr fontId="3"/>
  <pageMargins left="0.59055118110236227" right="0" top="0.78740157480314965" bottom="0.59055118110236227" header="0.31496062992125984" footer="0.31496062992125984"/>
  <pageSetup paperSize="9" scale="95" fitToWidth="0"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C000"/>
  </sheetPr>
  <dimension ref="A1:Q47"/>
  <sheetViews>
    <sheetView view="pageBreakPreview" zoomScaleNormal="100" zoomScaleSheetLayoutView="100" workbookViewId="0">
      <selection activeCell="B1" sqref="B1"/>
    </sheetView>
  </sheetViews>
  <sheetFormatPr defaultColWidth="9" defaultRowHeight="14.25" x14ac:dyDescent="0.15"/>
  <cols>
    <col min="1" max="2" width="4.625" style="154" customWidth="1"/>
    <col min="3" max="3" width="13.625" style="154" customWidth="1"/>
    <col min="4" max="4" width="8.625" style="154" customWidth="1"/>
    <col min="5" max="5" width="7.125" style="154" customWidth="1"/>
    <col min="6" max="6" width="8.625" style="154" customWidth="1"/>
    <col min="7" max="7" width="7.125" style="154" customWidth="1"/>
    <col min="8" max="8" width="3.125" style="154" customWidth="1"/>
    <col min="9" max="9" width="13.625" style="154" customWidth="1"/>
    <col min="10" max="10" width="12.625" style="154" customWidth="1"/>
    <col min="11" max="11" width="7.125" style="154" customWidth="1"/>
    <col min="12" max="12" width="12.625" style="154" customWidth="1"/>
    <col min="13" max="13" width="7.125" style="154" customWidth="1"/>
    <col min="14" max="14" width="12.625" style="154" customWidth="1"/>
    <col min="15" max="15" width="7.125" style="154" customWidth="1"/>
    <col min="16" max="16" width="12.625" style="154" customWidth="1"/>
    <col min="17" max="17" width="7.125" style="154" customWidth="1"/>
    <col min="18" max="16384" width="9" style="154"/>
  </cols>
  <sheetData>
    <row r="1" spans="1:17" s="12" customFormat="1" ht="24.95" customHeight="1" x14ac:dyDescent="0.15">
      <c r="A1" s="713">
        <v>22</v>
      </c>
      <c r="B1" s="394"/>
      <c r="C1" s="328" t="s">
        <v>139</v>
      </c>
    </row>
    <row r="2" spans="1:17" ht="9.9499999999999993" customHeight="1" x14ac:dyDescent="0.15">
      <c r="A2" s="713"/>
      <c r="B2" s="394"/>
    </row>
    <row r="3" spans="1:17" ht="20.100000000000001" customHeight="1" x14ac:dyDescent="0.15">
      <c r="A3" s="713"/>
      <c r="B3" s="394"/>
      <c r="C3" s="721" t="s">
        <v>325</v>
      </c>
      <c r="D3" s="721"/>
      <c r="E3" s="721"/>
      <c r="F3" s="721"/>
      <c r="G3" s="721"/>
      <c r="H3" s="721"/>
      <c r="I3" s="721"/>
      <c r="J3" s="721"/>
      <c r="K3" s="721"/>
      <c r="L3" s="721"/>
      <c r="M3" s="721"/>
      <c r="N3" s="721"/>
      <c r="O3" s="721"/>
      <c r="P3" s="721"/>
      <c r="Q3" s="721"/>
    </row>
    <row r="4" spans="1:17" ht="9.9499999999999993" customHeight="1" x14ac:dyDescent="0.15">
      <c r="A4" s="713"/>
      <c r="B4" s="394"/>
      <c r="C4" s="366"/>
      <c r="D4" s="366"/>
      <c r="E4" s="366"/>
      <c r="G4" s="366"/>
      <c r="I4" s="366"/>
      <c r="J4" s="366"/>
      <c r="K4" s="366"/>
      <c r="L4" s="366"/>
      <c r="M4" s="366"/>
      <c r="N4" s="366"/>
      <c r="O4" s="366"/>
      <c r="P4" s="366"/>
      <c r="Q4" s="366"/>
    </row>
    <row r="5" spans="1:17" ht="20.100000000000001" customHeight="1" thickBot="1" x14ac:dyDescent="0.2">
      <c r="A5" s="713"/>
      <c r="B5" s="394"/>
      <c r="C5" s="365" t="s">
        <v>140</v>
      </c>
      <c r="D5" s="366"/>
      <c r="E5" s="366"/>
      <c r="G5" s="366"/>
      <c r="I5" s="365" t="s">
        <v>141</v>
      </c>
      <c r="J5" s="366"/>
      <c r="K5" s="366"/>
      <c r="L5" s="366"/>
      <c r="M5" s="366"/>
      <c r="N5" s="366"/>
      <c r="O5" s="366"/>
      <c r="P5" s="366"/>
      <c r="Q5" s="367" t="s">
        <v>528</v>
      </c>
    </row>
    <row r="6" spans="1:17" ht="23.1" customHeight="1" x14ac:dyDescent="0.15">
      <c r="A6" s="713"/>
      <c r="B6" s="394"/>
      <c r="C6" s="718" t="s">
        <v>381</v>
      </c>
      <c r="D6" s="714" t="s">
        <v>142</v>
      </c>
      <c r="E6" s="715"/>
      <c r="F6" s="714" t="s">
        <v>143</v>
      </c>
      <c r="G6" s="720"/>
      <c r="H6" s="368"/>
      <c r="I6" s="718" t="s">
        <v>381</v>
      </c>
      <c r="J6" s="714" t="s">
        <v>144</v>
      </c>
      <c r="K6" s="715"/>
      <c r="L6" s="714" t="s">
        <v>145</v>
      </c>
      <c r="M6" s="715"/>
      <c r="N6" s="714" t="s">
        <v>146</v>
      </c>
      <c r="O6" s="715"/>
      <c r="P6" s="716" t="s">
        <v>147</v>
      </c>
      <c r="Q6" s="717"/>
    </row>
    <row r="7" spans="1:17" ht="23.1" customHeight="1" x14ac:dyDescent="0.15">
      <c r="A7" s="713"/>
      <c r="B7" s="394"/>
      <c r="C7" s="719"/>
      <c r="D7" s="391" t="s">
        <v>148</v>
      </c>
      <c r="E7" s="393" t="s">
        <v>380</v>
      </c>
      <c r="F7" s="391" t="s">
        <v>148</v>
      </c>
      <c r="G7" s="392" t="s">
        <v>380</v>
      </c>
      <c r="H7" s="368"/>
      <c r="I7" s="719"/>
      <c r="J7" s="391" t="s">
        <v>148</v>
      </c>
      <c r="K7" s="380" t="s">
        <v>380</v>
      </c>
      <c r="L7" s="391" t="s">
        <v>148</v>
      </c>
      <c r="M7" s="393" t="s">
        <v>380</v>
      </c>
      <c r="N7" s="391" t="s">
        <v>148</v>
      </c>
      <c r="O7" s="393" t="s">
        <v>380</v>
      </c>
      <c r="P7" s="391"/>
      <c r="Q7" s="395" t="s">
        <v>380</v>
      </c>
    </row>
    <row r="8" spans="1:17" ht="23.1" customHeight="1" x14ac:dyDescent="0.15">
      <c r="A8" s="713"/>
      <c r="B8" s="394"/>
      <c r="C8" s="381" t="s">
        <v>519</v>
      </c>
      <c r="D8" s="181">
        <v>201</v>
      </c>
      <c r="E8" s="382">
        <v>100</v>
      </c>
      <c r="F8" s="181">
        <v>10927</v>
      </c>
      <c r="G8" s="383">
        <v>100</v>
      </c>
      <c r="H8" s="368"/>
      <c r="I8" s="381" t="s">
        <v>519</v>
      </c>
      <c r="J8" s="181">
        <v>5146430</v>
      </c>
      <c r="K8" s="382">
        <v>100</v>
      </c>
      <c r="L8" s="181">
        <v>80960029</v>
      </c>
      <c r="M8" s="382">
        <v>100</v>
      </c>
      <c r="N8" s="181">
        <v>32369745</v>
      </c>
      <c r="O8" s="382">
        <v>100</v>
      </c>
      <c r="P8" s="181">
        <v>940196</v>
      </c>
      <c r="Q8" s="383">
        <v>100</v>
      </c>
    </row>
    <row r="9" spans="1:17" ht="23.1" customHeight="1" x14ac:dyDescent="0.15">
      <c r="A9" s="713"/>
      <c r="B9" s="394"/>
      <c r="C9" s="381" t="s">
        <v>520</v>
      </c>
      <c r="D9" s="181">
        <v>194</v>
      </c>
      <c r="E9" s="382">
        <f>D9/D8*100</f>
        <v>96.517412935323392</v>
      </c>
      <c r="F9" s="181">
        <v>11258</v>
      </c>
      <c r="G9" s="383">
        <f>F9/F8*100</f>
        <v>103.02919374027637</v>
      </c>
      <c r="H9" s="368"/>
      <c r="I9" s="381" t="s">
        <v>520</v>
      </c>
      <c r="J9" s="181">
        <v>5492891</v>
      </c>
      <c r="K9" s="382">
        <f>J9/J8*100</f>
        <v>106.73206475168224</v>
      </c>
      <c r="L9" s="181">
        <v>83101586</v>
      </c>
      <c r="M9" s="382">
        <f>L9/L8*100</f>
        <v>102.64520285683199</v>
      </c>
      <c r="N9" s="181">
        <v>32383831</v>
      </c>
      <c r="O9" s="382">
        <f>N9/N8*100</f>
        <v>100.04351594366901</v>
      </c>
      <c r="P9" s="181">
        <v>1515407</v>
      </c>
      <c r="Q9" s="383">
        <f>P9/P8*100</f>
        <v>161.1799029138605</v>
      </c>
    </row>
    <row r="10" spans="1:17" ht="23.1" customHeight="1" x14ac:dyDescent="0.15">
      <c r="A10" s="713"/>
      <c r="B10" s="394"/>
      <c r="C10" s="381" t="s">
        <v>521</v>
      </c>
      <c r="D10" s="181">
        <v>195</v>
      </c>
      <c r="E10" s="382">
        <f>D10/D8*100</f>
        <v>97.014925373134332</v>
      </c>
      <c r="F10" s="181">
        <v>12264</v>
      </c>
      <c r="G10" s="383">
        <f>F10/F8*100</f>
        <v>112.2357463164638</v>
      </c>
      <c r="H10" s="368"/>
      <c r="I10" s="381" t="s">
        <v>521</v>
      </c>
      <c r="J10" s="181">
        <v>5929332</v>
      </c>
      <c r="K10" s="382">
        <f>J10/J8*100</f>
        <v>115.2125259646007</v>
      </c>
      <c r="L10" s="181">
        <v>88335273</v>
      </c>
      <c r="M10" s="382">
        <f>L10/L8*100</f>
        <v>109.10973487917106</v>
      </c>
      <c r="N10" s="181">
        <v>32784853</v>
      </c>
      <c r="O10" s="382">
        <f>N10/N8*100</f>
        <v>101.28239502659042</v>
      </c>
      <c r="P10" s="181">
        <v>2999538</v>
      </c>
      <c r="Q10" s="383">
        <f>P10/P8*100</f>
        <v>319.03326540423484</v>
      </c>
    </row>
    <row r="11" spans="1:17" ht="23.1" customHeight="1" x14ac:dyDescent="0.15">
      <c r="A11" s="713"/>
      <c r="B11" s="394"/>
      <c r="C11" s="381" t="s">
        <v>522</v>
      </c>
      <c r="D11" s="181">
        <v>203</v>
      </c>
      <c r="E11" s="382">
        <f>D11/91*100</f>
        <v>223.07692307692309</v>
      </c>
      <c r="F11" s="181">
        <v>11911</v>
      </c>
      <c r="G11" s="383">
        <f>F11/F8*100</f>
        <v>109.00521643635032</v>
      </c>
      <c r="H11" s="368"/>
      <c r="I11" s="381" t="s">
        <v>522</v>
      </c>
      <c r="J11" s="181">
        <v>5640365</v>
      </c>
      <c r="K11" s="382">
        <f>J11/J8*100</f>
        <v>109.59762398400446</v>
      </c>
      <c r="L11" s="181">
        <v>75994638</v>
      </c>
      <c r="M11" s="382">
        <f>L11/L8*100</f>
        <v>93.866861139587783</v>
      </c>
      <c r="N11" s="181">
        <v>19707622</v>
      </c>
      <c r="O11" s="382">
        <f>N11/N8*100</f>
        <v>60.882846003266323</v>
      </c>
      <c r="P11" s="181">
        <v>1703400</v>
      </c>
      <c r="Q11" s="383">
        <f>P11/P8*100</f>
        <v>181.17498904483747</v>
      </c>
    </row>
    <row r="12" spans="1:17" ht="23.1" customHeight="1" x14ac:dyDescent="0.15">
      <c r="A12" s="713"/>
      <c r="B12" s="394"/>
      <c r="C12" s="381" t="s">
        <v>523</v>
      </c>
      <c r="D12" s="181">
        <v>183</v>
      </c>
      <c r="E12" s="382">
        <f>D12/D8*100</f>
        <v>91.044776119402982</v>
      </c>
      <c r="F12" s="181">
        <v>12031</v>
      </c>
      <c r="G12" s="383">
        <f>F12/F8*100</f>
        <v>110.10341356273452</v>
      </c>
      <c r="H12" s="368"/>
      <c r="I12" s="381" t="s">
        <v>523</v>
      </c>
      <c r="J12" s="181">
        <v>5554483</v>
      </c>
      <c r="K12" s="382">
        <f>J12/J8*100</f>
        <v>107.92885553675072</v>
      </c>
      <c r="L12" s="181">
        <v>62521490</v>
      </c>
      <c r="M12" s="382">
        <f>L12/L8*100</f>
        <v>77.225132910957825</v>
      </c>
      <c r="N12" s="181">
        <v>13179533</v>
      </c>
      <c r="O12" s="382">
        <f>N12/N8*100</f>
        <v>40.715591055783726</v>
      </c>
      <c r="P12" s="181">
        <v>1168748</v>
      </c>
      <c r="Q12" s="383">
        <f>P12/P8*100</f>
        <v>124.30897387353275</v>
      </c>
    </row>
    <row r="13" spans="1:17" ht="23.1" customHeight="1" x14ac:dyDescent="0.15">
      <c r="A13" s="713"/>
      <c r="B13" s="394"/>
      <c r="C13" s="381" t="s">
        <v>524</v>
      </c>
      <c r="D13" s="181">
        <v>176</v>
      </c>
      <c r="E13" s="382">
        <f>D13/D8*100</f>
        <v>87.562189054726375</v>
      </c>
      <c r="F13" s="181">
        <v>12493</v>
      </c>
      <c r="G13" s="383">
        <f>F13/F8*100</f>
        <v>114.33147249931363</v>
      </c>
      <c r="H13" s="368"/>
      <c r="I13" s="381" t="s">
        <v>524</v>
      </c>
      <c r="J13" s="181">
        <v>6246790</v>
      </c>
      <c r="K13" s="382">
        <f>J13/J8*100</f>
        <v>121.3810350087342</v>
      </c>
      <c r="L13" s="181">
        <v>66428348</v>
      </c>
      <c r="M13" s="382">
        <f>L13/L8*100</f>
        <v>82.050795708089481</v>
      </c>
      <c r="N13" s="181">
        <v>16446465</v>
      </c>
      <c r="O13" s="382">
        <f>N13/N8*100</f>
        <v>50.808138896367581</v>
      </c>
      <c r="P13" s="181">
        <v>878128</v>
      </c>
      <c r="Q13" s="383">
        <f>P13/P8*100</f>
        <v>93.398397780888246</v>
      </c>
    </row>
    <row r="14" spans="1:17" ht="23.1" customHeight="1" x14ac:dyDescent="0.15">
      <c r="A14" s="713"/>
      <c r="B14" s="394"/>
      <c r="C14" s="390" t="s">
        <v>525</v>
      </c>
      <c r="D14" s="181">
        <v>189</v>
      </c>
      <c r="E14" s="382">
        <f>D14/D8*100</f>
        <v>94.029850746268664</v>
      </c>
      <c r="F14" s="181">
        <v>12256</v>
      </c>
      <c r="G14" s="383">
        <f>F14/F8*100</f>
        <v>112.16253317470486</v>
      </c>
      <c r="H14" s="368"/>
      <c r="I14" s="390" t="s">
        <v>527</v>
      </c>
      <c r="J14" s="181">
        <v>6240445</v>
      </c>
      <c r="K14" s="382">
        <f>J14/J8*100</f>
        <v>121.25774566058413</v>
      </c>
      <c r="L14" s="181">
        <v>59573157</v>
      </c>
      <c r="M14" s="382">
        <f>L14/L8*100</f>
        <v>73.583418553370322</v>
      </c>
      <c r="N14" s="181">
        <v>16758161</v>
      </c>
      <c r="O14" s="382">
        <f>N14/N8*100</f>
        <v>51.771062762465384</v>
      </c>
      <c r="P14" s="181">
        <v>1212986</v>
      </c>
      <c r="Q14" s="383">
        <f>P14/P8*100</f>
        <v>129.01416300430975</v>
      </c>
    </row>
    <row r="15" spans="1:17" ht="23.1" customHeight="1" x14ac:dyDescent="0.15">
      <c r="A15" s="713"/>
      <c r="B15" s="394"/>
      <c r="C15" s="381" t="s">
        <v>525</v>
      </c>
      <c r="D15" s="181">
        <v>171</v>
      </c>
      <c r="E15" s="382">
        <f>D15/D8*100</f>
        <v>85.074626865671647</v>
      </c>
      <c r="F15" s="181">
        <v>11342</v>
      </c>
      <c r="G15" s="383">
        <f>F15/F8*100</f>
        <v>103.79793172874531</v>
      </c>
      <c r="H15" s="368"/>
      <c r="I15" s="381" t="s">
        <v>525</v>
      </c>
      <c r="J15" s="181">
        <v>5315718</v>
      </c>
      <c r="K15" s="382">
        <f>J15/J8*100</f>
        <v>103.28942587385819</v>
      </c>
      <c r="L15" s="181">
        <v>64679993</v>
      </c>
      <c r="M15" s="382">
        <f>L15/L8*100</f>
        <v>79.891267084402855</v>
      </c>
      <c r="N15" s="181">
        <v>15880855</v>
      </c>
      <c r="O15" s="382">
        <f>N15/N8*100</f>
        <v>49.060797358768191</v>
      </c>
      <c r="P15" s="181">
        <v>1123454</v>
      </c>
      <c r="Q15" s="383">
        <f>P15/P8*100</f>
        <v>119.49146773651451</v>
      </c>
    </row>
    <row r="16" spans="1:17" ht="23.1" customHeight="1" x14ac:dyDescent="0.15">
      <c r="A16" s="713"/>
      <c r="B16" s="394"/>
      <c r="C16" s="381" t="s">
        <v>526</v>
      </c>
      <c r="D16" s="181">
        <v>158</v>
      </c>
      <c r="E16" s="382">
        <f>D16/D8*100</f>
        <v>78.606965174129357</v>
      </c>
      <c r="F16" s="181">
        <v>11092</v>
      </c>
      <c r="G16" s="383">
        <f>F16/F8*100</f>
        <v>101.51002104877827</v>
      </c>
      <c r="H16" s="368"/>
      <c r="I16" s="381" t="s">
        <v>526</v>
      </c>
      <c r="J16" s="181">
        <v>5608409</v>
      </c>
      <c r="K16" s="382">
        <f>J16/J8*100</f>
        <v>108.97668869488169</v>
      </c>
      <c r="L16" s="181">
        <v>63364711</v>
      </c>
      <c r="M16" s="382">
        <f>L16/L8*100</f>
        <v>78.266660452900766</v>
      </c>
      <c r="N16" s="181">
        <v>16502383</v>
      </c>
      <c r="O16" s="382">
        <f>N16/N8*100</f>
        <v>50.980886627312017</v>
      </c>
      <c r="P16" s="181">
        <v>1136994</v>
      </c>
      <c r="Q16" s="383">
        <f>P16/P8*100</f>
        <v>120.9315929869942</v>
      </c>
    </row>
    <row r="17" spans="1:17" ht="23.1" customHeight="1" x14ac:dyDescent="0.15">
      <c r="A17" s="713"/>
      <c r="B17" s="394"/>
      <c r="C17" s="381" t="s">
        <v>514</v>
      </c>
      <c r="D17" s="181">
        <v>161</v>
      </c>
      <c r="E17" s="382">
        <f>D17/D8*100</f>
        <v>80.099502487562191</v>
      </c>
      <c r="F17" s="181">
        <v>10893</v>
      </c>
      <c r="G17" s="383">
        <f>F17/F8*100</f>
        <v>99.688844147524478</v>
      </c>
      <c r="H17" s="368"/>
      <c r="I17" s="381" t="s">
        <v>514</v>
      </c>
      <c r="J17" s="181">
        <v>5595030</v>
      </c>
      <c r="K17" s="382">
        <f>J17/J8*100</f>
        <v>108.71672207724579</v>
      </c>
      <c r="L17" s="181">
        <v>49296842</v>
      </c>
      <c r="M17" s="382">
        <f>L17/L8*100</f>
        <v>60.890346271985649</v>
      </c>
      <c r="N17" s="181">
        <v>16012999</v>
      </c>
      <c r="O17" s="382">
        <f>N17/N8*100</f>
        <v>49.469030417137979</v>
      </c>
      <c r="P17" s="181">
        <v>951139</v>
      </c>
      <c r="Q17" s="383">
        <f>P17/P8*100</f>
        <v>101.16390624933524</v>
      </c>
    </row>
    <row r="18" spans="1:17" ht="23.1" customHeight="1" x14ac:dyDescent="0.15">
      <c r="A18" s="713"/>
      <c r="B18" s="394"/>
      <c r="C18" s="390" t="s">
        <v>515</v>
      </c>
      <c r="D18" s="181">
        <v>171</v>
      </c>
      <c r="E18" s="382">
        <f>D18/D8*100</f>
        <v>85.074626865671647</v>
      </c>
      <c r="F18" s="181">
        <v>11200</v>
      </c>
      <c r="G18" s="383">
        <f>F18/F8*100</f>
        <v>102.49839846252402</v>
      </c>
      <c r="H18" s="368"/>
      <c r="I18" s="390" t="s">
        <v>518</v>
      </c>
      <c r="J18" s="181">
        <v>5904222</v>
      </c>
      <c r="K18" s="382">
        <f>J18/J8*100</f>
        <v>114.72461492724082</v>
      </c>
      <c r="L18" s="181">
        <v>49933458</v>
      </c>
      <c r="M18" s="382">
        <f>L18/L8*100</f>
        <v>61.676679982414527</v>
      </c>
      <c r="N18" s="181">
        <v>14956280</v>
      </c>
      <c r="O18" s="382">
        <f>N18/N8*100</f>
        <v>46.204503619043031</v>
      </c>
      <c r="P18" s="181">
        <v>1170349</v>
      </c>
      <c r="Q18" s="383">
        <f>P18/P8*100</f>
        <v>124.47925751651783</v>
      </c>
    </row>
    <row r="19" spans="1:17" ht="23.1" customHeight="1" x14ac:dyDescent="0.15">
      <c r="A19" s="713"/>
      <c r="B19" s="394"/>
      <c r="C19" s="381" t="s">
        <v>516</v>
      </c>
      <c r="D19" s="181">
        <v>160</v>
      </c>
      <c r="E19" s="382">
        <f>D19/D8*100</f>
        <v>79.601990049751251</v>
      </c>
      <c r="F19" s="181">
        <v>11454</v>
      </c>
      <c r="G19" s="383">
        <f>F19/F8*100</f>
        <v>104.82291571337055</v>
      </c>
      <c r="H19" s="368"/>
      <c r="I19" s="381" t="s">
        <v>515</v>
      </c>
      <c r="J19" s="181">
        <v>6183238</v>
      </c>
      <c r="K19" s="382">
        <f>J19/J8*100</f>
        <v>120.14615957080927</v>
      </c>
      <c r="L19" s="181">
        <v>51284277</v>
      </c>
      <c r="M19" s="382">
        <f>L19/L8*100</f>
        <v>63.3451811140038</v>
      </c>
      <c r="N19" s="181">
        <v>14776733</v>
      </c>
      <c r="O19" s="382">
        <f>N19/N8*100</f>
        <v>45.649828257837683</v>
      </c>
      <c r="P19" s="181">
        <v>2681420</v>
      </c>
      <c r="Q19" s="383">
        <f>P19/P8*100</f>
        <v>285.19797999566049</v>
      </c>
    </row>
    <row r="20" spans="1:17" ht="23.1" customHeight="1" thickBot="1" x14ac:dyDescent="0.2">
      <c r="A20" s="713"/>
      <c r="B20" s="394"/>
      <c r="C20" s="384" t="s">
        <v>517</v>
      </c>
      <c r="D20" s="183">
        <v>155</v>
      </c>
      <c r="E20" s="385">
        <f>D20/D8*100</f>
        <v>77.114427860696523</v>
      </c>
      <c r="F20" s="183">
        <v>11888</v>
      </c>
      <c r="G20" s="386">
        <f>F20/F8*100</f>
        <v>108.79472865379336</v>
      </c>
      <c r="H20" s="368"/>
      <c r="I20" s="384" t="s">
        <v>516</v>
      </c>
      <c r="J20" s="183">
        <v>6035297</v>
      </c>
      <c r="K20" s="385">
        <f>J20/J8*100</f>
        <v>117.27152608701566</v>
      </c>
      <c r="L20" s="183">
        <v>62210098</v>
      </c>
      <c r="M20" s="385">
        <v>76.8</v>
      </c>
      <c r="N20" s="183">
        <v>23964943</v>
      </c>
      <c r="O20" s="385">
        <f>N20/N8*100</f>
        <v>74.03500707219041</v>
      </c>
      <c r="P20" s="183">
        <v>1524617</v>
      </c>
      <c r="Q20" s="386">
        <f>P20/P8*100</f>
        <v>162.15948589443053</v>
      </c>
    </row>
    <row r="21" spans="1:17" ht="9.9499999999999993" customHeight="1" x14ac:dyDescent="0.15">
      <c r="A21" s="713"/>
      <c r="B21" s="394"/>
      <c r="C21" s="387"/>
      <c r="D21" s="379"/>
      <c r="E21" s="388"/>
      <c r="F21" s="379"/>
      <c r="G21" s="388"/>
      <c r="H21" s="364"/>
      <c r="I21" s="389"/>
      <c r="J21" s="379"/>
      <c r="K21" s="388"/>
      <c r="L21" s="379"/>
      <c r="M21" s="388"/>
      <c r="N21" s="379"/>
      <c r="O21" s="388"/>
      <c r="P21" s="379"/>
      <c r="Q21" s="388"/>
    </row>
    <row r="22" spans="1:17" ht="20.100000000000001" customHeight="1" x14ac:dyDescent="0.15">
      <c r="A22" s="713"/>
      <c r="B22" s="394"/>
      <c r="C22" s="370" t="s">
        <v>485</v>
      </c>
      <c r="D22" s="371"/>
      <c r="E22" s="372"/>
      <c r="F22" s="373"/>
      <c r="G22" s="374"/>
      <c r="I22" s="375"/>
      <c r="J22" s="369"/>
      <c r="K22" s="374"/>
      <c r="L22" s="369"/>
      <c r="M22" s="374"/>
      <c r="N22" s="369"/>
      <c r="O22" s="374"/>
      <c r="P22" s="369"/>
      <c r="Q22" s="376"/>
    </row>
    <row r="23" spans="1:17" ht="20.100000000000001" customHeight="1" x14ac:dyDescent="0.15">
      <c r="A23" s="713"/>
      <c r="B23" s="394"/>
      <c r="C23" s="36" t="s">
        <v>554</v>
      </c>
      <c r="J23" s="377"/>
      <c r="L23" s="377"/>
    </row>
    <row r="24" spans="1:17" ht="20.100000000000001" customHeight="1" x14ac:dyDescent="0.15">
      <c r="A24" s="713"/>
      <c r="B24" s="394"/>
      <c r="C24" s="481" t="s">
        <v>488</v>
      </c>
      <c r="J24" s="377"/>
      <c r="L24" s="377"/>
    </row>
    <row r="25" spans="1:17" ht="20.100000000000001" customHeight="1" x14ac:dyDescent="0.15">
      <c r="A25" s="713"/>
      <c r="B25" s="394"/>
      <c r="C25" s="12" t="s">
        <v>555</v>
      </c>
    </row>
    <row r="26" spans="1:17" ht="20.100000000000001" customHeight="1" x14ac:dyDescent="0.15">
      <c r="A26" s="713"/>
      <c r="B26" s="394"/>
      <c r="C26" s="492" t="s">
        <v>544</v>
      </c>
    </row>
    <row r="27" spans="1:17" x14ac:dyDescent="0.15">
      <c r="A27" s="378"/>
      <c r="B27" s="378"/>
    </row>
    <row r="28" spans="1:17" x14ac:dyDescent="0.15">
      <c r="A28" s="378"/>
      <c r="B28" s="378"/>
    </row>
    <row r="29" spans="1:17" x14ac:dyDescent="0.15">
      <c r="A29" s="378"/>
      <c r="B29" s="378"/>
    </row>
    <row r="30" spans="1:17" x14ac:dyDescent="0.15">
      <c r="A30" s="378"/>
      <c r="B30" s="378"/>
    </row>
    <row r="31" spans="1:17" x14ac:dyDescent="0.15">
      <c r="A31" s="378"/>
      <c r="B31" s="378"/>
    </row>
    <row r="32" spans="1:17" x14ac:dyDescent="0.15">
      <c r="A32" s="378"/>
      <c r="B32" s="378"/>
    </row>
    <row r="33" spans="1:2" x14ac:dyDescent="0.15">
      <c r="A33" s="378"/>
      <c r="B33" s="378"/>
    </row>
    <row r="34" spans="1:2" x14ac:dyDescent="0.15">
      <c r="A34" s="378"/>
      <c r="B34" s="378"/>
    </row>
    <row r="35" spans="1:2" x14ac:dyDescent="0.15">
      <c r="A35" s="378"/>
      <c r="B35" s="378"/>
    </row>
    <row r="36" spans="1:2" x14ac:dyDescent="0.15">
      <c r="A36" s="378"/>
      <c r="B36" s="378"/>
    </row>
    <row r="37" spans="1:2" x14ac:dyDescent="0.15">
      <c r="A37" s="378"/>
      <c r="B37" s="378"/>
    </row>
    <row r="38" spans="1:2" x14ac:dyDescent="0.15">
      <c r="A38" s="378"/>
      <c r="B38" s="378"/>
    </row>
    <row r="39" spans="1:2" x14ac:dyDescent="0.15">
      <c r="A39" s="378"/>
      <c r="B39" s="378"/>
    </row>
    <row r="40" spans="1:2" x14ac:dyDescent="0.15">
      <c r="A40" s="378"/>
      <c r="B40" s="378"/>
    </row>
    <row r="41" spans="1:2" x14ac:dyDescent="0.15">
      <c r="A41" s="378"/>
      <c r="B41" s="378"/>
    </row>
    <row r="42" spans="1:2" x14ac:dyDescent="0.15">
      <c r="A42" s="378"/>
      <c r="B42" s="378"/>
    </row>
    <row r="43" spans="1:2" x14ac:dyDescent="0.15">
      <c r="A43" s="378"/>
      <c r="B43" s="378"/>
    </row>
    <row r="44" spans="1:2" x14ac:dyDescent="0.15">
      <c r="A44" s="378"/>
      <c r="B44" s="378"/>
    </row>
    <row r="45" spans="1:2" x14ac:dyDescent="0.15">
      <c r="A45" s="378"/>
      <c r="B45" s="378"/>
    </row>
    <row r="46" spans="1:2" x14ac:dyDescent="0.15">
      <c r="A46" s="378"/>
      <c r="B46" s="378"/>
    </row>
    <row r="47" spans="1:2" x14ac:dyDescent="0.15">
      <c r="A47" s="378"/>
      <c r="B47" s="378"/>
    </row>
  </sheetData>
  <mergeCells count="10">
    <mergeCell ref="A1:A26"/>
    <mergeCell ref="L6:M6"/>
    <mergeCell ref="N6:O6"/>
    <mergeCell ref="P6:Q6"/>
    <mergeCell ref="C6:C7"/>
    <mergeCell ref="D6:E6"/>
    <mergeCell ref="F6:G6"/>
    <mergeCell ref="I6:I7"/>
    <mergeCell ref="J6:K6"/>
    <mergeCell ref="C3:Q3"/>
  </mergeCells>
  <phoneticPr fontId="3"/>
  <pageMargins left="0.19685039370078741" right="0" top="0.78740157480314965" bottom="0.59055118110236227" header="0.31496062992125984" footer="0.31496062992125984"/>
  <pageSetup paperSize="9" scale="95"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C000"/>
  </sheetPr>
  <dimension ref="B1:M41"/>
  <sheetViews>
    <sheetView view="pageBreakPreview" zoomScaleNormal="100" zoomScaleSheetLayoutView="100" workbookViewId="0"/>
  </sheetViews>
  <sheetFormatPr defaultColWidth="9" defaultRowHeight="14.25" x14ac:dyDescent="0.15"/>
  <cols>
    <col min="1" max="2" width="4.625" style="24" customWidth="1"/>
    <col min="3" max="3" width="1.625" style="24" customWidth="1"/>
    <col min="4" max="4" width="14.375" style="12" customWidth="1"/>
    <col min="5" max="5" width="7.625" style="12" customWidth="1"/>
    <col min="6" max="6" width="7.125" style="12" customWidth="1"/>
    <col min="7" max="7" width="14.875" style="12" customWidth="1"/>
    <col min="8" max="8" width="7.625" style="12" customWidth="1"/>
    <col min="9" max="9" width="7.125" style="12" customWidth="1"/>
    <col min="10" max="10" width="8.625" style="12" customWidth="1"/>
    <col min="11" max="11" width="6.125" style="12" customWidth="1"/>
    <col min="12" max="12" width="8.75" style="12" customWidth="1"/>
    <col min="13" max="13" width="6" style="12" customWidth="1"/>
    <col min="14" max="16384" width="9" style="24"/>
  </cols>
  <sheetData>
    <row r="1" spans="2:13" ht="24.95" customHeight="1" x14ac:dyDescent="0.15">
      <c r="B1" s="328" t="s">
        <v>149</v>
      </c>
      <c r="C1" s="328"/>
      <c r="D1" s="24"/>
    </row>
    <row r="2" spans="2:13" ht="9.9499999999999993" customHeight="1" x14ac:dyDescent="0.15"/>
    <row r="3" spans="2:13" ht="20.100000000000001" customHeight="1" x14ac:dyDescent="0.15">
      <c r="B3" s="293" t="s">
        <v>496</v>
      </c>
      <c r="C3" s="10"/>
      <c r="D3" s="24"/>
    </row>
    <row r="4" spans="2:13" ht="9.9499999999999993" customHeight="1" x14ac:dyDescent="0.15"/>
    <row r="5" spans="2:13" ht="20.100000000000001" customHeight="1" x14ac:dyDescent="0.15">
      <c r="B5" s="12" t="s">
        <v>384</v>
      </c>
      <c r="C5" s="12"/>
      <c r="D5" s="24"/>
    </row>
    <row r="6" spans="2:13" ht="9.9499999999999993" customHeight="1" thickBot="1" x14ac:dyDescent="0.2">
      <c r="H6" s="396"/>
      <c r="I6" s="396"/>
      <c r="J6" s="396"/>
      <c r="K6" s="396"/>
      <c r="L6" s="396"/>
      <c r="M6" s="396"/>
    </row>
    <row r="7" spans="2:13" ht="23.1" customHeight="1" x14ac:dyDescent="0.15">
      <c r="C7" s="735" t="s">
        <v>382</v>
      </c>
      <c r="D7" s="736"/>
      <c r="E7" s="736"/>
      <c r="F7" s="737"/>
      <c r="G7" s="686" t="s">
        <v>260</v>
      </c>
      <c r="H7" s="746" t="s">
        <v>150</v>
      </c>
      <c r="I7" s="647"/>
      <c r="J7" s="680" t="s">
        <v>152</v>
      </c>
      <c r="K7" s="681"/>
      <c r="L7" s="681"/>
      <c r="M7" s="682"/>
    </row>
    <row r="8" spans="2:13" ht="23.1" customHeight="1" x14ac:dyDescent="0.15">
      <c r="C8" s="738"/>
      <c r="D8" s="739"/>
      <c r="E8" s="739"/>
      <c r="F8" s="740"/>
      <c r="G8" s="688"/>
      <c r="H8" s="670"/>
      <c r="I8" s="747"/>
      <c r="J8" s="669" t="s">
        <v>385</v>
      </c>
      <c r="K8" s="654"/>
      <c r="L8" s="678" t="s">
        <v>395</v>
      </c>
      <c r="M8" s="679"/>
    </row>
    <row r="9" spans="2:13" ht="23.1" customHeight="1" x14ac:dyDescent="0.15">
      <c r="C9" s="360"/>
      <c r="D9" s="748" t="s">
        <v>20</v>
      </c>
      <c r="E9" s="749"/>
      <c r="F9" s="415" t="s">
        <v>153</v>
      </c>
      <c r="G9" s="73">
        <v>4210</v>
      </c>
      <c r="H9" s="733">
        <v>4218</v>
      </c>
      <c r="I9" s="750"/>
      <c r="J9" s="751">
        <f>G9-H9</f>
        <v>-8</v>
      </c>
      <c r="K9" s="752"/>
      <c r="L9" s="753">
        <f>G9/H9*100-100</f>
        <v>-0.18966334755809555</v>
      </c>
      <c r="M9" s="754"/>
    </row>
    <row r="10" spans="2:13" ht="23.1" customHeight="1" thickBot="1" x14ac:dyDescent="0.2">
      <c r="C10" s="361"/>
      <c r="D10" s="755" t="s">
        <v>154</v>
      </c>
      <c r="E10" s="756"/>
      <c r="F10" s="416" t="s">
        <v>155</v>
      </c>
      <c r="G10" s="68">
        <v>206152</v>
      </c>
      <c r="H10" s="744">
        <v>201552</v>
      </c>
      <c r="I10" s="757"/>
      <c r="J10" s="758">
        <f>G10-H10</f>
        <v>4600</v>
      </c>
      <c r="K10" s="759"/>
      <c r="L10" s="760">
        <f>G10/H10*100-100</f>
        <v>2.2822894339922186</v>
      </c>
      <c r="M10" s="761"/>
    </row>
    <row r="11" spans="2:13" ht="20.100000000000001" customHeight="1" thickBot="1" x14ac:dyDescent="0.2">
      <c r="D11" s="397"/>
      <c r="E11" s="397"/>
      <c r="F11" s="397"/>
      <c r="G11" s="397"/>
      <c r="H11" s="397"/>
      <c r="I11" s="397"/>
      <c r="J11" s="396"/>
      <c r="K11" s="396"/>
      <c r="L11" s="397"/>
      <c r="M11" s="397"/>
    </row>
    <row r="12" spans="2:13" ht="23.1" customHeight="1" x14ac:dyDescent="0.15">
      <c r="C12" s="735" t="s">
        <v>382</v>
      </c>
      <c r="D12" s="736"/>
      <c r="E12" s="736"/>
      <c r="F12" s="737"/>
      <c r="G12" s="686" t="s">
        <v>150</v>
      </c>
      <c r="H12" s="746" t="s">
        <v>151</v>
      </c>
      <c r="I12" s="647"/>
      <c r="J12" s="686" t="s">
        <v>152</v>
      </c>
      <c r="K12" s="686"/>
      <c r="L12" s="686"/>
      <c r="M12" s="762"/>
    </row>
    <row r="13" spans="2:13" ht="23.1" customHeight="1" x14ac:dyDescent="0.15">
      <c r="C13" s="738"/>
      <c r="D13" s="739"/>
      <c r="E13" s="739"/>
      <c r="F13" s="740"/>
      <c r="G13" s="688"/>
      <c r="H13" s="670"/>
      <c r="I13" s="747"/>
      <c r="J13" s="688" t="s">
        <v>385</v>
      </c>
      <c r="K13" s="688"/>
      <c r="L13" s="688" t="s">
        <v>395</v>
      </c>
      <c r="M13" s="691"/>
    </row>
    <row r="14" spans="2:13" ht="23.1" customHeight="1" x14ac:dyDescent="0.15">
      <c r="C14" s="360"/>
      <c r="D14" s="763" t="s">
        <v>157</v>
      </c>
      <c r="E14" s="764"/>
      <c r="F14" s="116" t="s">
        <v>158</v>
      </c>
      <c r="G14" s="163">
        <v>923327966</v>
      </c>
      <c r="H14" s="733">
        <v>894677528</v>
      </c>
      <c r="I14" s="750"/>
      <c r="J14" s="765">
        <f>G14-H14</f>
        <v>28650438</v>
      </c>
      <c r="K14" s="765"/>
      <c r="L14" s="766">
        <f>G14/H14*100-100</f>
        <v>3.2023200654258517</v>
      </c>
      <c r="M14" s="767"/>
    </row>
    <row r="15" spans="2:13" ht="23.1" customHeight="1" x14ac:dyDescent="0.15">
      <c r="C15" s="360"/>
      <c r="D15" s="748" t="s">
        <v>8</v>
      </c>
      <c r="E15" s="749"/>
      <c r="F15" s="415" t="s">
        <v>158</v>
      </c>
      <c r="G15" s="73">
        <v>310082742</v>
      </c>
      <c r="H15" s="733">
        <v>295301929</v>
      </c>
      <c r="I15" s="750"/>
      <c r="J15" s="765">
        <f>G15-H15</f>
        <v>14780813</v>
      </c>
      <c r="K15" s="765"/>
      <c r="L15" s="766">
        <f>G15/H15*100-100</f>
        <v>5.0053221968624513</v>
      </c>
      <c r="M15" s="767"/>
    </row>
    <row r="16" spans="2:13" ht="23.1" customHeight="1" x14ac:dyDescent="0.15">
      <c r="C16" s="360"/>
      <c r="D16" s="411" t="s">
        <v>15</v>
      </c>
      <c r="E16" s="414"/>
      <c r="F16" s="415" t="s">
        <v>158</v>
      </c>
      <c r="G16" s="73">
        <v>32037585</v>
      </c>
      <c r="H16" s="733">
        <v>36664148</v>
      </c>
      <c r="I16" s="750"/>
      <c r="J16" s="765">
        <f>G16-H16</f>
        <v>-4626563</v>
      </c>
      <c r="K16" s="765"/>
      <c r="L16" s="766">
        <f>G16/H16*100-100</f>
        <v>-12.61876588540936</v>
      </c>
      <c r="M16" s="767"/>
    </row>
    <row r="17" spans="2:13" ht="23.1" customHeight="1" x14ac:dyDescent="0.15">
      <c r="C17" s="360"/>
      <c r="D17" s="748" t="s">
        <v>159</v>
      </c>
      <c r="E17" s="749"/>
      <c r="F17" s="415" t="s">
        <v>158</v>
      </c>
      <c r="G17" s="73">
        <v>94230023</v>
      </c>
      <c r="H17" s="733">
        <v>91626787</v>
      </c>
      <c r="I17" s="750"/>
      <c r="J17" s="765">
        <f>G17-H17</f>
        <v>2603236</v>
      </c>
      <c r="K17" s="765"/>
      <c r="L17" s="766">
        <f>G17/H17*100-100</f>
        <v>2.8411298543077805</v>
      </c>
      <c r="M17" s="767"/>
    </row>
    <row r="18" spans="2:13" ht="23.1" customHeight="1" thickBot="1" x14ac:dyDescent="0.2">
      <c r="C18" s="361"/>
      <c r="D18" s="755" t="s">
        <v>160</v>
      </c>
      <c r="E18" s="756"/>
      <c r="F18" s="416" t="s">
        <v>158</v>
      </c>
      <c r="G18" s="68">
        <v>519234554</v>
      </c>
      <c r="H18" s="744">
        <v>506528113</v>
      </c>
      <c r="I18" s="757"/>
      <c r="J18" s="768">
        <f>G18-H18</f>
        <v>12706441</v>
      </c>
      <c r="K18" s="768"/>
      <c r="L18" s="769">
        <f>G18/H18*100-100</f>
        <v>2.5085361846441003</v>
      </c>
      <c r="M18" s="770"/>
    </row>
    <row r="19" spans="2:13" s="145" customFormat="1" ht="20.100000000000001" customHeight="1" x14ac:dyDescent="0.15">
      <c r="D19" s="146"/>
      <c r="E19" s="398"/>
      <c r="F19" s="147"/>
      <c r="G19" s="148"/>
      <c r="H19" s="149"/>
      <c r="I19" s="149"/>
      <c r="J19" s="149"/>
      <c r="K19" s="148"/>
      <c r="L19" s="150"/>
      <c r="M19" s="151"/>
    </row>
    <row r="20" spans="2:13" ht="20.100000000000001" customHeight="1" x14ac:dyDescent="0.15">
      <c r="B20" s="114" t="s">
        <v>383</v>
      </c>
      <c r="E20" s="114"/>
      <c r="F20" s="114"/>
      <c r="G20" s="114"/>
      <c r="K20" s="114"/>
    </row>
    <row r="21" spans="2:13" ht="9.9499999999999993" customHeight="1" thickBot="1" x14ac:dyDescent="0.2">
      <c r="D21" s="645"/>
      <c r="E21" s="645"/>
    </row>
    <row r="22" spans="2:13" ht="23.1" customHeight="1" x14ac:dyDescent="0.15">
      <c r="C22" s="722" t="s">
        <v>161</v>
      </c>
      <c r="D22" s="723"/>
      <c r="E22" s="680" t="s">
        <v>396</v>
      </c>
      <c r="F22" s="723"/>
      <c r="G22" s="408" t="s">
        <v>397</v>
      </c>
      <c r="I22" s="685" t="s">
        <v>161</v>
      </c>
      <c r="J22" s="686"/>
      <c r="K22" s="730" t="s">
        <v>398</v>
      </c>
      <c r="L22" s="731"/>
      <c r="M22" s="409"/>
    </row>
    <row r="23" spans="2:13" ht="23.1" customHeight="1" x14ac:dyDescent="0.15">
      <c r="C23" s="724" t="s">
        <v>519</v>
      </c>
      <c r="D23" s="725"/>
      <c r="E23" s="732">
        <v>5863</v>
      </c>
      <c r="F23" s="732"/>
      <c r="G23" s="310">
        <v>207732</v>
      </c>
      <c r="I23" s="687" t="s">
        <v>519</v>
      </c>
      <c r="J23" s="688"/>
      <c r="K23" s="733">
        <v>83522</v>
      </c>
      <c r="L23" s="734"/>
      <c r="M23" s="410"/>
    </row>
    <row r="24" spans="2:13" ht="23.1" customHeight="1" x14ac:dyDescent="0.15">
      <c r="C24" s="724" t="s">
        <v>520</v>
      </c>
      <c r="D24" s="725"/>
      <c r="E24" s="732">
        <v>5436</v>
      </c>
      <c r="F24" s="732"/>
      <c r="G24" s="310">
        <v>209304</v>
      </c>
      <c r="I24" s="687" t="s">
        <v>520</v>
      </c>
      <c r="J24" s="688"/>
      <c r="K24" s="733">
        <v>87279</v>
      </c>
      <c r="L24" s="734"/>
      <c r="M24" s="410"/>
    </row>
    <row r="25" spans="2:13" ht="23.1" customHeight="1" x14ac:dyDescent="0.15">
      <c r="C25" s="724" t="s">
        <v>521</v>
      </c>
      <c r="D25" s="725"/>
      <c r="E25" s="732">
        <v>5418</v>
      </c>
      <c r="F25" s="732"/>
      <c r="G25" s="310">
        <v>218656</v>
      </c>
      <c r="I25" s="687" t="s">
        <v>521</v>
      </c>
      <c r="J25" s="688"/>
      <c r="K25" s="733">
        <v>92453</v>
      </c>
      <c r="L25" s="734"/>
      <c r="M25" s="410"/>
    </row>
    <row r="26" spans="2:13" ht="23.1" customHeight="1" x14ac:dyDescent="0.15">
      <c r="C26" s="724" t="s">
        <v>522</v>
      </c>
      <c r="D26" s="725"/>
      <c r="E26" s="732">
        <v>5470</v>
      </c>
      <c r="F26" s="732"/>
      <c r="G26" s="310">
        <v>212563</v>
      </c>
      <c r="I26" s="687" t="s">
        <v>522</v>
      </c>
      <c r="J26" s="688"/>
      <c r="K26" s="733">
        <v>92792</v>
      </c>
      <c r="L26" s="734"/>
      <c r="M26" s="410"/>
    </row>
    <row r="27" spans="2:13" ht="23.1" customHeight="1" x14ac:dyDescent="0.15">
      <c r="C27" s="724" t="s">
        <v>523</v>
      </c>
      <c r="D27" s="725"/>
      <c r="E27" s="732">
        <v>4930</v>
      </c>
      <c r="F27" s="732"/>
      <c r="G27" s="310">
        <v>198992</v>
      </c>
      <c r="I27" s="687" t="s">
        <v>523</v>
      </c>
      <c r="J27" s="688"/>
      <c r="K27" s="733">
        <v>76797</v>
      </c>
      <c r="L27" s="734"/>
      <c r="M27" s="410"/>
    </row>
    <row r="28" spans="2:13" ht="23.1" customHeight="1" x14ac:dyDescent="0.15">
      <c r="C28" s="724" t="s">
        <v>524</v>
      </c>
      <c r="D28" s="725"/>
      <c r="E28" s="771">
        <v>4718</v>
      </c>
      <c r="F28" s="771"/>
      <c r="G28" s="399">
        <v>198685</v>
      </c>
      <c r="I28" s="687" t="s">
        <v>524</v>
      </c>
      <c r="J28" s="688"/>
      <c r="K28" s="733">
        <v>84591</v>
      </c>
      <c r="L28" s="734"/>
      <c r="M28" s="410"/>
    </row>
    <row r="29" spans="2:13" ht="23.1" customHeight="1" x14ac:dyDescent="0.15">
      <c r="C29" s="726" t="s">
        <v>525</v>
      </c>
      <c r="D29" s="727"/>
      <c r="E29" s="771">
        <v>4997</v>
      </c>
      <c r="F29" s="771"/>
      <c r="G29" s="399">
        <v>191874</v>
      </c>
      <c r="I29" s="772" t="s">
        <v>527</v>
      </c>
      <c r="J29" s="773"/>
      <c r="K29" s="733">
        <v>76020</v>
      </c>
      <c r="L29" s="734"/>
      <c r="M29" s="410"/>
    </row>
    <row r="30" spans="2:13" ht="23.1" customHeight="1" x14ac:dyDescent="0.15">
      <c r="C30" s="724" t="s">
        <v>525</v>
      </c>
      <c r="D30" s="725"/>
      <c r="E30" s="771">
        <v>4590</v>
      </c>
      <c r="F30" s="771"/>
      <c r="G30" s="399">
        <v>189178</v>
      </c>
      <c r="I30" s="687" t="s">
        <v>525</v>
      </c>
      <c r="J30" s="688"/>
      <c r="K30" s="733">
        <v>74341</v>
      </c>
      <c r="L30" s="734"/>
      <c r="M30" s="410"/>
    </row>
    <row r="31" spans="2:13" ht="23.1" customHeight="1" x14ac:dyDescent="0.15">
      <c r="C31" s="724" t="s">
        <v>526</v>
      </c>
      <c r="D31" s="725"/>
      <c r="E31" s="771">
        <v>4438</v>
      </c>
      <c r="F31" s="771"/>
      <c r="G31" s="399">
        <v>192205</v>
      </c>
      <c r="I31" s="687" t="s">
        <v>526</v>
      </c>
      <c r="J31" s="688"/>
      <c r="K31" s="733">
        <v>81795</v>
      </c>
      <c r="L31" s="734"/>
      <c r="M31" s="410"/>
    </row>
    <row r="32" spans="2:13" ht="23.1" customHeight="1" x14ac:dyDescent="0.15">
      <c r="C32" s="724" t="s">
        <v>514</v>
      </c>
      <c r="D32" s="725"/>
      <c r="E32" s="732">
        <v>4354</v>
      </c>
      <c r="F32" s="732"/>
      <c r="G32" s="310">
        <v>190191</v>
      </c>
      <c r="I32" s="687" t="s">
        <v>514</v>
      </c>
      <c r="J32" s="688"/>
      <c r="K32" s="733">
        <v>82938</v>
      </c>
      <c r="L32" s="734"/>
      <c r="M32" s="410"/>
    </row>
    <row r="33" spans="3:13" s="12" customFormat="1" ht="23.1" customHeight="1" x14ac:dyDescent="0.15">
      <c r="C33" s="726" t="s">
        <v>515</v>
      </c>
      <c r="D33" s="727"/>
      <c r="E33" s="732">
        <v>4713</v>
      </c>
      <c r="F33" s="732"/>
      <c r="G33" s="310">
        <v>197229</v>
      </c>
      <c r="I33" s="772" t="s">
        <v>518</v>
      </c>
      <c r="J33" s="773"/>
      <c r="K33" s="733">
        <v>88097</v>
      </c>
      <c r="L33" s="734"/>
      <c r="M33" s="410"/>
    </row>
    <row r="34" spans="3:13" s="12" customFormat="1" ht="23.1" customHeight="1" x14ac:dyDescent="0.15">
      <c r="C34" s="724" t="s">
        <v>516</v>
      </c>
      <c r="D34" s="725"/>
      <c r="E34" s="732">
        <v>4218</v>
      </c>
      <c r="F34" s="732"/>
      <c r="G34" s="310">
        <v>201552</v>
      </c>
      <c r="I34" s="687" t="s">
        <v>515</v>
      </c>
      <c r="J34" s="688"/>
      <c r="K34" s="733">
        <v>89468</v>
      </c>
      <c r="L34" s="734"/>
      <c r="M34" s="410"/>
    </row>
    <row r="35" spans="3:13" ht="23.1" customHeight="1" thickBot="1" x14ac:dyDescent="0.2">
      <c r="C35" s="728" t="s">
        <v>517</v>
      </c>
      <c r="D35" s="729"/>
      <c r="E35" s="741">
        <v>4210</v>
      </c>
      <c r="F35" s="741"/>
      <c r="G35" s="401">
        <v>206152</v>
      </c>
      <c r="I35" s="742" t="s">
        <v>516</v>
      </c>
      <c r="J35" s="743"/>
      <c r="K35" s="744">
        <v>92333</v>
      </c>
      <c r="L35" s="745"/>
      <c r="M35" s="410"/>
    </row>
    <row r="36" spans="3:13" ht="9.9499999999999993" customHeight="1" x14ac:dyDescent="0.15">
      <c r="D36" s="109"/>
      <c r="E36" s="379"/>
      <c r="F36" s="379"/>
      <c r="G36" s="379"/>
      <c r="I36" s="109"/>
      <c r="J36" s="109"/>
      <c r="K36" s="379"/>
      <c r="L36" s="379"/>
    </row>
    <row r="37" spans="3:13" s="41" customFormat="1" ht="20.100000000000001" customHeight="1" x14ac:dyDescent="0.15">
      <c r="C37" s="134" t="s">
        <v>556</v>
      </c>
      <c r="E37" s="133"/>
      <c r="F37" s="109"/>
      <c r="G37" s="140"/>
      <c r="H37" s="12"/>
      <c r="I37" s="12"/>
      <c r="J37" s="12"/>
      <c r="K37" s="140"/>
      <c r="L37" s="402"/>
      <c r="M37" s="102"/>
    </row>
    <row r="38" spans="3:13" s="41" customFormat="1" ht="20.100000000000001" customHeight="1" x14ac:dyDescent="0.15">
      <c r="C38" s="453" t="s">
        <v>557</v>
      </c>
      <c r="D38" s="627"/>
      <c r="E38" s="133"/>
      <c r="F38" s="109"/>
      <c r="G38" s="140"/>
      <c r="H38" s="12"/>
      <c r="I38" s="12"/>
      <c r="J38" s="12"/>
      <c r="K38" s="140"/>
      <c r="L38" s="402"/>
      <c r="M38" s="102"/>
    </row>
    <row r="39" spans="3:13" s="407" customFormat="1" ht="20.100000000000001" customHeight="1" x14ac:dyDescent="0.15">
      <c r="C39" s="12" t="s">
        <v>558</v>
      </c>
      <c r="E39" s="403"/>
      <c r="F39" s="403"/>
      <c r="G39" s="404"/>
      <c r="H39" s="114"/>
      <c r="I39" s="114"/>
      <c r="J39" s="114"/>
      <c r="K39" s="404"/>
      <c r="L39" s="405"/>
      <c r="M39" s="406"/>
    </row>
    <row r="40" spans="3:13" s="407" customFormat="1" ht="20.100000000000001" customHeight="1" x14ac:dyDescent="0.15">
      <c r="C40" s="453" t="s">
        <v>559</v>
      </c>
      <c r="E40" s="403"/>
      <c r="F40" s="403"/>
      <c r="G40" s="404"/>
      <c r="H40" s="294"/>
      <c r="I40" s="294"/>
      <c r="J40" s="294"/>
      <c r="K40" s="404"/>
      <c r="L40" s="405"/>
      <c r="M40" s="406"/>
    </row>
    <row r="41" spans="3:13" s="41" customFormat="1" ht="20.100000000000001" customHeight="1" x14ac:dyDescent="0.15">
      <c r="C41" s="453" t="s">
        <v>488</v>
      </c>
      <c r="E41" s="12"/>
      <c r="F41" s="12"/>
      <c r="G41" s="12"/>
      <c r="H41" s="12"/>
      <c r="I41" s="12"/>
      <c r="J41" s="12"/>
      <c r="K41" s="12"/>
      <c r="L41" s="12"/>
      <c r="M41" s="12"/>
    </row>
  </sheetData>
  <mergeCells count="96">
    <mergeCell ref="E33:F33"/>
    <mergeCell ref="I33:J33"/>
    <mergeCell ref="K33:L33"/>
    <mergeCell ref="E34:F34"/>
    <mergeCell ref="I34:J34"/>
    <mergeCell ref="K34:L34"/>
    <mergeCell ref="E31:F31"/>
    <mergeCell ref="I31:J31"/>
    <mergeCell ref="K31:L31"/>
    <mergeCell ref="E32:F32"/>
    <mergeCell ref="I32:J32"/>
    <mergeCell ref="K32:L32"/>
    <mergeCell ref="E29:F29"/>
    <mergeCell ref="I29:J29"/>
    <mergeCell ref="K29:L29"/>
    <mergeCell ref="E30:F30"/>
    <mergeCell ref="I30:J30"/>
    <mergeCell ref="K30:L30"/>
    <mergeCell ref="K26:L26"/>
    <mergeCell ref="E27:F27"/>
    <mergeCell ref="I27:J27"/>
    <mergeCell ref="K27:L27"/>
    <mergeCell ref="E28:F28"/>
    <mergeCell ref="I28:J28"/>
    <mergeCell ref="K28:L28"/>
    <mergeCell ref="D21:E21"/>
    <mergeCell ref="H16:I16"/>
    <mergeCell ref="J16:K16"/>
    <mergeCell ref="L16:M16"/>
    <mergeCell ref="D17:E17"/>
    <mergeCell ref="H17:I17"/>
    <mergeCell ref="J17:K17"/>
    <mergeCell ref="L17:M17"/>
    <mergeCell ref="D18:E18"/>
    <mergeCell ref="H18:I18"/>
    <mergeCell ref="J18:K18"/>
    <mergeCell ref="L18:M18"/>
    <mergeCell ref="D14:E14"/>
    <mergeCell ref="H14:I14"/>
    <mergeCell ref="J14:K14"/>
    <mergeCell ref="L14:M14"/>
    <mergeCell ref="D15:E15"/>
    <mergeCell ref="H15:I15"/>
    <mergeCell ref="J15:K15"/>
    <mergeCell ref="L15:M15"/>
    <mergeCell ref="D10:E10"/>
    <mergeCell ref="H10:I10"/>
    <mergeCell ref="J10:K10"/>
    <mergeCell ref="L10:M10"/>
    <mergeCell ref="G12:G13"/>
    <mergeCell ref="H12:I13"/>
    <mergeCell ref="J12:M12"/>
    <mergeCell ref="J13:K13"/>
    <mergeCell ref="L13:M13"/>
    <mergeCell ref="C7:F8"/>
    <mergeCell ref="C12:F13"/>
    <mergeCell ref="K23:L23"/>
    <mergeCell ref="K24:L24"/>
    <mergeCell ref="E35:F35"/>
    <mergeCell ref="I35:J35"/>
    <mergeCell ref="K35:L35"/>
    <mergeCell ref="G7:G8"/>
    <mergeCell ref="H7:I8"/>
    <mergeCell ref="J7:M7"/>
    <mergeCell ref="J8:K8"/>
    <mergeCell ref="L8:M8"/>
    <mergeCell ref="D9:E9"/>
    <mergeCell ref="H9:I9"/>
    <mergeCell ref="J9:K9"/>
    <mergeCell ref="L9:M9"/>
    <mergeCell ref="C32:D32"/>
    <mergeCell ref="C33:D33"/>
    <mergeCell ref="C34:D34"/>
    <mergeCell ref="C35:D35"/>
    <mergeCell ref="K22:L22"/>
    <mergeCell ref="E24:F24"/>
    <mergeCell ref="I24:J24"/>
    <mergeCell ref="E22:F22"/>
    <mergeCell ref="I22:J22"/>
    <mergeCell ref="E23:F23"/>
    <mergeCell ref="I23:J23"/>
    <mergeCell ref="E25:F25"/>
    <mergeCell ref="I25:J25"/>
    <mergeCell ref="K25:L25"/>
    <mergeCell ref="E26:F26"/>
    <mergeCell ref="I26:J26"/>
    <mergeCell ref="C27:D27"/>
    <mergeCell ref="C28:D28"/>
    <mergeCell ref="C29:D29"/>
    <mergeCell ref="C30:D30"/>
    <mergeCell ref="C31:D31"/>
    <mergeCell ref="C22:D22"/>
    <mergeCell ref="C23:D23"/>
    <mergeCell ref="C24:D24"/>
    <mergeCell ref="C25:D25"/>
    <mergeCell ref="C26:D26"/>
  </mergeCells>
  <phoneticPr fontId="3"/>
  <pageMargins left="0.59055118110236227" right="0" top="0.78740157480314965" bottom="0.59055118110236227" header="0.31496062992125984" footer="0.31496062992125984"/>
  <pageSetup paperSize="9" scale="95" orientation="portrait" r:id="rId1"/>
  <headerFooter>
    <oddFooter>&amp;C&amp;"ＭＳ 明朝,標準"
&amp;"BIZ UD明朝 Medium,標準"&amp;12&amp;P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C000"/>
  </sheetPr>
  <dimension ref="A1:R90"/>
  <sheetViews>
    <sheetView showWhiteSpace="0" view="pageBreakPreview" zoomScaleNormal="100" zoomScaleSheetLayoutView="100" workbookViewId="0"/>
  </sheetViews>
  <sheetFormatPr defaultColWidth="9" defaultRowHeight="14.25" x14ac:dyDescent="0.15"/>
  <cols>
    <col min="1" max="1" width="4.625" style="12" customWidth="1"/>
    <col min="2" max="2" width="12.625" style="12" customWidth="1"/>
    <col min="3" max="10" width="4.625" style="12" customWidth="1"/>
    <col min="11" max="18" width="4.625" style="24" customWidth="1"/>
    <col min="19" max="16384" width="9" style="24"/>
  </cols>
  <sheetData>
    <row r="1" spans="1:18" ht="20.100000000000001" customHeight="1" x14ac:dyDescent="0.15">
      <c r="A1" s="10" t="s">
        <v>174</v>
      </c>
      <c r="B1" s="10"/>
      <c r="K1" s="12"/>
    </row>
    <row r="2" spans="1:18" ht="9.9499999999999993" customHeight="1" x14ac:dyDescent="0.15">
      <c r="A2" s="24"/>
      <c r="B2" s="24"/>
      <c r="K2" s="12"/>
    </row>
    <row r="3" spans="1:18" ht="20.100000000000001" customHeight="1" x14ac:dyDescent="0.15">
      <c r="A3" s="12" t="s">
        <v>399</v>
      </c>
      <c r="K3" s="12"/>
    </row>
    <row r="4" spans="1:18" ht="9.9499999999999993" customHeight="1" x14ac:dyDescent="0.15">
      <c r="A4" s="24"/>
      <c r="B4" s="24"/>
      <c r="K4" s="12"/>
    </row>
    <row r="5" spans="1:18" ht="20.100000000000001" customHeight="1" x14ac:dyDescent="0.15">
      <c r="A5" s="12" t="s">
        <v>400</v>
      </c>
      <c r="K5" s="12"/>
    </row>
    <row r="6" spans="1:18" ht="20.100000000000001" customHeight="1" thickBot="1" x14ac:dyDescent="0.2">
      <c r="A6" s="24"/>
      <c r="B6" s="24"/>
      <c r="K6" s="12"/>
    </row>
    <row r="7" spans="1:18" ht="18" customHeight="1" x14ac:dyDescent="0.15">
      <c r="A7" s="24"/>
      <c r="B7" s="722" t="s">
        <v>175</v>
      </c>
      <c r="C7" s="723"/>
      <c r="D7" s="680" t="s">
        <v>176</v>
      </c>
      <c r="E7" s="681"/>
      <c r="F7" s="681"/>
      <c r="G7" s="681"/>
      <c r="H7" s="723"/>
      <c r="I7" s="680" t="s">
        <v>177</v>
      </c>
      <c r="J7" s="681"/>
      <c r="K7" s="681"/>
      <c r="L7" s="681"/>
      <c r="M7" s="681"/>
      <c r="N7" s="681"/>
      <c r="O7" s="681"/>
      <c r="P7" s="681"/>
      <c r="Q7" s="681"/>
      <c r="R7" s="682"/>
    </row>
    <row r="8" spans="1:18" ht="18" customHeight="1" x14ac:dyDescent="0.15">
      <c r="A8" s="24"/>
      <c r="B8" s="802" t="s">
        <v>178</v>
      </c>
      <c r="C8" s="803"/>
      <c r="D8" s="475" t="s">
        <v>179</v>
      </c>
      <c r="E8" s="121"/>
      <c r="F8" s="121"/>
      <c r="G8" s="121"/>
      <c r="H8" s="122"/>
      <c r="I8" s="475" t="s">
        <v>180</v>
      </c>
      <c r="J8" s="121"/>
      <c r="K8" s="121"/>
      <c r="L8" s="332"/>
      <c r="M8" s="332"/>
      <c r="N8" s="332"/>
      <c r="O8" s="332"/>
      <c r="P8" s="332"/>
      <c r="Q8" s="332"/>
      <c r="R8" s="469"/>
    </row>
    <row r="9" spans="1:18" ht="18" customHeight="1" x14ac:dyDescent="0.15">
      <c r="A9" s="24"/>
      <c r="B9" s="802"/>
      <c r="C9" s="803"/>
      <c r="D9" s="475" t="s">
        <v>181</v>
      </c>
      <c r="E9" s="121"/>
      <c r="F9" s="121"/>
      <c r="G9" s="121"/>
      <c r="H9" s="122"/>
      <c r="I9" s="475" t="s">
        <v>182</v>
      </c>
      <c r="J9" s="121"/>
      <c r="K9" s="121"/>
      <c r="L9" s="332"/>
      <c r="M9" s="332"/>
      <c r="N9" s="332"/>
      <c r="O9" s="332"/>
      <c r="P9" s="332"/>
      <c r="Q9" s="470"/>
      <c r="R9" s="471"/>
    </row>
    <row r="10" spans="1:18" ht="18" customHeight="1" x14ac:dyDescent="0.15">
      <c r="A10" s="24"/>
      <c r="B10" s="802"/>
      <c r="C10" s="803"/>
      <c r="D10" s="475" t="s">
        <v>183</v>
      </c>
      <c r="E10" s="121"/>
      <c r="F10" s="121"/>
      <c r="G10" s="121"/>
      <c r="H10" s="122"/>
      <c r="I10" s="475" t="s">
        <v>184</v>
      </c>
      <c r="J10" s="121"/>
      <c r="K10" s="121"/>
      <c r="L10" s="332"/>
      <c r="M10" s="332"/>
      <c r="N10" s="332"/>
      <c r="O10" s="332"/>
      <c r="P10" s="332"/>
      <c r="Q10" s="332"/>
      <c r="R10" s="469"/>
    </row>
    <row r="11" spans="1:18" ht="18" customHeight="1" x14ac:dyDescent="0.15">
      <c r="A11" s="24"/>
      <c r="B11" s="802"/>
      <c r="C11" s="803"/>
      <c r="D11" s="475" t="s">
        <v>185</v>
      </c>
      <c r="E11" s="121"/>
      <c r="F11" s="121"/>
      <c r="G11" s="121"/>
      <c r="H11" s="122"/>
      <c r="I11" s="475" t="s">
        <v>186</v>
      </c>
      <c r="J11" s="121"/>
      <c r="K11" s="121"/>
      <c r="L11" s="332"/>
      <c r="M11" s="332"/>
      <c r="N11" s="332"/>
      <c r="O11" s="332"/>
      <c r="P11" s="332"/>
      <c r="Q11" s="332"/>
      <c r="R11" s="469"/>
    </row>
    <row r="12" spans="1:18" ht="18" customHeight="1" x14ac:dyDescent="0.15">
      <c r="A12" s="24"/>
      <c r="B12" s="802" t="s">
        <v>187</v>
      </c>
      <c r="C12" s="803"/>
      <c r="D12" s="475" t="s">
        <v>188</v>
      </c>
      <c r="E12" s="121"/>
      <c r="F12" s="121"/>
      <c r="G12" s="121"/>
      <c r="H12" s="122"/>
      <c r="I12" s="475" t="s">
        <v>189</v>
      </c>
      <c r="J12" s="121"/>
      <c r="K12" s="121"/>
      <c r="L12" s="332"/>
      <c r="M12" s="332"/>
      <c r="N12" s="332"/>
      <c r="O12" s="474"/>
      <c r="P12" s="472"/>
      <c r="Q12" s="332"/>
      <c r="R12" s="469"/>
    </row>
    <row r="13" spans="1:18" ht="18" customHeight="1" x14ac:dyDescent="0.15">
      <c r="A13" s="24"/>
      <c r="B13" s="802"/>
      <c r="C13" s="803"/>
      <c r="D13" s="475" t="s">
        <v>190</v>
      </c>
      <c r="E13" s="121"/>
      <c r="F13" s="121"/>
      <c r="G13" s="121"/>
      <c r="H13" s="122"/>
      <c r="I13" s="475" t="s">
        <v>191</v>
      </c>
      <c r="J13" s="121"/>
      <c r="K13" s="121"/>
      <c r="L13" s="332"/>
      <c r="M13" s="332"/>
      <c r="N13" s="332"/>
      <c r="O13" s="474"/>
      <c r="P13" s="472"/>
      <c r="Q13" s="470"/>
      <c r="R13" s="471"/>
    </row>
    <row r="14" spans="1:18" ht="18" customHeight="1" x14ac:dyDescent="0.15">
      <c r="A14" s="24"/>
      <c r="B14" s="802"/>
      <c r="C14" s="803"/>
      <c r="D14" s="475" t="s">
        <v>192</v>
      </c>
      <c r="E14" s="121"/>
      <c r="F14" s="121"/>
      <c r="G14" s="121"/>
      <c r="H14" s="122"/>
      <c r="I14" s="475" t="s">
        <v>193</v>
      </c>
      <c r="J14" s="121"/>
      <c r="K14" s="121"/>
      <c r="L14" s="332"/>
      <c r="M14" s="332"/>
      <c r="N14" s="332"/>
      <c r="O14" s="474"/>
      <c r="P14" s="472"/>
      <c r="Q14" s="332"/>
      <c r="R14" s="469"/>
    </row>
    <row r="15" spans="1:18" ht="18" customHeight="1" x14ac:dyDescent="0.15">
      <c r="A15" s="24"/>
      <c r="B15" s="802" t="s">
        <v>194</v>
      </c>
      <c r="C15" s="803"/>
      <c r="D15" s="475" t="s">
        <v>195</v>
      </c>
      <c r="E15" s="121"/>
      <c r="F15" s="121"/>
      <c r="G15" s="121"/>
      <c r="H15" s="122"/>
      <c r="I15" s="475" t="s">
        <v>196</v>
      </c>
      <c r="J15" s="121"/>
      <c r="K15" s="121"/>
      <c r="L15" s="332"/>
      <c r="M15" s="332"/>
      <c r="N15" s="332"/>
      <c r="O15" s="332"/>
      <c r="P15" s="332"/>
      <c r="Q15" s="332"/>
      <c r="R15" s="469"/>
    </row>
    <row r="16" spans="1:18" ht="18" customHeight="1" x14ac:dyDescent="0.15">
      <c r="A16" s="24"/>
      <c r="B16" s="802"/>
      <c r="C16" s="803"/>
      <c r="D16" s="475" t="s">
        <v>197</v>
      </c>
      <c r="E16" s="121"/>
      <c r="F16" s="121"/>
      <c r="G16" s="121"/>
      <c r="H16" s="122"/>
      <c r="I16" s="475" t="s">
        <v>198</v>
      </c>
      <c r="J16" s="121"/>
      <c r="K16" s="121"/>
      <c r="L16" s="332"/>
      <c r="M16" s="332"/>
      <c r="N16" s="332"/>
      <c r="O16" s="332"/>
      <c r="P16" s="332"/>
      <c r="Q16" s="332"/>
      <c r="R16" s="469"/>
    </row>
    <row r="17" spans="1:18" ht="18" customHeight="1" thickBot="1" x14ac:dyDescent="0.2">
      <c r="A17" s="24"/>
      <c r="B17" s="804"/>
      <c r="C17" s="805"/>
      <c r="D17" s="476" t="s">
        <v>199</v>
      </c>
      <c r="E17" s="125"/>
      <c r="F17" s="125"/>
      <c r="G17" s="125"/>
      <c r="H17" s="123"/>
      <c r="I17" s="476" t="s">
        <v>200</v>
      </c>
      <c r="J17" s="125"/>
      <c r="K17" s="125"/>
      <c r="L17" s="119"/>
      <c r="M17" s="119"/>
      <c r="N17" s="119"/>
      <c r="O17" s="119"/>
      <c r="P17" s="119"/>
      <c r="Q17" s="119"/>
      <c r="R17" s="473"/>
    </row>
    <row r="18" spans="1:18" ht="20.100000000000001" hidden="1" customHeight="1" x14ac:dyDescent="0.15">
      <c r="A18" s="24"/>
      <c r="B18" s="24"/>
      <c r="K18" s="12"/>
    </row>
    <row r="19" spans="1:18" ht="20.100000000000001" hidden="1" customHeight="1" x14ac:dyDescent="0.15">
      <c r="A19" s="24"/>
      <c r="B19" s="24"/>
      <c r="K19" s="12"/>
    </row>
    <row r="20" spans="1:18" ht="17.100000000000001" hidden="1" customHeight="1" x14ac:dyDescent="0.15">
      <c r="A20" s="24"/>
      <c r="B20" s="24"/>
      <c r="C20" s="12" t="s">
        <v>201</v>
      </c>
      <c r="K20" s="58"/>
    </row>
    <row r="21" spans="1:18" ht="17.100000000000001" hidden="1" customHeight="1" thickBot="1" x14ac:dyDescent="0.2">
      <c r="A21" s="24"/>
      <c r="B21" s="24"/>
      <c r="K21" s="58" t="s">
        <v>202</v>
      </c>
    </row>
    <row r="22" spans="1:18" ht="17.100000000000001" hidden="1" customHeight="1" x14ac:dyDescent="0.15">
      <c r="A22" s="24"/>
      <c r="B22" s="24"/>
      <c r="C22" s="646" t="s">
        <v>203</v>
      </c>
      <c r="D22" s="822" t="s">
        <v>20</v>
      </c>
      <c r="E22" s="823"/>
      <c r="F22" s="823"/>
      <c r="G22" s="823"/>
      <c r="H22" s="823"/>
      <c r="I22" s="823"/>
      <c r="J22" s="823"/>
      <c r="K22" s="824"/>
    </row>
    <row r="23" spans="1:18" ht="17.100000000000001" hidden="1" customHeight="1" x14ac:dyDescent="0.15">
      <c r="A23" s="24"/>
      <c r="B23" s="24"/>
      <c r="C23" s="648"/>
      <c r="D23" s="676" t="s">
        <v>260</v>
      </c>
      <c r="E23" s="694"/>
      <c r="F23" s="694"/>
      <c r="G23" s="677"/>
      <c r="H23" s="676" t="s">
        <v>150</v>
      </c>
      <c r="I23" s="677"/>
      <c r="J23" s="678" t="s">
        <v>1</v>
      </c>
      <c r="K23" s="679"/>
    </row>
    <row r="24" spans="1:18" ht="17.100000000000001" hidden="1" customHeight="1" thickBot="1" x14ac:dyDescent="0.2">
      <c r="A24" s="24"/>
      <c r="B24" s="24"/>
      <c r="C24" s="648"/>
      <c r="D24" s="156"/>
      <c r="E24" s="156"/>
      <c r="F24" s="156"/>
      <c r="G24" s="157" t="s">
        <v>21</v>
      </c>
      <c r="H24" s="156"/>
      <c r="I24" s="157" t="s">
        <v>21</v>
      </c>
      <c r="J24" s="155" t="s">
        <v>22</v>
      </c>
      <c r="K24" s="417" t="s">
        <v>2</v>
      </c>
    </row>
    <row r="25" spans="1:18" ht="17.100000000000001" hidden="1" customHeight="1" thickTop="1" thickBot="1" x14ac:dyDescent="0.2">
      <c r="A25" s="24"/>
      <c r="B25" s="24"/>
      <c r="C25" s="113" t="s">
        <v>204</v>
      </c>
      <c r="D25" s="184">
        <v>4210</v>
      </c>
      <c r="E25" s="184"/>
      <c r="F25" s="184"/>
      <c r="G25" s="425">
        <v>100</v>
      </c>
      <c r="H25" s="184">
        <v>4218</v>
      </c>
      <c r="I25" s="425">
        <v>100</v>
      </c>
      <c r="J25" s="426">
        <f>D25-H25</f>
        <v>-8</v>
      </c>
      <c r="K25" s="131">
        <f>J25/H25*100</f>
        <v>-0.18966334755808439</v>
      </c>
    </row>
    <row r="26" spans="1:18" ht="17.100000000000001" hidden="1" customHeight="1" thickTop="1" x14ac:dyDescent="0.15">
      <c r="A26" s="24"/>
      <c r="B26" s="24"/>
      <c r="C26" s="418"/>
      <c r="D26" s="427"/>
      <c r="E26" s="427"/>
      <c r="F26" s="427"/>
      <c r="G26" s="428"/>
      <c r="H26" s="427"/>
      <c r="I26" s="428"/>
      <c r="J26" s="429"/>
      <c r="K26" s="430"/>
    </row>
    <row r="27" spans="1:18" ht="17.100000000000001" hidden="1" customHeight="1" x14ac:dyDescent="0.15">
      <c r="A27" s="24"/>
      <c r="B27" s="24"/>
      <c r="C27" s="431" t="s">
        <v>205</v>
      </c>
      <c r="D27" s="432">
        <f>SUM(D28:D31)</f>
        <v>1021</v>
      </c>
      <c r="E27" s="432"/>
      <c r="F27" s="432"/>
      <c r="G27" s="433">
        <f>D27/D25*100</f>
        <v>24.251781472684087</v>
      </c>
      <c r="H27" s="432">
        <v>1019</v>
      </c>
      <c r="I27" s="433">
        <f>H27/H25*100</f>
        <v>24.158368895210998</v>
      </c>
      <c r="J27" s="434">
        <f>D27-H27</f>
        <v>2</v>
      </c>
      <c r="K27" s="435">
        <f>J27/H27*100</f>
        <v>0.19627085377821393</v>
      </c>
    </row>
    <row r="28" spans="1:18" ht="17.100000000000001" hidden="1" customHeight="1" x14ac:dyDescent="0.15">
      <c r="A28" s="24"/>
      <c r="B28" s="24"/>
      <c r="C28" s="71" t="s">
        <v>206</v>
      </c>
      <c r="D28" s="436">
        <v>450</v>
      </c>
      <c r="E28" s="436"/>
      <c r="F28" s="436"/>
      <c r="G28" s="330">
        <f>D28/D25*100</f>
        <v>10.688836104513063</v>
      </c>
      <c r="H28" s="436">
        <v>451</v>
      </c>
      <c r="I28" s="330">
        <f>H28/H25*100</f>
        <v>10.692271218587008</v>
      </c>
      <c r="J28" s="437">
        <f t="shared" ref="J28:J31" si="0">D28-H28</f>
        <v>-1</v>
      </c>
      <c r="K28" s="126">
        <f t="shared" ref="K28:K41" si="1">J28/H28*100</f>
        <v>-0.22172949002217296</v>
      </c>
    </row>
    <row r="29" spans="1:18" ht="17.100000000000001" hidden="1" customHeight="1" x14ac:dyDescent="0.15">
      <c r="A29" s="24"/>
      <c r="B29" s="24"/>
      <c r="C29" s="71" t="s">
        <v>207</v>
      </c>
      <c r="D29" s="436">
        <v>189</v>
      </c>
      <c r="E29" s="436"/>
      <c r="F29" s="436"/>
      <c r="G29" s="330">
        <f>D29/D25*100</f>
        <v>4.4893111638954863</v>
      </c>
      <c r="H29" s="436">
        <v>189</v>
      </c>
      <c r="I29" s="330">
        <f>H29/H25*100</f>
        <v>4.4807965860597436</v>
      </c>
      <c r="J29" s="437">
        <f t="shared" si="0"/>
        <v>0</v>
      </c>
      <c r="K29" s="126">
        <f t="shared" si="1"/>
        <v>0</v>
      </c>
    </row>
    <row r="30" spans="1:18" ht="17.100000000000001" hidden="1" customHeight="1" x14ac:dyDescent="0.15">
      <c r="A30" s="24"/>
      <c r="B30" s="24"/>
      <c r="C30" s="71" t="s">
        <v>208</v>
      </c>
      <c r="D30" s="436">
        <v>225</v>
      </c>
      <c r="E30" s="436"/>
      <c r="F30" s="436"/>
      <c r="G30" s="330">
        <f>D30/D25*100</f>
        <v>5.3444180522565317</v>
      </c>
      <c r="H30" s="436">
        <v>224</v>
      </c>
      <c r="I30" s="330">
        <f>H30/H25*100</f>
        <v>5.3105737316263637</v>
      </c>
      <c r="J30" s="437">
        <f t="shared" si="0"/>
        <v>1</v>
      </c>
      <c r="K30" s="126">
        <f t="shared" si="1"/>
        <v>0.4464285714285714</v>
      </c>
    </row>
    <row r="31" spans="1:18" ht="17.100000000000001" hidden="1" customHeight="1" x14ac:dyDescent="0.15">
      <c r="A31" s="24"/>
      <c r="B31" s="24"/>
      <c r="C31" s="71" t="s">
        <v>209</v>
      </c>
      <c r="D31" s="436">
        <v>157</v>
      </c>
      <c r="E31" s="436"/>
      <c r="F31" s="436"/>
      <c r="G31" s="330">
        <f>D31/D25*100</f>
        <v>3.7292161520190019</v>
      </c>
      <c r="H31" s="436">
        <v>155</v>
      </c>
      <c r="I31" s="330">
        <f>H31/H25*100</f>
        <v>3.6747273589378855</v>
      </c>
      <c r="J31" s="437">
        <f t="shared" si="0"/>
        <v>2</v>
      </c>
      <c r="K31" s="126">
        <f t="shared" si="1"/>
        <v>1.2903225806451613</v>
      </c>
    </row>
    <row r="32" spans="1:18" ht="17.100000000000001" hidden="1" customHeight="1" x14ac:dyDescent="0.15">
      <c r="A32" s="24"/>
      <c r="B32" s="24"/>
      <c r="C32" s="71"/>
      <c r="D32" s="436"/>
      <c r="E32" s="436"/>
      <c r="F32" s="436"/>
      <c r="G32" s="330"/>
      <c r="H32" s="436"/>
      <c r="I32" s="330"/>
      <c r="J32" s="437"/>
      <c r="K32" s="126"/>
    </row>
    <row r="33" spans="1:16" ht="17.100000000000001" hidden="1" customHeight="1" x14ac:dyDescent="0.15">
      <c r="A33" s="24"/>
      <c r="B33" s="24"/>
      <c r="C33" s="431" t="s">
        <v>210</v>
      </c>
      <c r="D33" s="432">
        <f>SUM(D34:D36)</f>
        <v>1398</v>
      </c>
      <c r="E33" s="432"/>
      <c r="F33" s="432"/>
      <c r="G33" s="433">
        <f>D33/D25*100</f>
        <v>33.206650831353919</v>
      </c>
      <c r="H33" s="432">
        <v>1401</v>
      </c>
      <c r="I33" s="433">
        <f>H33/H25*100</f>
        <v>33.214793741109531</v>
      </c>
      <c r="J33" s="434">
        <f t="shared" ref="J33:J41" si="2">D33-H33</f>
        <v>-3</v>
      </c>
      <c r="K33" s="435">
        <f t="shared" si="1"/>
        <v>-0.21413276231263384</v>
      </c>
    </row>
    <row r="34" spans="1:16" ht="17.100000000000001" hidden="1" customHeight="1" x14ac:dyDescent="0.15">
      <c r="A34" s="24"/>
      <c r="B34" s="24"/>
      <c r="C34" s="71" t="s">
        <v>211</v>
      </c>
      <c r="D34" s="436">
        <v>677</v>
      </c>
      <c r="E34" s="436"/>
      <c r="F34" s="436"/>
      <c r="G34" s="330">
        <f>D34/D25*100</f>
        <v>16.080760095011875</v>
      </c>
      <c r="H34" s="436">
        <v>675</v>
      </c>
      <c r="I34" s="330">
        <f>H34/H25*100</f>
        <v>16.002844950213372</v>
      </c>
      <c r="J34" s="437">
        <f t="shared" si="2"/>
        <v>2</v>
      </c>
      <c r="K34" s="126">
        <f t="shared" si="1"/>
        <v>0.29629629629629628</v>
      </c>
    </row>
    <row r="35" spans="1:16" ht="17.100000000000001" hidden="1" customHeight="1" x14ac:dyDescent="0.15">
      <c r="A35" s="24"/>
      <c r="B35" s="24"/>
      <c r="C35" s="71" t="s">
        <v>212</v>
      </c>
      <c r="D35" s="436">
        <v>394</v>
      </c>
      <c r="E35" s="436"/>
      <c r="F35" s="436"/>
      <c r="G35" s="330">
        <f>D35/D25*100</f>
        <v>9.3586698337292162</v>
      </c>
      <c r="H35" s="436">
        <v>387</v>
      </c>
      <c r="I35" s="330">
        <f>H35/H25*100</f>
        <v>9.1749644381223323</v>
      </c>
      <c r="J35" s="437">
        <f t="shared" si="2"/>
        <v>7</v>
      </c>
      <c r="K35" s="126">
        <f t="shared" si="1"/>
        <v>1.8087855297157622</v>
      </c>
    </row>
    <row r="36" spans="1:16" ht="17.100000000000001" hidden="1" customHeight="1" x14ac:dyDescent="0.15">
      <c r="A36" s="24"/>
      <c r="B36" s="24"/>
      <c r="C36" s="71" t="s">
        <v>213</v>
      </c>
      <c r="D36" s="436">
        <v>327</v>
      </c>
      <c r="E36" s="436"/>
      <c r="F36" s="436"/>
      <c r="G36" s="330">
        <f>D36/D25*100</f>
        <v>7.7672209026128272</v>
      </c>
      <c r="H36" s="436">
        <v>339</v>
      </c>
      <c r="I36" s="330">
        <f>H36/H25*100</f>
        <v>8.0369843527738265</v>
      </c>
      <c r="J36" s="437">
        <f t="shared" si="2"/>
        <v>-12</v>
      </c>
      <c r="K36" s="126">
        <f t="shared" si="1"/>
        <v>-3.5398230088495577</v>
      </c>
    </row>
    <row r="37" spans="1:16" ht="17.100000000000001" hidden="1" customHeight="1" x14ac:dyDescent="0.15">
      <c r="A37" s="24"/>
      <c r="B37" s="24"/>
      <c r="C37" s="71"/>
      <c r="D37" s="436"/>
      <c r="E37" s="436"/>
      <c r="F37" s="436"/>
      <c r="G37" s="330"/>
      <c r="H37" s="436"/>
      <c r="I37" s="330"/>
      <c r="J37" s="434"/>
      <c r="K37" s="126"/>
    </row>
    <row r="38" spans="1:16" ht="17.100000000000001" hidden="1" customHeight="1" x14ac:dyDescent="0.15">
      <c r="A38" s="24"/>
      <c r="B38" s="24"/>
      <c r="C38" s="431" t="s">
        <v>214</v>
      </c>
      <c r="D38" s="432">
        <f>SUM(D39:D41)</f>
        <v>1791</v>
      </c>
      <c r="E38" s="432"/>
      <c r="F38" s="432"/>
      <c r="G38" s="433">
        <f>D38/D25*100</f>
        <v>42.541567695961994</v>
      </c>
      <c r="H38" s="432">
        <v>1798</v>
      </c>
      <c r="I38" s="433">
        <f>H38/H25*100</f>
        <v>42.626837363679471</v>
      </c>
      <c r="J38" s="434">
        <f t="shared" si="2"/>
        <v>-7</v>
      </c>
      <c r="K38" s="435">
        <f t="shared" si="1"/>
        <v>-0.38932146829810899</v>
      </c>
    </row>
    <row r="39" spans="1:16" ht="17.100000000000001" hidden="1" customHeight="1" x14ac:dyDescent="0.15">
      <c r="A39" s="24"/>
      <c r="B39" s="24"/>
      <c r="C39" s="71" t="s">
        <v>215</v>
      </c>
      <c r="D39" s="436">
        <v>437</v>
      </c>
      <c r="E39" s="436"/>
      <c r="F39" s="436"/>
      <c r="G39" s="330">
        <f>D39/D25*100</f>
        <v>10.380047505938242</v>
      </c>
      <c r="H39" s="436">
        <v>439</v>
      </c>
      <c r="I39" s="330">
        <f>H39/H25*100</f>
        <v>10.407776197249881</v>
      </c>
      <c r="J39" s="437">
        <f t="shared" si="2"/>
        <v>-2</v>
      </c>
      <c r="K39" s="126">
        <f t="shared" si="1"/>
        <v>-0.45558086560364464</v>
      </c>
    </row>
    <row r="40" spans="1:16" ht="17.100000000000001" hidden="1" customHeight="1" x14ac:dyDescent="0.15">
      <c r="A40" s="24"/>
      <c r="B40" s="24"/>
      <c r="C40" s="71" t="s">
        <v>216</v>
      </c>
      <c r="D40" s="436">
        <v>410</v>
      </c>
      <c r="E40" s="436"/>
      <c r="F40" s="436"/>
      <c r="G40" s="330">
        <f>D40/D25*100</f>
        <v>9.7387173396674598</v>
      </c>
      <c r="H40" s="436">
        <v>404</v>
      </c>
      <c r="I40" s="330">
        <f>H40/H25*100</f>
        <v>9.5779990516832623</v>
      </c>
      <c r="J40" s="437">
        <f t="shared" si="2"/>
        <v>6</v>
      </c>
      <c r="K40" s="126">
        <f t="shared" si="1"/>
        <v>1.4851485148514851</v>
      </c>
    </row>
    <row r="41" spans="1:16" ht="17.100000000000001" hidden="1" customHeight="1" thickBot="1" x14ac:dyDescent="0.2">
      <c r="A41" s="24"/>
      <c r="B41" s="24"/>
      <c r="C41" s="90" t="s">
        <v>217</v>
      </c>
      <c r="D41" s="355">
        <v>944</v>
      </c>
      <c r="E41" s="355"/>
      <c r="F41" s="355"/>
      <c r="G41" s="438">
        <f>D41/D25*100</f>
        <v>22.422802850356295</v>
      </c>
      <c r="H41" s="355">
        <v>955</v>
      </c>
      <c r="I41" s="438">
        <f>H41/H25*100</f>
        <v>22.641062114746326</v>
      </c>
      <c r="J41" s="439">
        <f t="shared" si="2"/>
        <v>-11</v>
      </c>
      <c r="K41" s="327">
        <f t="shared" si="1"/>
        <v>-1.1518324607329842</v>
      </c>
    </row>
    <row r="42" spans="1:16" s="145" customFormat="1" ht="15" hidden="1" customHeight="1" x14ac:dyDescent="0.15">
      <c r="C42" s="146" t="s">
        <v>401</v>
      </c>
      <c r="D42" s="398"/>
      <c r="E42" s="398"/>
      <c r="F42" s="398"/>
      <c r="G42" s="147"/>
      <c r="H42" s="148"/>
      <c r="I42" s="149"/>
      <c r="J42" s="149"/>
      <c r="K42" s="149"/>
      <c r="L42" s="419"/>
      <c r="M42" s="419"/>
      <c r="N42" s="420"/>
      <c r="O42" s="421"/>
      <c r="P42" s="421"/>
    </row>
    <row r="43" spans="1:16" ht="17.100000000000001" hidden="1" customHeight="1" x14ac:dyDescent="0.15">
      <c r="A43" s="24"/>
      <c r="B43" s="24"/>
      <c r="C43" s="12" t="s">
        <v>218</v>
      </c>
      <c r="K43" s="440"/>
    </row>
    <row r="44" spans="1:16" ht="17.100000000000001" hidden="1" customHeight="1" thickBot="1" x14ac:dyDescent="0.2">
      <c r="A44" s="24"/>
      <c r="B44" s="24"/>
      <c r="K44" s="58" t="s">
        <v>219</v>
      </c>
    </row>
    <row r="45" spans="1:16" ht="17.100000000000001" hidden="1" customHeight="1" x14ac:dyDescent="0.15">
      <c r="A45" s="24"/>
      <c r="B45" s="24"/>
      <c r="C45" s="646" t="s">
        <v>203</v>
      </c>
      <c r="D45" s="822" t="s">
        <v>85</v>
      </c>
      <c r="E45" s="823"/>
      <c r="F45" s="823"/>
      <c r="G45" s="823"/>
      <c r="H45" s="823"/>
      <c r="I45" s="823"/>
      <c r="J45" s="823"/>
      <c r="K45" s="824"/>
    </row>
    <row r="46" spans="1:16" ht="17.100000000000001" hidden="1" customHeight="1" x14ac:dyDescent="0.15">
      <c r="A46" s="24"/>
      <c r="B46" s="24"/>
      <c r="C46" s="648"/>
      <c r="D46" s="676" t="s">
        <v>260</v>
      </c>
      <c r="E46" s="694"/>
      <c r="F46" s="694"/>
      <c r="G46" s="677"/>
      <c r="H46" s="676" t="s">
        <v>150</v>
      </c>
      <c r="I46" s="677"/>
      <c r="J46" s="678" t="s">
        <v>1</v>
      </c>
      <c r="K46" s="679"/>
    </row>
    <row r="47" spans="1:16" ht="17.100000000000001" hidden="1" customHeight="1" thickBot="1" x14ac:dyDescent="0.2">
      <c r="A47" s="24"/>
      <c r="B47" s="24"/>
      <c r="C47" s="648"/>
      <c r="D47" s="156"/>
      <c r="E47" s="156"/>
      <c r="F47" s="156"/>
      <c r="G47" s="157" t="s">
        <v>21</v>
      </c>
      <c r="H47" s="156"/>
      <c r="I47" s="157" t="s">
        <v>21</v>
      </c>
      <c r="J47" s="155" t="s">
        <v>22</v>
      </c>
      <c r="K47" s="417" t="s">
        <v>2</v>
      </c>
    </row>
    <row r="48" spans="1:16" ht="17.100000000000001" hidden="1" customHeight="1" thickTop="1" thickBot="1" x14ac:dyDescent="0.2">
      <c r="A48" s="24"/>
      <c r="B48" s="24"/>
      <c r="C48" s="113" t="s">
        <v>204</v>
      </c>
      <c r="D48" s="184">
        <v>206152</v>
      </c>
      <c r="E48" s="184"/>
      <c r="F48" s="184"/>
      <c r="G48" s="425">
        <v>100</v>
      </c>
      <c r="H48" s="184">
        <v>201552</v>
      </c>
      <c r="I48" s="425">
        <v>100</v>
      </c>
      <c r="J48" s="315">
        <f>D48-H48</f>
        <v>4600</v>
      </c>
      <c r="K48" s="131">
        <f>J48/H48*100</f>
        <v>2.2822894339922204</v>
      </c>
    </row>
    <row r="49" spans="1:11" ht="17.100000000000001" hidden="1" customHeight="1" thickTop="1" x14ac:dyDescent="0.15">
      <c r="A49" s="24"/>
      <c r="B49" s="24"/>
      <c r="C49" s="441"/>
      <c r="D49" s="442"/>
      <c r="E49" s="442"/>
      <c r="F49" s="442"/>
      <c r="G49" s="443"/>
      <c r="H49" s="442"/>
      <c r="I49" s="443"/>
      <c r="J49" s="444"/>
      <c r="K49" s="445"/>
    </row>
    <row r="50" spans="1:11" ht="17.100000000000001" hidden="1" customHeight="1" x14ac:dyDescent="0.15">
      <c r="A50" s="24"/>
      <c r="B50" s="24"/>
      <c r="C50" s="431" t="s">
        <v>205</v>
      </c>
      <c r="D50" s="432">
        <f>SUM(D51:D54)</f>
        <v>47342</v>
      </c>
      <c r="E50" s="432"/>
      <c r="F50" s="432"/>
      <c r="G50" s="433">
        <f>D50/D48*100</f>
        <v>22.964608638286315</v>
      </c>
      <c r="H50" s="432">
        <v>46001</v>
      </c>
      <c r="I50" s="433">
        <f>H50/H48*100</f>
        <v>22.823390489799159</v>
      </c>
      <c r="J50" s="331">
        <f>D50-H50</f>
        <v>1341</v>
      </c>
      <c r="K50" s="435">
        <f>J50/H50*100</f>
        <v>2.9151540183909046</v>
      </c>
    </row>
    <row r="51" spans="1:11" ht="17.100000000000001" hidden="1" customHeight="1" x14ac:dyDescent="0.15">
      <c r="A51" s="24"/>
      <c r="B51" s="24"/>
      <c r="C51" s="71" t="s">
        <v>206</v>
      </c>
      <c r="D51" s="181">
        <v>24263</v>
      </c>
      <c r="E51" s="181"/>
      <c r="F51" s="181"/>
      <c r="G51" s="330">
        <f>D51/D48*100</f>
        <v>11.769471069890178</v>
      </c>
      <c r="H51" s="181">
        <v>23239</v>
      </c>
      <c r="I51" s="330">
        <f>H51/H48*100</f>
        <v>11.530026990553306</v>
      </c>
      <c r="J51" s="323">
        <f t="shared" ref="J51:J54" si="3">D51-H51</f>
        <v>1024</v>
      </c>
      <c r="K51" s="126">
        <f t="shared" ref="K51:K54" si="4">J51/H51*100</f>
        <v>4.4063858169456518</v>
      </c>
    </row>
    <row r="52" spans="1:11" ht="17.100000000000001" hidden="1" customHeight="1" x14ac:dyDescent="0.15">
      <c r="A52" s="24"/>
      <c r="B52" s="24"/>
      <c r="C52" s="71" t="s">
        <v>207</v>
      </c>
      <c r="D52" s="181">
        <v>7334</v>
      </c>
      <c r="E52" s="181"/>
      <c r="F52" s="181"/>
      <c r="G52" s="330">
        <f>D52/D48*100</f>
        <v>3.5575691722612444</v>
      </c>
      <c r="H52" s="181">
        <v>7277</v>
      </c>
      <c r="I52" s="330">
        <f>H52/H48*100</f>
        <v>3.6104826546003013</v>
      </c>
      <c r="J52" s="323">
        <f t="shared" si="3"/>
        <v>57</v>
      </c>
      <c r="K52" s="126">
        <f t="shared" si="4"/>
        <v>0.7832898172323759</v>
      </c>
    </row>
    <row r="53" spans="1:11" ht="17.100000000000001" hidden="1" customHeight="1" x14ac:dyDescent="0.15">
      <c r="A53" s="24"/>
      <c r="B53" s="24"/>
      <c r="C53" s="71" t="s">
        <v>208</v>
      </c>
      <c r="D53" s="181">
        <v>10730</v>
      </c>
      <c r="E53" s="181"/>
      <c r="F53" s="181"/>
      <c r="G53" s="330">
        <f>D53/D48*100</f>
        <v>5.2048973572897665</v>
      </c>
      <c r="H53" s="181">
        <v>10538</v>
      </c>
      <c r="I53" s="330">
        <f>H53/H48*100</f>
        <v>5.228427403350004</v>
      </c>
      <c r="J53" s="323">
        <f t="shared" si="3"/>
        <v>192</v>
      </c>
      <c r="K53" s="126">
        <f t="shared" si="4"/>
        <v>1.8219776048586069</v>
      </c>
    </row>
    <row r="54" spans="1:11" ht="17.100000000000001" hidden="1" customHeight="1" x14ac:dyDescent="0.15">
      <c r="A54" s="24"/>
      <c r="B54" s="24"/>
      <c r="C54" s="71" t="s">
        <v>209</v>
      </c>
      <c r="D54" s="181">
        <v>5015</v>
      </c>
      <c r="E54" s="181"/>
      <c r="F54" s="181"/>
      <c r="G54" s="330">
        <f>D54/D48*100</f>
        <v>2.432671038845124</v>
      </c>
      <c r="H54" s="181">
        <v>4947</v>
      </c>
      <c r="I54" s="330">
        <f>H54/H48*100</f>
        <v>2.4544534412955463</v>
      </c>
      <c r="J54" s="323">
        <f t="shared" si="3"/>
        <v>68</v>
      </c>
      <c r="K54" s="126">
        <f t="shared" si="4"/>
        <v>1.3745704467353952</v>
      </c>
    </row>
    <row r="55" spans="1:11" ht="17.100000000000001" hidden="1" customHeight="1" x14ac:dyDescent="0.15">
      <c r="A55" s="24"/>
      <c r="B55" s="24"/>
      <c r="C55" s="71"/>
      <c r="D55" s="181"/>
      <c r="E55" s="181"/>
      <c r="F55" s="181"/>
      <c r="G55" s="330"/>
      <c r="H55" s="181"/>
      <c r="I55" s="330"/>
      <c r="J55" s="323"/>
      <c r="K55" s="126"/>
    </row>
    <row r="56" spans="1:11" ht="17.100000000000001" hidden="1" customHeight="1" x14ac:dyDescent="0.15">
      <c r="A56" s="24"/>
      <c r="B56" s="24"/>
      <c r="C56" s="431" t="s">
        <v>210</v>
      </c>
      <c r="D56" s="432">
        <f>SUM(D57:D59)</f>
        <v>81157</v>
      </c>
      <c r="E56" s="432"/>
      <c r="F56" s="432"/>
      <c r="G56" s="433">
        <f>D56/D48*100</f>
        <v>39.367554037797355</v>
      </c>
      <c r="H56" s="432">
        <v>79762</v>
      </c>
      <c r="I56" s="433">
        <f>H56/H48*100</f>
        <v>39.573906485671188</v>
      </c>
      <c r="J56" s="331">
        <f t="shared" ref="J56:J59" si="5">D56-H56</f>
        <v>1395</v>
      </c>
      <c r="K56" s="435">
        <f t="shared" ref="K56:K59" si="6">J56/H56*100</f>
        <v>1.7489531355783456</v>
      </c>
    </row>
    <row r="57" spans="1:11" ht="17.100000000000001" hidden="1" customHeight="1" x14ac:dyDescent="0.15">
      <c r="A57" s="24"/>
      <c r="B57" s="24"/>
      <c r="C57" s="71" t="s">
        <v>211</v>
      </c>
      <c r="D57" s="181">
        <v>44090</v>
      </c>
      <c r="E57" s="181"/>
      <c r="F57" s="181"/>
      <c r="G57" s="330">
        <f>D57/D48*100</f>
        <v>21.387131825061122</v>
      </c>
      <c r="H57" s="181">
        <v>42869</v>
      </c>
      <c r="I57" s="330">
        <f>H57/H48*100</f>
        <v>21.269449075176631</v>
      </c>
      <c r="J57" s="323">
        <f t="shared" si="5"/>
        <v>1221</v>
      </c>
      <c r="K57" s="126">
        <f t="shared" si="6"/>
        <v>2.8482119946814715</v>
      </c>
    </row>
    <row r="58" spans="1:11" ht="17.100000000000001" hidden="1" customHeight="1" x14ac:dyDescent="0.15">
      <c r="A58" s="24"/>
      <c r="B58" s="24"/>
      <c r="C58" s="71" t="s">
        <v>212</v>
      </c>
      <c r="D58" s="181">
        <v>14023</v>
      </c>
      <c r="E58" s="181"/>
      <c r="F58" s="181"/>
      <c r="G58" s="330">
        <f>D58/D48*100</f>
        <v>6.8022624083200744</v>
      </c>
      <c r="H58" s="181">
        <v>14087</v>
      </c>
      <c r="I58" s="330">
        <f>H58/H48*100</f>
        <v>6.9892633166626972</v>
      </c>
      <c r="J58" s="323">
        <f t="shared" si="5"/>
        <v>-64</v>
      </c>
      <c r="K58" s="126">
        <f t="shared" si="6"/>
        <v>-0.4543195854333783</v>
      </c>
    </row>
    <row r="59" spans="1:11" ht="17.100000000000001" hidden="1" customHeight="1" x14ac:dyDescent="0.15">
      <c r="A59" s="24"/>
      <c r="B59" s="24"/>
      <c r="C59" s="71" t="s">
        <v>213</v>
      </c>
      <c r="D59" s="181">
        <v>23044</v>
      </c>
      <c r="E59" s="181"/>
      <c r="F59" s="181"/>
      <c r="G59" s="330">
        <f>D59/D48*100</f>
        <v>11.178159804416159</v>
      </c>
      <c r="H59" s="181">
        <v>22806</v>
      </c>
      <c r="I59" s="330">
        <f>H59/H48*100</f>
        <v>11.315194093831865</v>
      </c>
      <c r="J59" s="323">
        <f t="shared" si="5"/>
        <v>238</v>
      </c>
      <c r="K59" s="126">
        <f t="shared" si="6"/>
        <v>1.043585021485574</v>
      </c>
    </row>
    <row r="60" spans="1:11" ht="17.100000000000001" hidden="1" customHeight="1" x14ac:dyDescent="0.15">
      <c r="A60" s="24"/>
      <c r="B60" s="24"/>
      <c r="C60" s="71"/>
      <c r="D60" s="181"/>
      <c r="E60" s="181"/>
      <c r="F60" s="181"/>
      <c r="G60" s="330"/>
      <c r="H60" s="181"/>
      <c r="I60" s="330"/>
      <c r="J60" s="323"/>
      <c r="K60" s="126"/>
    </row>
    <row r="61" spans="1:11" ht="17.100000000000001" hidden="1" customHeight="1" x14ac:dyDescent="0.15">
      <c r="A61" s="24"/>
      <c r="B61" s="24"/>
      <c r="C61" s="431" t="s">
        <v>214</v>
      </c>
      <c r="D61" s="432">
        <f>SUM(D62:D64)</f>
        <v>77653</v>
      </c>
      <c r="E61" s="432"/>
      <c r="F61" s="432"/>
      <c r="G61" s="433">
        <f>D61/D48*100</f>
        <v>37.667837323916331</v>
      </c>
      <c r="H61" s="432">
        <v>75789</v>
      </c>
      <c r="I61" s="433">
        <f>H61/H48*100</f>
        <v>37.602703024529646</v>
      </c>
      <c r="J61" s="331">
        <f t="shared" ref="J61:J64" si="7">D61-H61</f>
        <v>1864</v>
      </c>
      <c r="K61" s="435">
        <f t="shared" ref="K61:K64" si="8">J61/H61*100</f>
        <v>2.459459816068295</v>
      </c>
    </row>
    <row r="62" spans="1:11" ht="17.100000000000001" hidden="1" customHeight="1" x14ac:dyDescent="0.15">
      <c r="A62" s="24"/>
      <c r="B62" s="24"/>
      <c r="C62" s="71" t="s">
        <v>215</v>
      </c>
      <c r="D62" s="181">
        <v>27249</v>
      </c>
      <c r="E62" s="181"/>
      <c r="F62" s="181"/>
      <c r="G62" s="330">
        <f>D62/D48*100</f>
        <v>13.217916876867555</v>
      </c>
      <c r="H62" s="181">
        <v>26055</v>
      </c>
      <c r="I62" s="330">
        <f>H62/H48*100</f>
        <v>12.92718504405811</v>
      </c>
      <c r="J62" s="323">
        <f t="shared" si="7"/>
        <v>1194</v>
      </c>
      <c r="K62" s="126">
        <f t="shared" si="8"/>
        <v>4.5826137017846866</v>
      </c>
    </row>
    <row r="63" spans="1:11" ht="17.100000000000001" hidden="1" customHeight="1" x14ac:dyDescent="0.15">
      <c r="A63" s="24"/>
      <c r="B63" s="24"/>
      <c r="C63" s="71" t="s">
        <v>216</v>
      </c>
      <c r="D63" s="181">
        <v>20455</v>
      </c>
      <c r="E63" s="181"/>
      <c r="F63" s="181"/>
      <c r="G63" s="330">
        <f>D63/D48*100</f>
        <v>9.9222903488687955</v>
      </c>
      <c r="H63" s="181">
        <v>19568</v>
      </c>
      <c r="I63" s="330">
        <f>H63/H48*100</f>
        <v>9.7086607922521235</v>
      </c>
      <c r="J63" s="323">
        <f t="shared" si="7"/>
        <v>887</v>
      </c>
      <c r="K63" s="126">
        <f t="shared" si="8"/>
        <v>4.5329108748977918</v>
      </c>
    </row>
    <row r="64" spans="1:11" ht="17.100000000000001" hidden="1" customHeight="1" thickBot="1" x14ac:dyDescent="0.2">
      <c r="A64" s="24"/>
      <c r="B64" s="24"/>
      <c r="C64" s="90" t="s">
        <v>217</v>
      </c>
      <c r="D64" s="355">
        <v>29949</v>
      </c>
      <c r="E64" s="355"/>
      <c r="F64" s="355"/>
      <c r="G64" s="438">
        <f>D64/D48*100</f>
        <v>14.527630098179984</v>
      </c>
      <c r="H64" s="355">
        <v>30166</v>
      </c>
      <c r="I64" s="438">
        <f>H64/H48*100</f>
        <v>14.966857188219418</v>
      </c>
      <c r="J64" s="326">
        <f t="shared" si="7"/>
        <v>-217</v>
      </c>
      <c r="K64" s="327">
        <f t="shared" si="8"/>
        <v>-0.71935291387654976</v>
      </c>
    </row>
    <row r="65" spans="1:18" s="145" customFormat="1" ht="15" hidden="1" customHeight="1" x14ac:dyDescent="0.15">
      <c r="C65" s="146" t="s">
        <v>401</v>
      </c>
      <c r="D65" s="398"/>
      <c r="E65" s="398"/>
      <c r="F65" s="398"/>
      <c r="G65" s="147"/>
      <c r="H65" s="148"/>
      <c r="I65" s="149"/>
      <c r="J65" s="149"/>
      <c r="K65" s="149"/>
      <c r="L65" s="419"/>
      <c r="M65" s="419"/>
      <c r="N65" s="420"/>
      <c r="O65" s="421"/>
      <c r="P65" s="421"/>
    </row>
    <row r="66" spans="1:18" s="34" customFormat="1" ht="15" hidden="1" customHeight="1" x14ac:dyDescent="0.15">
      <c r="C66" s="403"/>
      <c r="D66" s="403"/>
      <c r="E66" s="403"/>
      <c r="F66" s="403"/>
      <c r="G66" s="403"/>
      <c r="H66" s="404"/>
      <c r="I66" s="114"/>
      <c r="J66" s="114"/>
      <c r="K66" s="114"/>
      <c r="L66" s="422"/>
      <c r="M66" s="422"/>
      <c r="N66" s="423"/>
      <c r="O66" s="424"/>
      <c r="P66" s="424"/>
    </row>
    <row r="67" spans="1:18" ht="20.100000000000001" customHeight="1" x14ac:dyDescent="0.15">
      <c r="A67" s="24"/>
      <c r="B67" s="24"/>
      <c r="K67" s="12"/>
    </row>
    <row r="68" spans="1:18" ht="20.100000000000001" customHeight="1" x14ac:dyDescent="0.15">
      <c r="A68" s="12" t="s">
        <v>402</v>
      </c>
      <c r="C68" s="24"/>
      <c r="K68" s="58"/>
    </row>
    <row r="69" spans="1:18" ht="20.100000000000001" customHeight="1" thickBot="1" x14ac:dyDescent="0.2">
      <c r="A69" s="24"/>
      <c r="B69" s="24"/>
      <c r="K69" s="12"/>
      <c r="M69" s="58"/>
      <c r="R69" s="58" t="s">
        <v>202</v>
      </c>
    </row>
    <row r="70" spans="1:18" ht="18" customHeight="1" x14ac:dyDescent="0.15">
      <c r="A70" s="24"/>
      <c r="B70" s="646" t="s">
        <v>403</v>
      </c>
      <c r="C70" s="647"/>
      <c r="D70" s="680" t="s">
        <v>370</v>
      </c>
      <c r="E70" s="681"/>
      <c r="F70" s="681"/>
      <c r="G70" s="681"/>
      <c r="H70" s="681"/>
      <c r="I70" s="681"/>
      <c r="J70" s="681"/>
      <c r="K70" s="681"/>
      <c r="L70" s="681"/>
      <c r="M70" s="681"/>
      <c r="N70" s="681"/>
      <c r="O70" s="681"/>
      <c r="P70" s="681"/>
      <c r="Q70" s="681"/>
      <c r="R70" s="682"/>
    </row>
    <row r="71" spans="1:18" ht="18" customHeight="1" x14ac:dyDescent="0.15">
      <c r="A71" s="24"/>
      <c r="B71" s="648"/>
      <c r="C71" s="649"/>
      <c r="D71" s="669" t="s">
        <v>258</v>
      </c>
      <c r="E71" s="654"/>
      <c r="F71" s="654"/>
      <c r="G71" s="654"/>
      <c r="H71" s="649"/>
      <c r="I71" s="778" t="s">
        <v>14</v>
      </c>
      <c r="J71" s="779"/>
      <c r="K71" s="779"/>
      <c r="L71" s="779"/>
      <c r="M71" s="779"/>
      <c r="N71" s="678" t="s">
        <v>1</v>
      </c>
      <c r="O71" s="780"/>
      <c r="P71" s="780"/>
      <c r="Q71" s="780"/>
      <c r="R71" s="679"/>
    </row>
    <row r="72" spans="1:18" ht="18" customHeight="1" thickBot="1" x14ac:dyDescent="0.2">
      <c r="A72" s="24"/>
      <c r="B72" s="648"/>
      <c r="C72" s="649"/>
      <c r="D72" s="156"/>
      <c r="E72" s="143"/>
      <c r="F72" s="134"/>
      <c r="G72" s="781" t="s">
        <v>21</v>
      </c>
      <c r="H72" s="816"/>
      <c r="I72" s="156"/>
      <c r="J72" s="143"/>
      <c r="K72" s="134"/>
      <c r="L72" s="781" t="s">
        <v>21</v>
      </c>
      <c r="M72" s="816"/>
      <c r="N72" s="783" t="s">
        <v>22</v>
      </c>
      <c r="O72" s="784"/>
      <c r="P72" s="785"/>
      <c r="Q72" s="781" t="s">
        <v>2</v>
      </c>
      <c r="R72" s="782"/>
    </row>
    <row r="73" spans="1:18" ht="18" customHeight="1" thickTop="1" thickBot="1" x14ac:dyDescent="0.2">
      <c r="A73" s="24"/>
      <c r="B73" s="657" t="s">
        <v>418</v>
      </c>
      <c r="C73" s="659"/>
      <c r="D73" s="819">
        <v>4210</v>
      </c>
      <c r="E73" s="820"/>
      <c r="F73" s="821"/>
      <c r="G73" s="817">
        <v>100</v>
      </c>
      <c r="H73" s="818"/>
      <c r="I73" s="819">
        <v>4218</v>
      </c>
      <c r="J73" s="820"/>
      <c r="K73" s="821"/>
      <c r="L73" s="817">
        <v>100</v>
      </c>
      <c r="M73" s="818"/>
      <c r="N73" s="799">
        <f>D73-I73</f>
        <v>-8</v>
      </c>
      <c r="O73" s="800"/>
      <c r="P73" s="801"/>
      <c r="Q73" s="795">
        <f>N73/I73*100</f>
        <v>-0.18966334755808439</v>
      </c>
      <c r="R73" s="796"/>
    </row>
    <row r="74" spans="1:18" ht="18" customHeight="1" thickTop="1" x14ac:dyDescent="0.15">
      <c r="A74" s="24"/>
      <c r="B74" s="441"/>
      <c r="D74" s="455"/>
      <c r="E74" s="463"/>
      <c r="F74" s="456"/>
      <c r="G74" s="457"/>
      <c r="H74" s="458"/>
      <c r="I74" s="461"/>
      <c r="J74" s="462"/>
      <c r="K74" s="456"/>
      <c r="L74" s="457"/>
      <c r="M74" s="458"/>
      <c r="N74" s="464"/>
      <c r="O74" s="465"/>
      <c r="P74" s="466"/>
      <c r="Q74" s="468"/>
      <c r="R74" s="479"/>
    </row>
    <row r="75" spans="1:18" ht="18" customHeight="1" x14ac:dyDescent="0.15">
      <c r="A75" s="24"/>
      <c r="B75" s="446" t="s">
        <v>404</v>
      </c>
      <c r="C75" s="122"/>
      <c r="D75" s="810">
        <f>SUM(D76:D79)</f>
        <v>1021</v>
      </c>
      <c r="E75" s="811"/>
      <c r="F75" s="812"/>
      <c r="G75" s="808">
        <f>D75/D73*100</f>
        <v>24.251781472684087</v>
      </c>
      <c r="H75" s="809"/>
      <c r="I75" s="810">
        <v>1019</v>
      </c>
      <c r="J75" s="811"/>
      <c r="K75" s="812"/>
      <c r="L75" s="808">
        <f>I75/I73*100</f>
        <v>24.158368895210998</v>
      </c>
      <c r="M75" s="809"/>
      <c r="N75" s="786">
        <f>D75-I75</f>
        <v>2</v>
      </c>
      <c r="O75" s="787"/>
      <c r="P75" s="788"/>
      <c r="Q75" s="797">
        <f>N75/I75*100</f>
        <v>0.19627085377821393</v>
      </c>
      <c r="R75" s="798"/>
    </row>
    <row r="76" spans="1:18" ht="18" customHeight="1" x14ac:dyDescent="0.15">
      <c r="A76" s="24"/>
      <c r="B76" s="447" t="s">
        <v>407</v>
      </c>
      <c r="C76" s="122"/>
      <c r="D76" s="733">
        <v>450</v>
      </c>
      <c r="E76" s="734"/>
      <c r="F76" s="750"/>
      <c r="G76" s="806">
        <f>D76/D73*100</f>
        <v>10.688836104513063</v>
      </c>
      <c r="H76" s="807"/>
      <c r="I76" s="733">
        <v>451</v>
      </c>
      <c r="J76" s="734"/>
      <c r="K76" s="750"/>
      <c r="L76" s="806">
        <f>I76/I73*100</f>
        <v>10.692271218587008</v>
      </c>
      <c r="M76" s="807"/>
      <c r="N76" s="789">
        <f>D76-I76</f>
        <v>-1</v>
      </c>
      <c r="O76" s="790"/>
      <c r="P76" s="791"/>
      <c r="Q76" s="774">
        <f>N76/I76*100</f>
        <v>-0.22172949002217296</v>
      </c>
      <c r="R76" s="775"/>
    </row>
    <row r="77" spans="1:18" ht="18" customHeight="1" x14ac:dyDescent="0.15">
      <c r="A77" s="24"/>
      <c r="B77" s="447" t="s">
        <v>408</v>
      </c>
      <c r="C77" s="122"/>
      <c r="D77" s="733">
        <v>189</v>
      </c>
      <c r="E77" s="734"/>
      <c r="F77" s="750"/>
      <c r="G77" s="806">
        <f>D77/D73*100</f>
        <v>4.4893111638954863</v>
      </c>
      <c r="H77" s="807"/>
      <c r="I77" s="733">
        <v>189</v>
      </c>
      <c r="J77" s="734"/>
      <c r="K77" s="750"/>
      <c r="L77" s="806">
        <f>I77/I73*100</f>
        <v>4.4807965860597436</v>
      </c>
      <c r="M77" s="807"/>
      <c r="N77" s="789">
        <f>D77-I77</f>
        <v>0</v>
      </c>
      <c r="O77" s="790"/>
      <c r="P77" s="791"/>
      <c r="Q77" s="774">
        <f>N77/I77*100</f>
        <v>0</v>
      </c>
      <c r="R77" s="775"/>
    </row>
    <row r="78" spans="1:18" ht="18" customHeight="1" x14ac:dyDescent="0.15">
      <c r="A78" s="24"/>
      <c r="B78" s="447" t="s">
        <v>409</v>
      </c>
      <c r="C78" s="122"/>
      <c r="D78" s="733">
        <v>225</v>
      </c>
      <c r="E78" s="734"/>
      <c r="F78" s="750"/>
      <c r="G78" s="806">
        <f>D78/D73*100</f>
        <v>5.3444180522565317</v>
      </c>
      <c r="H78" s="807"/>
      <c r="I78" s="733">
        <v>224</v>
      </c>
      <c r="J78" s="734"/>
      <c r="K78" s="750"/>
      <c r="L78" s="806">
        <f>I78/I73*100</f>
        <v>5.3105737316263637</v>
      </c>
      <c r="M78" s="807"/>
      <c r="N78" s="789">
        <f>D78-I78</f>
        <v>1</v>
      </c>
      <c r="O78" s="790"/>
      <c r="P78" s="791"/>
      <c r="Q78" s="774">
        <f>N78/I78*100</f>
        <v>0.4464285714285714</v>
      </c>
      <c r="R78" s="775"/>
    </row>
    <row r="79" spans="1:18" ht="18" customHeight="1" x14ac:dyDescent="0.15">
      <c r="A79" s="24"/>
      <c r="B79" s="447" t="s">
        <v>410</v>
      </c>
      <c r="C79" s="122"/>
      <c r="D79" s="733">
        <v>157</v>
      </c>
      <c r="E79" s="734"/>
      <c r="F79" s="750"/>
      <c r="G79" s="806">
        <f>D79/D73*100</f>
        <v>3.7292161520190019</v>
      </c>
      <c r="H79" s="807"/>
      <c r="I79" s="733">
        <v>155</v>
      </c>
      <c r="J79" s="734"/>
      <c r="K79" s="750"/>
      <c r="L79" s="806">
        <f>I79/I73*100</f>
        <v>3.6747273589378855</v>
      </c>
      <c r="M79" s="807"/>
      <c r="N79" s="789">
        <f>D79-I79</f>
        <v>2</v>
      </c>
      <c r="O79" s="790"/>
      <c r="P79" s="791"/>
      <c r="Q79" s="774">
        <f>N79/I79*100</f>
        <v>1.2903225806451613</v>
      </c>
      <c r="R79" s="775"/>
    </row>
    <row r="80" spans="1:18" ht="18" customHeight="1" x14ac:dyDescent="0.15">
      <c r="A80" s="24"/>
      <c r="B80" s="71"/>
      <c r="C80" s="122"/>
      <c r="D80" s="128"/>
      <c r="E80" s="129"/>
      <c r="F80" s="130"/>
      <c r="G80" s="459"/>
      <c r="H80" s="460"/>
      <c r="I80" s="128"/>
      <c r="J80" s="129"/>
      <c r="K80" s="130"/>
      <c r="L80" s="459"/>
      <c r="M80" s="460"/>
      <c r="N80" s="152"/>
      <c r="O80" s="467"/>
      <c r="P80" s="153"/>
      <c r="Q80" s="185"/>
      <c r="R80" s="480"/>
    </row>
    <row r="81" spans="1:18" ht="18" customHeight="1" x14ac:dyDescent="0.15">
      <c r="A81" s="24"/>
      <c r="B81" s="446" t="s">
        <v>405</v>
      </c>
      <c r="C81" s="122"/>
      <c r="D81" s="810">
        <f>SUM(D82:D84)</f>
        <v>1398</v>
      </c>
      <c r="E81" s="811"/>
      <c r="F81" s="812"/>
      <c r="G81" s="808">
        <f>D81/D73*100</f>
        <v>33.206650831353919</v>
      </c>
      <c r="H81" s="809"/>
      <c r="I81" s="810">
        <v>1401</v>
      </c>
      <c r="J81" s="811"/>
      <c r="K81" s="812"/>
      <c r="L81" s="808">
        <f>I81/I73*100</f>
        <v>33.214793741109531</v>
      </c>
      <c r="M81" s="809"/>
      <c r="N81" s="786">
        <f>D81-I81</f>
        <v>-3</v>
      </c>
      <c r="O81" s="787"/>
      <c r="P81" s="788"/>
      <c r="Q81" s="797">
        <f>N81/I81*100</f>
        <v>-0.21413276231263384</v>
      </c>
      <c r="R81" s="798"/>
    </row>
    <row r="82" spans="1:18" ht="18" customHeight="1" x14ac:dyDescent="0.15">
      <c r="A82" s="24"/>
      <c r="B82" s="447" t="s">
        <v>411</v>
      </c>
      <c r="C82" s="122"/>
      <c r="D82" s="733">
        <v>677</v>
      </c>
      <c r="E82" s="734"/>
      <c r="F82" s="750"/>
      <c r="G82" s="806">
        <f>D82/D73*100</f>
        <v>16.080760095011875</v>
      </c>
      <c r="H82" s="807"/>
      <c r="I82" s="733">
        <v>675</v>
      </c>
      <c r="J82" s="734"/>
      <c r="K82" s="750"/>
      <c r="L82" s="806">
        <f>I82/I73*100</f>
        <v>16.002844950213372</v>
      </c>
      <c r="M82" s="807"/>
      <c r="N82" s="789">
        <f>D82-I82</f>
        <v>2</v>
      </c>
      <c r="O82" s="790"/>
      <c r="P82" s="791"/>
      <c r="Q82" s="774">
        <f>N82/I82*100</f>
        <v>0.29629629629629628</v>
      </c>
      <c r="R82" s="775"/>
    </row>
    <row r="83" spans="1:18" ht="18" customHeight="1" x14ac:dyDescent="0.15">
      <c r="A83" s="24"/>
      <c r="B83" s="447" t="s">
        <v>412</v>
      </c>
      <c r="C83" s="122"/>
      <c r="D83" s="733">
        <v>394</v>
      </c>
      <c r="E83" s="734"/>
      <c r="F83" s="750"/>
      <c r="G83" s="806">
        <f>D83/D73*100</f>
        <v>9.3586698337292162</v>
      </c>
      <c r="H83" s="807"/>
      <c r="I83" s="733">
        <v>387</v>
      </c>
      <c r="J83" s="734"/>
      <c r="K83" s="750"/>
      <c r="L83" s="806">
        <f>I83/I73*100</f>
        <v>9.1749644381223323</v>
      </c>
      <c r="M83" s="807"/>
      <c r="N83" s="789">
        <f>D83-I83</f>
        <v>7</v>
      </c>
      <c r="O83" s="790"/>
      <c r="P83" s="791"/>
      <c r="Q83" s="774">
        <f>N83/I83*100</f>
        <v>1.8087855297157622</v>
      </c>
      <c r="R83" s="775"/>
    </row>
    <row r="84" spans="1:18" ht="18" customHeight="1" x14ac:dyDescent="0.15">
      <c r="A84" s="24"/>
      <c r="B84" s="447" t="s">
        <v>413</v>
      </c>
      <c r="C84" s="122"/>
      <c r="D84" s="733">
        <v>327</v>
      </c>
      <c r="E84" s="734"/>
      <c r="F84" s="750"/>
      <c r="G84" s="806">
        <f>D84/D73*100</f>
        <v>7.7672209026128272</v>
      </c>
      <c r="H84" s="807"/>
      <c r="I84" s="733">
        <v>339</v>
      </c>
      <c r="J84" s="734"/>
      <c r="K84" s="750"/>
      <c r="L84" s="806">
        <f>I84/I73*100</f>
        <v>8.0369843527738265</v>
      </c>
      <c r="M84" s="807"/>
      <c r="N84" s="789">
        <f>D84-I84</f>
        <v>-12</v>
      </c>
      <c r="O84" s="790"/>
      <c r="P84" s="791"/>
      <c r="Q84" s="774">
        <f>N84/I84*100</f>
        <v>-3.5398230088495577</v>
      </c>
      <c r="R84" s="775"/>
    </row>
    <row r="85" spans="1:18" ht="18" customHeight="1" x14ac:dyDescent="0.15">
      <c r="A85" s="24"/>
      <c r="B85" s="71"/>
      <c r="C85" s="122"/>
      <c r="D85" s="128"/>
      <c r="E85" s="129"/>
      <c r="F85" s="130"/>
      <c r="G85" s="459"/>
      <c r="H85" s="460"/>
      <c r="I85" s="128"/>
      <c r="J85" s="129"/>
      <c r="K85" s="130"/>
      <c r="L85" s="459"/>
      <c r="M85" s="460"/>
      <c r="N85" s="152"/>
      <c r="O85" s="467"/>
      <c r="P85" s="153"/>
      <c r="Q85" s="185"/>
      <c r="R85" s="480"/>
    </row>
    <row r="86" spans="1:18" ht="18" customHeight="1" x14ac:dyDescent="0.15">
      <c r="A86" s="24"/>
      <c r="B86" s="446" t="s">
        <v>406</v>
      </c>
      <c r="C86" s="122"/>
      <c r="D86" s="810">
        <f>SUM(D87:D89)</f>
        <v>1791</v>
      </c>
      <c r="E86" s="811"/>
      <c r="F86" s="812"/>
      <c r="G86" s="808">
        <f>D86/D73*100</f>
        <v>42.541567695961994</v>
      </c>
      <c r="H86" s="809"/>
      <c r="I86" s="810">
        <v>1798</v>
      </c>
      <c r="J86" s="811"/>
      <c r="K86" s="812"/>
      <c r="L86" s="808">
        <f>I86/I73*100</f>
        <v>42.626837363679471</v>
      </c>
      <c r="M86" s="809"/>
      <c r="N86" s="786">
        <f>D86-I86</f>
        <v>-7</v>
      </c>
      <c r="O86" s="787"/>
      <c r="P86" s="788"/>
      <c r="Q86" s="797">
        <f>N86/I86*100</f>
        <v>-0.38932146829810899</v>
      </c>
      <c r="R86" s="798"/>
    </row>
    <row r="87" spans="1:18" ht="18" customHeight="1" x14ac:dyDescent="0.15">
      <c r="A87" s="24"/>
      <c r="B87" s="447" t="s">
        <v>414</v>
      </c>
      <c r="C87" s="122"/>
      <c r="D87" s="733">
        <v>437</v>
      </c>
      <c r="E87" s="734"/>
      <c r="F87" s="750"/>
      <c r="G87" s="806">
        <f>D87/D73*100</f>
        <v>10.380047505938242</v>
      </c>
      <c r="H87" s="807"/>
      <c r="I87" s="733">
        <v>439</v>
      </c>
      <c r="J87" s="734"/>
      <c r="K87" s="750"/>
      <c r="L87" s="806">
        <f>I87/I73*100</f>
        <v>10.407776197249881</v>
      </c>
      <c r="M87" s="807"/>
      <c r="N87" s="789">
        <f>D87-I87</f>
        <v>-2</v>
      </c>
      <c r="O87" s="790"/>
      <c r="P87" s="791"/>
      <c r="Q87" s="774">
        <f>N87/I87*100</f>
        <v>-0.45558086560364464</v>
      </c>
      <c r="R87" s="775"/>
    </row>
    <row r="88" spans="1:18" ht="18" customHeight="1" x14ac:dyDescent="0.15">
      <c r="A88" s="24"/>
      <c r="B88" s="447" t="s">
        <v>415</v>
      </c>
      <c r="C88" s="122"/>
      <c r="D88" s="733">
        <v>410</v>
      </c>
      <c r="E88" s="734"/>
      <c r="F88" s="750"/>
      <c r="G88" s="806">
        <f>D88/D73*100</f>
        <v>9.7387173396674598</v>
      </c>
      <c r="H88" s="807"/>
      <c r="I88" s="733">
        <v>404</v>
      </c>
      <c r="J88" s="734"/>
      <c r="K88" s="750"/>
      <c r="L88" s="806">
        <f>I88/I73*100</f>
        <v>9.5779990516832623</v>
      </c>
      <c r="M88" s="807"/>
      <c r="N88" s="789">
        <f>D88-I88</f>
        <v>6</v>
      </c>
      <c r="O88" s="790"/>
      <c r="P88" s="791"/>
      <c r="Q88" s="774">
        <f>N88/I88*100</f>
        <v>1.4851485148514851</v>
      </c>
      <c r="R88" s="775"/>
    </row>
    <row r="89" spans="1:18" ht="18" customHeight="1" thickBot="1" x14ac:dyDescent="0.2">
      <c r="A89" s="24"/>
      <c r="B89" s="454" t="s">
        <v>416</v>
      </c>
      <c r="C89" s="123"/>
      <c r="D89" s="744">
        <v>944</v>
      </c>
      <c r="E89" s="813"/>
      <c r="F89" s="757"/>
      <c r="G89" s="814">
        <f>D89/D73*100</f>
        <v>22.422802850356295</v>
      </c>
      <c r="H89" s="815"/>
      <c r="I89" s="744">
        <v>955</v>
      </c>
      <c r="J89" s="813"/>
      <c r="K89" s="757"/>
      <c r="L89" s="814">
        <f>I89/I73*100</f>
        <v>22.641062114746326</v>
      </c>
      <c r="M89" s="815"/>
      <c r="N89" s="792">
        <f>D89-I89</f>
        <v>-11</v>
      </c>
      <c r="O89" s="793"/>
      <c r="P89" s="794"/>
      <c r="Q89" s="776">
        <f>N89/I89*100</f>
        <v>-1.1518324607329842</v>
      </c>
      <c r="R89" s="777"/>
    </row>
    <row r="90" spans="1:18" s="145" customFormat="1" ht="18" customHeight="1" x14ac:dyDescent="0.15">
      <c r="C90" s="146"/>
      <c r="D90" s="398"/>
      <c r="E90" s="398"/>
      <c r="F90" s="398"/>
      <c r="G90" s="147"/>
      <c r="H90" s="148"/>
      <c r="I90" s="149"/>
      <c r="J90" s="149"/>
      <c r="K90" s="149"/>
      <c r="L90" s="419"/>
      <c r="M90" s="419"/>
      <c r="N90" s="420"/>
      <c r="O90" s="421"/>
      <c r="P90" s="421"/>
    </row>
  </sheetData>
  <mergeCells count="110">
    <mergeCell ref="D81:F81"/>
    <mergeCell ref="D82:F82"/>
    <mergeCell ref="D83:F83"/>
    <mergeCell ref="D84:F84"/>
    <mergeCell ref="C22:C24"/>
    <mergeCell ref="D22:K22"/>
    <mergeCell ref="D23:G23"/>
    <mergeCell ref="H23:I23"/>
    <mergeCell ref="J23:K23"/>
    <mergeCell ref="B70:C72"/>
    <mergeCell ref="B73:C73"/>
    <mergeCell ref="C45:C47"/>
    <mergeCell ref="D45:K45"/>
    <mergeCell ref="D46:G46"/>
    <mergeCell ref="H46:I46"/>
    <mergeCell ref="J46:K46"/>
    <mergeCell ref="D73:F73"/>
    <mergeCell ref="D86:F86"/>
    <mergeCell ref="D87:F87"/>
    <mergeCell ref="D88:F88"/>
    <mergeCell ref="D89:F89"/>
    <mergeCell ref="G73:H73"/>
    <mergeCell ref="G72:H72"/>
    <mergeCell ref="I73:K73"/>
    <mergeCell ref="G81:H81"/>
    <mergeCell ref="G82:H82"/>
    <mergeCell ref="G83:H83"/>
    <mergeCell ref="G84:H84"/>
    <mergeCell ref="G86:H86"/>
    <mergeCell ref="G75:H75"/>
    <mergeCell ref="G76:H76"/>
    <mergeCell ref="G77:H77"/>
    <mergeCell ref="G78:H78"/>
    <mergeCell ref="G79:H79"/>
    <mergeCell ref="G87:H87"/>
    <mergeCell ref="G88:H88"/>
    <mergeCell ref="G89:H89"/>
    <mergeCell ref="I79:K79"/>
    <mergeCell ref="I81:K81"/>
    <mergeCell ref="I82:K82"/>
    <mergeCell ref="I83:K83"/>
    <mergeCell ref="I84:K84"/>
    <mergeCell ref="I86:K86"/>
    <mergeCell ref="I87:K87"/>
    <mergeCell ref="I88:K88"/>
    <mergeCell ref="I89:K89"/>
    <mergeCell ref="L84:M84"/>
    <mergeCell ref="L86:M86"/>
    <mergeCell ref="L87:M87"/>
    <mergeCell ref="L88:M88"/>
    <mergeCell ref="L89:M89"/>
    <mergeCell ref="L81:M81"/>
    <mergeCell ref="L82:M82"/>
    <mergeCell ref="L83:M83"/>
    <mergeCell ref="Q84:R84"/>
    <mergeCell ref="Q86:R86"/>
    <mergeCell ref="Q87:R87"/>
    <mergeCell ref="N79:P79"/>
    <mergeCell ref="N81:P81"/>
    <mergeCell ref="N82:P82"/>
    <mergeCell ref="N83:P83"/>
    <mergeCell ref="N84:P84"/>
    <mergeCell ref="N77:P77"/>
    <mergeCell ref="N78:P78"/>
    <mergeCell ref="B7:C7"/>
    <mergeCell ref="B8:C11"/>
    <mergeCell ref="B12:C14"/>
    <mergeCell ref="B15:C17"/>
    <mergeCell ref="D7:H7"/>
    <mergeCell ref="I7:R7"/>
    <mergeCell ref="L79:M79"/>
    <mergeCell ref="L72:M72"/>
    <mergeCell ref="L73:M73"/>
    <mergeCell ref="L75:M75"/>
    <mergeCell ref="L76:M76"/>
    <mergeCell ref="L77:M77"/>
    <mergeCell ref="I75:K75"/>
    <mergeCell ref="I76:K76"/>
    <mergeCell ref="I77:K77"/>
    <mergeCell ref="I78:K78"/>
    <mergeCell ref="L78:M78"/>
    <mergeCell ref="D75:F75"/>
    <mergeCell ref="D76:F76"/>
    <mergeCell ref="D77:F77"/>
    <mergeCell ref="D78:F78"/>
    <mergeCell ref="D79:F79"/>
    <mergeCell ref="Q88:R88"/>
    <mergeCell ref="Q89:R89"/>
    <mergeCell ref="D70:R70"/>
    <mergeCell ref="D71:H71"/>
    <mergeCell ref="I71:M71"/>
    <mergeCell ref="N71:R71"/>
    <mergeCell ref="Q72:R72"/>
    <mergeCell ref="N72:P72"/>
    <mergeCell ref="N86:P86"/>
    <mergeCell ref="N87:P87"/>
    <mergeCell ref="N88:P88"/>
    <mergeCell ref="N89:P89"/>
    <mergeCell ref="Q73:R73"/>
    <mergeCell ref="Q75:R75"/>
    <mergeCell ref="Q76:R76"/>
    <mergeCell ref="Q77:R77"/>
    <mergeCell ref="Q78:R78"/>
    <mergeCell ref="Q79:R79"/>
    <mergeCell ref="Q81:R81"/>
    <mergeCell ref="Q82:R82"/>
    <mergeCell ref="Q83:R83"/>
    <mergeCell ref="N73:P73"/>
    <mergeCell ref="N75:P75"/>
    <mergeCell ref="N76:P76"/>
  </mergeCells>
  <phoneticPr fontId="3"/>
  <pageMargins left="0.59055118110236227" right="0" top="0.78740157480314965" bottom="0.59055118110236227" header="0.31496062992125984" footer="0.31496062992125984"/>
  <pageSetup paperSize="9" scale="95" orientation="portrait" r:id="rId1"/>
  <headerFooter>
    <oddFooter>&amp;C&amp;"ＭＳ 明朝,標準"
&amp;"BIZ UD明朝 Medium,標準"&amp;12&amp;P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sheetPr>
  <dimension ref="B1:V46"/>
  <sheetViews>
    <sheetView showWhiteSpace="0" view="pageBreakPreview" zoomScaleNormal="100" zoomScaleSheetLayoutView="100" workbookViewId="0"/>
  </sheetViews>
  <sheetFormatPr defaultColWidth="9" defaultRowHeight="14.25" x14ac:dyDescent="0.15"/>
  <cols>
    <col min="1" max="2" width="4.625" style="24" customWidth="1"/>
    <col min="3" max="3" width="4.625" style="12" customWidth="1"/>
    <col min="4" max="4" width="12.625" style="12" customWidth="1"/>
    <col min="5" max="12" width="4.625" style="12" customWidth="1"/>
    <col min="13" max="19" width="4.625" style="24" customWidth="1"/>
    <col min="20" max="16384" width="9" style="24"/>
  </cols>
  <sheetData>
    <row r="1" spans="2:19" ht="20.100000000000001" customHeight="1" x14ac:dyDescent="0.15">
      <c r="B1" s="12" t="s">
        <v>218</v>
      </c>
      <c r="C1" s="24"/>
      <c r="D1" s="24"/>
      <c r="L1" s="440"/>
    </row>
    <row r="2" spans="2:19" ht="20.100000000000001" customHeight="1" thickBot="1" x14ac:dyDescent="0.2">
      <c r="S2" s="58" t="s">
        <v>219</v>
      </c>
    </row>
    <row r="3" spans="2:19" ht="18" customHeight="1" x14ac:dyDescent="0.15">
      <c r="C3" s="646" t="s">
        <v>403</v>
      </c>
      <c r="D3" s="647"/>
      <c r="E3" s="680" t="s">
        <v>417</v>
      </c>
      <c r="F3" s="681"/>
      <c r="G3" s="681"/>
      <c r="H3" s="681"/>
      <c r="I3" s="681"/>
      <c r="J3" s="681"/>
      <c r="K3" s="681"/>
      <c r="L3" s="681"/>
      <c r="M3" s="681"/>
      <c r="N3" s="681"/>
      <c r="O3" s="681"/>
      <c r="P3" s="681"/>
      <c r="Q3" s="681"/>
      <c r="R3" s="681"/>
      <c r="S3" s="682"/>
    </row>
    <row r="4" spans="2:19" ht="18" customHeight="1" x14ac:dyDescent="0.15">
      <c r="C4" s="648"/>
      <c r="D4" s="649"/>
      <c r="E4" s="669" t="s">
        <v>260</v>
      </c>
      <c r="F4" s="654"/>
      <c r="G4" s="654"/>
      <c r="H4" s="654"/>
      <c r="I4" s="649"/>
      <c r="J4" s="669" t="s">
        <v>150</v>
      </c>
      <c r="K4" s="654"/>
      <c r="L4" s="654"/>
      <c r="M4" s="654"/>
      <c r="N4" s="654"/>
      <c r="O4" s="688" t="s">
        <v>1</v>
      </c>
      <c r="P4" s="688"/>
      <c r="Q4" s="688"/>
      <c r="R4" s="688"/>
      <c r="S4" s="691"/>
    </row>
    <row r="5" spans="2:19" ht="18" customHeight="1" thickBot="1" x14ac:dyDescent="0.2">
      <c r="C5" s="666"/>
      <c r="D5" s="668"/>
      <c r="E5" s="156"/>
      <c r="F5" s="143"/>
      <c r="G5" s="134"/>
      <c r="H5" s="781" t="s">
        <v>21</v>
      </c>
      <c r="I5" s="816"/>
      <c r="J5" s="156"/>
      <c r="K5" s="143"/>
      <c r="L5" s="134"/>
      <c r="M5" s="781" t="s">
        <v>21</v>
      </c>
      <c r="N5" s="825"/>
      <c r="O5" s="826" t="s">
        <v>22</v>
      </c>
      <c r="P5" s="826"/>
      <c r="Q5" s="826"/>
      <c r="R5" s="827" t="s">
        <v>2</v>
      </c>
      <c r="S5" s="828"/>
    </row>
    <row r="6" spans="2:19" ht="18" customHeight="1" thickTop="1" thickBot="1" x14ac:dyDescent="0.2">
      <c r="C6" s="657" t="s">
        <v>418</v>
      </c>
      <c r="D6" s="659"/>
      <c r="E6" s="819">
        <v>206152</v>
      </c>
      <c r="F6" s="820"/>
      <c r="G6" s="821"/>
      <c r="H6" s="817">
        <v>100</v>
      </c>
      <c r="I6" s="818"/>
      <c r="J6" s="819">
        <v>201552</v>
      </c>
      <c r="K6" s="820"/>
      <c r="L6" s="821"/>
      <c r="M6" s="817">
        <v>100</v>
      </c>
      <c r="N6" s="818"/>
      <c r="O6" s="799">
        <f>E6-J6</f>
        <v>4600</v>
      </c>
      <c r="P6" s="800"/>
      <c r="Q6" s="801"/>
      <c r="R6" s="795">
        <f>O6/J6*100</f>
        <v>2.2822894339922204</v>
      </c>
      <c r="S6" s="796"/>
    </row>
    <row r="7" spans="2:19" ht="18" customHeight="1" thickTop="1" x14ac:dyDescent="0.15">
      <c r="C7" s="441"/>
      <c r="D7" s="449"/>
      <c r="E7" s="461"/>
      <c r="F7" s="462"/>
      <c r="G7" s="456"/>
      <c r="H7" s="477"/>
      <c r="I7" s="458"/>
      <c r="J7" s="461"/>
      <c r="K7" s="462"/>
      <c r="L7" s="456"/>
      <c r="M7" s="477"/>
      <c r="N7" s="458"/>
      <c r="O7" s="464"/>
      <c r="P7" s="465"/>
      <c r="Q7" s="466"/>
      <c r="R7" s="478"/>
      <c r="S7" s="479"/>
    </row>
    <row r="8" spans="2:19" ht="18" customHeight="1" x14ac:dyDescent="0.15">
      <c r="C8" s="446" t="s">
        <v>404</v>
      </c>
      <c r="D8" s="450"/>
      <c r="E8" s="810">
        <f>SUM(E9:E12)</f>
        <v>47342</v>
      </c>
      <c r="F8" s="811"/>
      <c r="G8" s="812"/>
      <c r="H8" s="808">
        <f>E8/E6*100</f>
        <v>22.964608638286315</v>
      </c>
      <c r="I8" s="809"/>
      <c r="J8" s="810">
        <v>46001</v>
      </c>
      <c r="K8" s="811"/>
      <c r="L8" s="812"/>
      <c r="M8" s="808">
        <f>J8/J6*100</f>
        <v>22.823390489799159</v>
      </c>
      <c r="N8" s="809"/>
      <c r="O8" s="786">
        <f>E8-J8</f>
        <v>1341</v>
      </c>
      <c r="P8" s="787"/>
      <c r="Q8" s="788"/>
      <c r="R8" s="797">
        <f>O8/J8*100</f>
        <v>2.9151540183909046</v>
      </c>
      <c r="S8" s="798"/>
    </row>
    <row r="9" spans="2:19" ht="18" customHeight="1" x14ac:dyDescent="0.15">
      <c r="C9" s="447" t="s">
        <v>407</v>
      </c>
      <c r="D9" s="451"/>
      <c r="E9" s="733">
        <v>24263</v>
      </c>
      <c r="F9" s="734"/>
      <c r="G9" s="750"/>
      <c r="H9" s="806">
        <f>E9/E6*100</f>
        <v>11.769471069890178</v>
      </c>
      <c r="I9" s="807"/>
      <c r="J9" s="733">
        <v>23239</v>
      </c>
      <c r="K9" s="734"/>
      <c r="L9" s="750"/>
      <c r="M9" s="806">
        <f>J9/J6*100</f>
        <v>11.530026990553306</v>
      </c>
      <c r="N9" s="807"/>
      <c r="O9" s="789">
        <f>E9-J9</f>
        <v>1024</v>
      </c>
      <c r="P9" s="790"/>
      <c r="Q9" s="791"/>
      <c r="R9" s="774">
        <f>O9/J9*100</f>
        <v>4.4063858169456518</v>
      </c>
      <c r="S9" s="775"/>
    </row>
    <row r="10" spans="2:19" ht="18" customHeight="1" x14ac:dyDescent="0.15">
      <c r="C10" s="447" t="s">
        <v>408</v>
      </c>
      <c r="D10" s="451"/>
      <c r="E10" s="733">
        <v>7334</v>
      </c>
      <c r="F10" s="734"/>
      <c r="G10" s="750"/>
      <c r="H10" s="806">
        <f>E10/E6*100</f>
        <v>3.5575691722612444</v>
      </c>
      <c r="I10" s="807"/>
      <c r="J10" s="733">
        <v>7277</v>
      </c>
      <c r="K10" s="734"/>
      <c r="L10" s="750"/>
      <c r="M10" s="806">
        <f>J10/J6*100</f>
        <v>3.6104826546003013</v>
      </c>
      <c r="N10" s="807"/>
      <c r="O10" s="789">
        <f>E10-J10</f>
        <v>57</v>
      </c>
      <c r="P10" s="790"/>
      <c r="Q10" s="791"/>
      <c r="R10" s="774">
        <f>O10/J10*100</f>
        <v>0.7832898172323759</v>
      </c>
      <c r="S10" s="775"/>
    </row>
    <row r="11" spans="2:19" ht="18" customHeight="1" x14ac:dyDescent="0.15">
      <c r="C11" s="447" t="s">
        <v>409</v>
      </c>
      <c r="D11" s="451"/>
      <c r="E11" s="733">
        <v>10730</v>
      </c>
      <c r="F11" s="734"/>
      <c r="G11" s="750"/>
      <c r="H11" s="806">
        <f>E11/E6*100</f>
        <v>5.2048973572897665</v>
      </c>
      <c r="I11" s="807"/>
      <c r="J11" s="733">
        <v>10538</v>
      </c>
      <c r="K11" s="734"/>
      <c r="L11" s="750"/>
      <c r="M11" s="806">
        <f>J11/J6*100</f>
        <v>5.228427403350004</v>
      </c>
      <c r="N11" s="807"/>
      <c r="O11" s="789">
        <f>E11-J11</f>
        <v>192</v>
      </c>
      <c r="P11" s="790"/>
      <c r="Q11" s="791"/>
      <c r="R11" s="774">
        <f>O11/J11*100</f>
        <v>1.8219776048586069</v>
      </c>
      <c r="S11" s="775"/>
    </row>
    <row r="12" spans="2:19" ht="18" customHeight="1" x14ac:dyDescent="0.15">
      <c r="C12" s="447" t="s">
        <v>410</v>
      </c>
      <c r="D12" s="451"/>
      <c r="E12" s="733">
        <v>5015</v>
      </c>
      <c r="F12" s="734"/>
      <c r="G12" s="750"/>
      <c r="H12" s="806">
        <f>E12/E6*100</f>
        <v>2.432671038845124</v>
      </c>
      <c r="I12" s="807"/>
      <c r="J12" s="733">
        <v>4947</v>
      </c>
      <c r="K12" s="734"/>
      <c r="L12" s="750"/>
      <c r="M12" s="806">
        <f>J12/J6*100</f>
        <v>2.4544534412955463</v>
      </c>
      <c r="N12" s="807"/>
      <c r="O12" s="789">
        <f>E12-J12</f>
        <v>68</v>
      </c>
      <c r="P12" s="790"/>
      <c r="Q12" s="791"/>
      <c r="R12" s="774">
        <f>O12/J12*100</f>
        <v>1.3745704467353952</v>
      </c>
      <c r="S12" s="775"/>
    </row>
    <row r="13" spans="2:19" ht="18" customHeight="1" x14ac:dyDescent="0.15">
      <c r="C13" s="71"/>
      <c r="D13" s="201"/>
      <c r="E13" s="235"/>
      <c r="F13" s="247"/>
      <c r="G13" s="236"/>
      <c r="H13" s="459"/>
      <c r="I13" s="460"/>
      <c r="J13" s="235"/>
      <c r="K13" s="247"/>
      <c r="L13" s="236"/>
      <c r="M13" s="459"/>
      <c r="N13" s="460"/>
      <c r="O13" s="260"/>
      <c r="P13" s="467"/>
      <c r="Q13" s="261"/>
      <c r="R13" s="228"/>
      <c r="S13" s="480"/>
    </row>
    <row r="14" spans="2:19" ht="18" customHeight="1" x14ac:dyDescent="0.15">
      <c r="C14" s="446" t="s">
        <v>405</v>
      </c>
      <c r="D14" s="450"/>
      <c r="E14" s="810">
        <f>SUM(E15:E17)</f>
        <v>81157</v>
      </c>
      <c r="F14" s="811"/>
      <c r="G14" s="812"/>
      <c r="H14" s="808">
        <f>E14/E6*100</f>
        <v>39.367554037797355</v>
      </c>
      <c r="I14" s="809"/>
      <c r="J14" s="810">
        <v>79762</v>
      </c>
      <c r="K14" s="811"/>
      <c r="L14" s="812"/>
      <c r="M14" s="808">
        <f>J14/J6*100</f>
        <v>39.573906485671188</v>
      </c>
      <c r="N14" s="809"/>
      <c r="O14" s="786">
        <f>E14-J14</f>
        <v>1395</v>
      </c>
      <c r="P14" s="787"/>
      <c r="Q14" s="788"/>
      <c r="R14" s="797">
        <f>O14/J14*100</f>
        <v>1.7489531355783456</v>
      </c>
      <c r="S14" s="798"/>
    </row>
    <row r="15" spans="2:19" ht="18" customHeight="1" x14ac:dyDescent="0.15">
      <c r="C15" s="447" t="s">
        <v>411</v>
      </c>
      <c r="D15" s="451"/>
      <c r="E15" s="733">
        <v>44090</v>
      </c>
      <c r="F15" s="734"/>
      <c r="G15" s="750"/>
      <c r="H15" s="806">
        <f>E15/E6*100</f>
        <v>21.387131825061122</v>
      </c>
      <c r="I15" s="807"/>
      <c r="J15" s="733">
        <v>42869</v>
      </c>
      <c r="K15" s="734"/>
      <c r="L15" s="750"/>
      <c r="M15" s="806">
        <f>J15/J6*100</f>
        <v>21.269449075176631</v>
      </c>
      <c r="N15" s="807"/>
      <c r="O15" s="789">
        <f>E15-J15</f>
        <v>1221</v>
      </c>
      <c r="P15" s="790"/>
      <c r="Q15" s="791"/>
      <c r="R15" s="774">
        <f>O15/J15*100</f>
        <v>2.8482119946814715</v>
      </c>
      <c r="S15" s="775"/>
    </row>
    <row r="16" spans="2:19" ht="18" customHeight="1" x14ac:dyDescent="0.15">
      <c r="C16" s="447" t="s">
        <v>412</v>
      </c>
      <c r="D16" s="451"/>
      <c r="E16" s="733">
        <v>14023</v>
      </c>
      <c r="F16" s="734"/>
      <c r="G16" s="750"/>
      <c r="H16" s="806">
        <f>E16/E6*100</f>
        <v>6.8022624083200744</v>
      </c>
      <c r="I16" s="807"/>
      <c r="J16" s="733">
        <v>14087</v>
      </c>
      <c r="K16" s="734"/>
      <c r="L16" s="750"/>
      <c r="M16" s="806">
        <f>J16/J6*100</f>
        <v>6.9892633166626972</v>
      </c>
      <c r="N16" s="807"/>
      <c r="O16" s="789">
        <f>E16-J16</f>
        <v>-64</v>
      </c>
      <c r="P16" s="790"/>
      <c r="Q16" s="791"/>
      <c r="R16" s="774">
        <f>O16/J16*100</f>
        <v>-0.4543195854333783</v>
      </c>
      <c r="S16" s="775"/>
    </row>
    <row r="17" spans="2:19" ht="18" customHeight="1" x14ac:dyDescent="0.15">
      <c r="C17" s="447" t="s">
        <v>413</v>
      </c>
      <c r="D17" s="451"/>
      <c r="E17" s="733">
        <v>23044</v>
      </c>
      <c r="F17" s="734"/>
      <c r="G17" s="750"/>
      <c r="H17" s="806">
        <f>E17/E6*100</f>
        <v>11.178159804416159</v>
      </c>
      <c r="I17" s="807"/>
      <c r="J17" s="733">
        <v>22806</v>
      </c>
      <c r="K17" s="734"/>
      <c r="L17" s="750"/>
      <c r="M17" s="806">
        <f>J17/J6*100</f>
        <v>11.315194093831865</v>
      </c>
      <c r="N17" s="807"/>
      <c r="O17" s="789">
        <f>E17-J17</f>
        <v>238</v>
      </c>
      <c r="P17" s="790"/>
      <c r="Q17" s="791"/>
      <c r="R17" s="774">
        <f>O17/J17*100</f>
        <v>1.043585021485574</v>
      </c>
      <c r="S17" s="775"/>
    </row>
    <row r="18" spans="2:19" ht="18" customHeight="1" x14ac:dyDescent="0.15">
      <c r="C18" s="71"/>
      <c r="D18" s="201"/>
      <c r="E18" s="235"/>
      <c r="F18" s="247"/>
      <c r="G18" s="236"/>
      <c r="H18" s="459"/>
      <c r="I18" s="460"/>
      <c r="J18" s="235"/>
      <c r="K18" s="247"/>
      <c r="L18" s="236"/>
      <c r="M18" s="459"/>
      <c r="N18" s="460"/>
      <c r="O18" s="260"/>
      <c r="P18" s="467"/>
      <c r="Q18" s="261"/>
      <c r="R18" s="228"/>
      <c r="S18" s="480"/>
    </row>
    <row r="19" spans="2:19" ht="18" customHeight="1" x14ac:dyDescent="0.15">
      <c r="C19" s="446" t="s">
        <v>406</v>
      </c>
      <c r="D19" s="450"/>
      <c r="E19" s="810">
        <f>SUM(E20:E22)</f>
        <v>77653</v>
      </c>
      <c r="F19" s="811"/>
      <c r="G19" s="812"/>
      <c r="H19" s="808">
        <f>E19/E6*100</f>
        <v>37.667837323916331</v>
      </c>
      <c r="I19" s="809"/>
      <c r="J19" s="810">
        <v>75789</v>
      </c>
      <c r="K19" s="811"/>
      <c r="L19" s="812"/>
      <c r="M19" s="808">
        <f>J19/J6*100</f>
        <v>37.602703024529646</v>
      </c>
      <c r="N19" s="809"/>
      <c r="O19" s="786">
        <f>E19-J19</f>
        <v>1864</v>
      </c>
      <c r="P19" s="787"/>
      <c r="Q19" s="788"/>
      <c r="R19" s="797">
        <f>O19/J19*100</f>
        <v>2.459459816068295</v>
      </c>
      <c r="S19" s="798"/>
    </row>
    <row r="20" spans="2:19" ht="18" customHeight="1" x14ac:dyDescent="0.15">
      <c r="C20" s="447" t="s">
        <v>414</v>
      </c>
      <c r="D20" s="451"/>
      <c r="E20" s="733">
        <v>27249</v>
      </c>
      <c r="F20" s="734"/>
      <c r="G20" s="750"/>
      <c r="H20" s="806">
        <f>E20/E6*100</f>
        <v>13.217916876867555</v>
      </c>
      <c r="I20" s="807"/>
      <c r="J20" s="733">
        <v>26055</v>
      </c>
      <c r="K20" s="734"/>
      <c r="L20" s="750"/>
      <c r="M20" s="806">
        <f>J20/J6*100</f>
        <v>12.92718504405811</v>
      </c>
      <c r="N20" s="807"/>
      <c r="O20" s="789">
        <f>E20-J20</f>
        <v>1194</v>
      </c>
      <c r="P20" s="790"/>
      <c r="Q20" s="791"/>
      <c r="R20" s="774">
        <f>O20/J20*100</f>
        <v>4.5826137017846866</v>
      </c>
      <c r="S20" s="775"/>
    </row>
    <row r="21" spans="2:19" ht="18" customHeight="1" x14ac:dyDescent="0.15">
      <c r="C21" s="447" t="s">
        <v>415</v>
      </c>
      <c r="D21" s="451"/>
      <c r="E21" s="733">
        <v>20455</v>
      </c>
      <c r="F21" s="734"/>
      <c r="G21" s="750"/>
      <c r="H21" s="806">
        <f>E21/E6*100</f>
        <v>9.9222903488687955</v>
      </c>
      <c r="I21" s="807"/>
      <c r="J21" s="733">
        <v>19568</v>
      </c>
      <c r="K21" s="734"/>
      <c r="L21" s="750"/>
      <c r="M21" s="806">
        <f>J21/J6*100</f>
        <v>9.7086607922521235</v>
      </c>
      <c r="N21" s="807"/>
      <c r="O21" s="789">
        <f>E21-J21</f>
        <v>887</v>
      </c>
      <c r="P21" s="790"/>
      <c r="Q21" s="791"/>
      <c r="R21" s="774">
        <f>O21/J21*100</f>
        <v>4.5329108748977918</v>
      </c>
      <c r="S21" s="775"/>
    </row>
    <row r="22" spans="2:19" ht="18" customHeight="1" thickBot="1" x14ac:dyDescent="0.2">
      <c r="C22" s="448" t="s">
        <v>416</v>
      </c>
      <c r="D22" s="452"/>
      <c r="E22" s="744">
        <v>29949</v>
      </c>
      <c r="F22" s="813"/>
      <c r="G22" s="757"/>
      <c r="H22" s="814">
        <f>E22/E6*100</f>
        <v>14.527630098179984</v>
      </c>
      <c r="I22" s="815"/>
      <c r="J22" s="744">
        <v>30166</v>
      </c>
      <c r="K22" s="813"/>
      <c r="L22" s="757"/>
      <c r="M22" s="814">
        <f>J22/J6*100</f>
        <v>14.966857188219418</v>
      </c>
      <c r="N22" s="815"/>
      <c r="O22" s="792">
        <f>E22-J22</f>
        <v>-217</v>
      </c>
      <c r="P22" s="793"/>
      <c r="Q22" s="794"/>
      <c r="R22" s="776">
        <f>O22/J22*100</f>
        <v>-0.71935291387654976</v>
      </c>
      <c r="S22" s="777"/>
    </row>
    <row r="23" spans="2:19" s="12" customFormat="1" ht="20.100000000000001" customHeight="1" x14ac:dyDescent="0.15">
      <c r="C23" s="134"/>
      <c r="D23" s="134"/>
      <c r="E23" s="133"/>
      <c r="F23" s="194"/>
      <c r="G23" s="194"/>
      <c r="H23" s="194"/>
      <c r="I23" s="140"/>
      <c r="M23" s="140"/>
      <c r="N23" s="402"/>
      <c r="O23" s="402"/>
      <c r="P23" s="102"/>
    </row>
    <row r="24" spans="2:19" ht="20.100000000000001" customHeight="1" x14ac:dyDescent="0.15">
      <c r="B24" s="12" t="s">
        <v>220</v>
      </c>
      <c r="C24" s="24"/>
      <c r="D24" s="24"/>
      <c r="L24" s="58"/>
    </row>
    <row r="25" spans="2:19" ht="20.100000000000001" customHeight="1" thickBot="1" x14ac:dyDescent="0.2">
      <c r="S25" s="58" t="s">
        <v>221</v>
      </c>
    </row>
    <row r="26" spans="2:19" ht="18" customHeight="1" x14ac:dyDescent="0.15">
      <c r="C26" s="646" t="s">
        <v>403</v>
      </c>
      <c r="D26" s="647"/>
      <c r="E26" s="680" t="s">
        <v>222</v>
      </c>
      <c r="F26" s="681"/>
      <c r="G26" s="681"/>
      <c r="H26" s="681"/>
      <c r="I26" s="681"/>
      <c r="J26" s="681"/>
      <c r="K26" s="681"/>
      <c r="L26" s="681"/>
      <c r="M26" s="681"/>
      <c r="N26" s="681"/>
      <c r="O26" s="681"/>
      <c r="P26" s="681"/>
      <c r="Q26" s="681"/>
      <c r="R26" s="681"/>
      <c r="S26" s="682"/>
    </row>
    <row r="27" spans="2:19" ht="18" customHeight="1" x14ac:dyDescent="0.15">
      <c r="C27" s="648"/>
      <c r="D27" s="649"/>
      <c r="E27" s="669" t="s">
        <v>150</v>
      </c>
      <c r="F27" s="654"/>
      <c r="G27" s="654"/>
      <c r="H27" s="654"/>
      <c r="I27" s="649"/>
      <c r="J27" s="669" t="s">
        <v>151</v>
      </c>
      <c r="K27" s="654"/>
      <c r="L27" s="654"/>
      <c r="M27" s="654"/>
      <c r="N27" s="654"/>
      <c r="O27" s="678" t="s">
        <v>1</v>
      </c>
      <c r="P27" s="780"/>
      <c r="Q27" s="780"/>
      <c r="R27" s="780"/>
      <c r="S27" s="679"/>
    </row>
    <row r="28" spans="2:19" ht="18" customHeight="1" thickBot="1" x14ac:dyDescent="0.2">
      <c r="C28" s="666"/>
      <c r="D28" s="668"/>
      <c r="E28" s="156"/>
      <c r="F28" s="143"/>
      <c r="G28" s="134"/>
      <c r="H28" s="781" t="s">
        <v>21</v>
      </c>
      <c r="I28" s="816"/>
      <c r="J28" s="156"/>
      <c r="K28" s="143"/>
      <c r="L28" s="134"/>
      <c r="M28" s="781" t="s">
        <v>21</v>
      </c>
      <c r="N28" s="816"/>
      <c r="O28" s="829" t="s">
        <v>22</v>
      </c>
      <c r="P28" s="667"/>
      <c r="Q28" s="668"/>
      <c r="R28" s="830" t="s">
        <v>2</v>
      </c>
      <c r="S28" s="831"/>
    </row>
    <row r="29" spans="2:19" ht="18" customHeight="1" thickTop="1" thickBot="1" x14ac:dyDescent="0.2">
      <c r="C29" s="657" t="s">
        <v>418</v>
      </c>
      <c r="D29" s="659"/>
      <c r="E29" s="819">
        <v>923327966</v>
      </c>
      <c r="F29" s="820"/>
      <c r="G29" s="821"/>
      <c r="H29" s="817">
        <v>100</v>
      </c>
      <c r="I29" s="818"/>
      <c r="J29" s="819">
        <v>894677528</v>
      </c>
      <c r="K29" s="820"/>
      <c r="L29" s="821"/>
      <c r="M29" s="817">
        <v>100</v>
      </c>
      <c r="N29" s="818"/>
      <c r="O29" s="799">
        <f>E29-J29</f>
        <v>28650438</v>
      </c>
      <c r="P29" s="800"/>
      <c r="Q29" s="801"/>
      <c r="R29" s="795">
        <f>O29/J29*100</f>
        <v>3.2023200654258526</v>
      </c>
      <c r="S29" s="796"/>
    </row>
    <row r="30" spans="2:19" ht="18" customHeight="1" thickTop="1" x14ac:dyDescent="0.15">
      <c r="C30" s="441"/>
      <c r="D30" s="449"/>
      <c r="E30" s="461"/>
      <c r="F30" s="462"/>
      <c r="G30" s="456"/>
      <c r="H30" s="477"/>
      <c r="I30" s="458"/>
      <c r="J30" s="461"/>
      <c r="K30" s="462"/>
      <c r="L30" s="456"/>
      <c r="M30" s="477"/>
      <c r="N30" s="458"/>
      <c r="O30" s="464"/>
      <c r="P30" s="465"/>
      <c r="Q30" s="466"/>
      <c r="R30" s="478"/>
      <c r="S30" s="479"/>
    </row>
    <row r="31" spans="2:19" ht="18" customHeight="1" x14ac:dyDescent="0.15">
      <c r="C31" s="446" t="s">
        <v>404</v>
      </c>
      <c r="D31" s="450"/>
      <c r="E31" s="810">
        <f>SUM(E32:E35)</f>
        <v>181718484</v>
      </c>
      <c r="F31" s="811"/>
      <c r="G31" s="812"/>
      <c r="H31" s="808">
        <f>E31/E29*100</f>
        <v>19.680816642783242</v>
      </c>
      <c r="I31" s="809"/>
      <c r="J31" s="810">
        <v>170019761</v>
      </c>
      <c r="K31" s="811"/>
      <c r="L31" s="812"/>
      <c r="M31" s="808">
        <f>J31/J29*100</f>
        <v>19.003468364749182</v>
      </c>
      <c r="N31" s="809"/>
      <c r="O31" s="786">
        <f>E31-J31</f>
        <v>11698723</v>
      </c>
      <c r="P31" s="787"/>
      <c r="Q31" s="788"/>
      <c r="R31" s="797">
        <f>O31/J31*100</f>
        <v>6.8808019321942231</v>
      </c>
      <c r="S31" s="798"/>
    </row>
    <row r="32" spans="2:19" ht="18" customHeight="1" x14ac:dyDescent="0.15">
      <c r="C32" s="447" t="s">
        <v>407</v>
      </c>
      <c r="D32" s="451"/>
      <c r="E32" s="733">
        <v>101920969</v>
      </c>
      <c r="F32" s="734"/>
      <c r="G32" s="750"/>
      <c r="H32" s="806">
        <f>E32/E29*100</f>
        <v>11.038436260252947</v>
      </c>
      <c r="I32" s="807"/>
      <c r="J32" s="733">
        <v>91526414</v>
      </c>
      <c r="K32" s="734"/>
      <c r="L32" s="750"/>
      <c r="M32" s="806">
        <f>J32/J29*100</f>
        <v>10.230100917433571</v>
      </c>
      <c r="N32" s="807"/>
      <c r="O32" s="789">
        <f>E32-J32</f>
        <v>10394555</v>
      </c>
      <c r="P32" s="790"/>
      <c r="Q32" s="791"/>
      <c r="R32" s="774">
        <f>O32/J32*100</f>
        <v>11.35689091894281</v>
      </c>
      <c r="S32" s="775"/>
    </row>
    <row r="33" spans="3:22" ht="18" customHeight="1" x14ac:dyDescent="0.15">
      <c r="C33" s="447" t="s">
        <v>408</v>
      </c>
      <c r="D33" s="451"/>
      <c r="E33" s="733">
        <v>33306031</v>
      </c>
      <c r="F33" s="734"/>
      <c r="G33" s="750"/>
      <c r="H33" s="806">
        <f>E33/E29*100</f>
        <v>3.6071723403209472</v>
      </c>
      <c r="I33" s="807"/>
      <c r="J33" s="733">
        <v>31257244</v>
      </c>
      <c r="K33" s="734"/>
      <c r="L33" s="750"/>
      <c r="M33" s="806">
        <f>J33/J29*100</f>
        <v>3.4936882867588914</v>
      </c>
      <c r="N33" s="807"/>
      <c r="O33" s="789">
        <f>E33-J33</f>
        <v>2048787</v>
      </c>
      <c r="P33" s="790"/>
      <c r="Q33" s="791"/>
      <c r="R33" s="774">
        <f>O33/J33*100</f>
        <v>6.5545989915169747</v>
      </c>
      <c r="S33" s="775"/>
    </row>
    <row r="34" spans="3:22" ht="18" customHeight="1" x14ac:dyDescent="0.15">
      <c r="C34" s="447" t="s">
        <v>409</v>
      </c>
      <c r="D34" s="451"/>
      <c r="E34" s="733">
        <v>34846937</v>
      </c>
      <c r="F34" s="734"/>
      <c r="G34" s="750"/>
      <c r="H34" s="806">
        <f>E34/E29*100</f>
        <v>3.7740584367830143</v>
      </c>
      <c r="I34" s="807"/>
      <c r="J34" s="733">
        <v>36580049</v>
      </c>
      <c r="K34" s="734"/>
      <c r="L34" s="750"/>
      <c r="M34" s="806">
        <f>J34/J29*100</f>
        <v>4.0886294620333867</v>
      </c>
      <c r="N34" s="807"/>
      <c r="O34" s="789">
        <f>E34-J34</f>
        <v>-1733112</v>
      </c>
      <c r="P34" s="790"/>
      <c r="Q34" s="791"/>
      <c r="R34" s="774">
        <f>O34/J34*100</f>
        <v>-4.7378613407543551</v>
      </c>
      <c r="S34" s="775"/>
    </row>
    <row r="35" spans="3:22" ht="18" customHeight="1" x14ac:dyDescent="0.15">
      <c r="C35" s="447" t="s">
        <v>410</v>
      </c>
      <c r="D35" s="451"/>
      <c r="E35" s="733">
        <v>11644547</v>
      </c>
      <c r="F35" s="734"/>
      <c r="G35" s="750"/>
      <c r="H35" s="806">
        <f>E35/E29*100</f>
        <v>1.2611496054263345</v>
      </c>
      <c r="I35" s="807"/>
      <c r="J35" s="733">
        <v>10656054</v>
      </c>
      <c r="K35" s="734"/>
      <c r="L35" s="750"/>
      <c r="M35" s="806">
        <f>J35/J29*100</f>
        <v>1.1910496985233321</v>
      </c>
      <c r="N35" s="807"/>
      <c r="O35" s="789">
        <f>E35-J35</f>
        <v>988493</v>
      </c>
      <c r="P35" s="790"/>
      <c r="Q35" s="791"/>
      <c r="R35" s="774">
        <f>O35/J35*100</f>
        <v>9.2763512647364585</v>
      </c>
      <c r="S35" s="775"/>
    </row>
    <row r="36" spans="3:22" ht="18" customHeight="1" x14ac:dyDescent="0.15">
      <c r="C36" s="71"/>
      <c r="D36" s="201"/>
      <c r="E36" s="235"/>
      <c r="F36" s="247"/>
      <c r="G36" s="236"/>
      <c r="H36" s="459"/>
      <c r="I36" s="460"/>
      <c r="J36" s="235"/>
      <c r="K36" s="247"/>
      <c r="L36" s="236"/>
      <c r="M36" s="459"/>
      <c r="N36" s="460"/>
      <c r="O36" s="260"/>
      <c r="P36" s="467"/>
      <c r="Q36" s="261"/>
      <c r="R36" s="228"/>
      <c r="S36" s="480"/>
    </row>
    <row r="37" spans="3:22" ht="18" customHeight="1" x14ac:dyDescent="0.15">
      <c r="C37" s="446" t="s">
        <v>405</v>
      </c>
      <c r="D37" s="450"/>
      <c r="E37" s="810">
        <f>SUM(E38:E40)</f>
        <v>429371424</v>
      </c>
      <c r="F37" s="811"/>
      <c r="G37" s="812"/>
      <c r="H37" s="808">
        <f>E37/E29*100</f>
        <v>46.502590608199988</v>
      </c>
      <c r="I37" s="809"/>
      <c r="J37" s="810">
        <v>423709548</v>
      </c>
      <c r="K37" s="811"/>
      <c r="L37" s="812"/>
      <c r="M37" s="808">
        <f>J37/J29*100</f>
        <v>47.358912539938075</v>
      </c>
      <c r="N37" s="809"/>
      <c r="O37" s="786">
        <f>E37-J37</f>
        <v>5661876</v>
      </c>
      <c r="P37" s="787"/>
      <c r="Q37" s="788"/>
      <c r="R37" s="797">
        <f>O37/J37*100</f>
        <v>1.3362634915180149</v>
      </c>
      <c r="S37" s="798"/>
    </row>
    <row r="38" spans="3:22" ht="18" customHeight="1" x14ac:dyDescent="0.15">
      <c r="C38" s="447" t="s">
        <v>411</v>
      </c>
      <c r="D38" s="451"/>
      <c r="E38" s="733">
        <v>291390158</v>
      </c>
      <c r="F38" s="734"/>
      <c r="G38" s="750"/>
      <c r="H38" s="806">
        <f>E38/E29*100</f>
        <v>31.558684316943996</v>
      </c>
      <c r="I38" s="807"/>
      <c r="J38" s="733">
        <v>292919331</v>
      </c>
      <c r="K38" s="734"/>
      <c r="L38" s="750"/>
      <c r="M38" s="806">
        <f>J38/J29*100</f>
        <v>32.740213298394146</v>
      </c>
      <c r="N38" s="807"/>
      <c r="O38" s="789">
        <f>E38-J38</f>
        <v>-1529173</v>
      </c>
      <c r="P38" s="790"/>
      <c r="Q38" s="791"/>
      <c r="R38" s="774">
        <f>O38/J38*100</f>
        <v>-0.52204577785274264</v>
      </c>
      <c r="S38" s="775"/>
    </row>
    <row r="39" spans="3:22" ht="18" customHeight="1" x14ac:dyDescent="0.15">
      <c r="C39" s="447" t="s">
        <v>412</v>
      </c>
      <c r="D39" s="451"/>
      <c r="E39" s="733">
        <v>42903818</v>
      </c>
      <c r="F39" s="734"/>
      <c r="G39" s="750"/>
      <c r="H39" s="806">
        <f>E39/E29*100</f>
        <v>4.6466498990457312</v>
      </c>
      <c r="I39" s="807"/>
      <c r="J39" s="733">
        <v>40943996</v>
      </c>
      <c r="K39" s="734"/>
      <c r="L39" s="750"/>
      <c r="M39" s="806">
        <f>J39/J29*100</f>
        <v>4.5763970501782856</v>
      </c>
      <c r="N39" s="807"/>
      <c r="O39" s="789">
        <f>E39-J39</f>
        <v>1959822</v>
      </c>
      <c r="P39" s="790"/>
      <c r="Q39" s="791"/>
      <c r="R39" s="774">
        <f>O39/J39*100</f>
        <v>4.7865919095928007</v>
      </c>
      <c r="S39" s="775"/>
    </row>
    <row r="40" spans="3:22" ht="18" customHeight="1" x14ac:dyDescent="0.15">
      <c r="C40" s="447" t="s">
        <v>413</v>
      </c>
      <c r="D40" s="451"/>
      <c r="E40" s="733">
        <v>95077448</v>
      </c>
      <c r="F40" s="734"/>
      <c r="G40" s="750"/>
      <c r="H40" s="806">
        <f>E40/E29*100</f>
        <v>10.297256392210262</v>
      </c>
      <c r="I40" s="807"/>
      <c r="J40" s="733">
        <v>89846221</v>
      </c>
      <c r="K40" s="734"/>
      <c r="L40" s="750"/>
      <c r="M40" s="806">
        <f>J40/J29*100</f>
        <v>10.042302191365646</v>
      </c>
      <c r="N40" s="807"/>
      <c r="O40" s="789">
        <f>E40-J40</f>
        <v>5231227</v>
      </c>
      <c r="P40" s="790"/>
      <c r="Q40" s="791"/>
      <c r="R40" s="774">
        <f>O40/J40*100</f>
        <v>5.8224229597814698</v>
      </c>
      <c r="S40" s="775"/>
    </row>
    <row r="41" spans="3:22" ht="18" customHeight="1" x14ac:dyDescent="0.15">
      <c r="C41" s="71"/>
      <c r="D41" s="201"/>
      <c r="E41" s="235"/>
      <c r="F41" s="247"/>
      <c r="G41" s="236"/>
      <c r="H41" s="459"/>
      <c r="I41" s="460"/>
      <c r="J41" s="235"/>
      <c r="K41" s="247"/>
      <c r="L41" s="236"/>
      <c r="M41" s="459"/>
      <c r="N41" s="460"/>
      <c r="O41" s="260"/>
      <c r="P41" s="467"/>
      <c r="Q41" s="261"/>
      <c r="R41" s="228"/>
      <c r="S41" s="480"/>
    </row>
    <row r="42" spans="3:22" ht="18" customHeight="1" x14ac:dyDescent="0.15">
      <c r="C42" s="446" t="s">
        <v>406</v>
      </c>
      <c r="D42" s="450"/>
      <c r="E42" s="810">
        <f>SUM(E43:E45)</f>
        <v>312238058</v>
      </c>
      <c r="F42" s="811"/>
      <c r="G42" s="812"/>
      <c r="H42" s="808">
        <f>E42/E29*100</f>
        <v>33.816592749016763</v>
      </c>
      <c r="I42" s="809"/>
      <c r="J42" s="810">
        <v>300948219</v>
      </c>
      <c r="K42" s="811"/>
      <c r="L42" s="812"/>
      <c r="M42" s="808">
        <f>J42/J29*100</f>
        <v>33.637619095312743</v>
      </c>
      <c r="N42" s="809"/>
      <c r="O42" s="786">
        <f>E42-J42</f>
        <v>11289839</v>
      </c>
      <c r="P42" s="787"/>
      <c r="Q42" s="788"/>
      <c r="R42" s="797">
        <f>O42/J42*100</f>
        <v>3.7514224332392541</v>
      </c>
      <c r="S42" s="798"/>
    </row>
    <row r="43" spans="3:22" ht="18" customHeight="1" x14ac:dyDescent="0.15">
      <c r="C43" s="447" t="s">
        <v>414</v>
      </c>
      <c r="D43" s="453"/>
      <c r="E43" s="733">
        <v>126581216</v>
      </c>
      <c r="F43" s="734"/>
      <c r="G43" s="750"/>
      <c r="H43" s="806">
        <f>E43/E29*100</f>
        <v>13.709236659252234</v>
      </c>
      <c r="I43" s="807"/>
      <c r="J43" s="733">
        <v>116020370</v>
      </c>
      <c r="K43" s="734"/>
      <c r="L43" s="750"/>
      <c r="M43" s="806">
        <f>J43/J29*100</f>
        <v>12.967842196657923</v>
      </c>
      <c r="N43" s="807"/>
      <c r="O43" s="789">
        <f>E43-J43</f>
        <v>10560846</v>
      </c>
      <c r="P43" s="790"/>
      <c r="Q43" s="791"/>
      <c r="R43" s="774">
        <f>O43/J43*100</f>
        <v>9.1025791419213711</v>
      </c>
      <c r="S43" s="775"/>
    </row>
    <row r="44" spans="3:22" ht="18" customHeight="1" x14ac:dyDescent="0.15">
      <c r="C44" s="447" t="s">
        <v>415</v>
      </c>
      <c r="D44" s="451"/>
      <c r="E44" s="733">
        <v>108046462</v>
      </c>
      <c r="F44" s="734"/>
      <c r="G44" s="750"/>
      <c r="H44" s="806">
        <f>E44/E29*100</f>
        <v>11.701850910903742</v>
      </c>
      <c r="I44" s="807"/>
      <c r="J44" s="733">
        <v>109223124</v>
      </c>
      <c r="K44" s="734"/>
      <c r="L44" s="750"/>
      <c r="M44" s="806">
        <f>J44/J29*100</f>
        <v>12.208099631625039</v>
      </c>
      <c r="N44" s="807"/>
      <c r="O44" s="789">
        <f>E44-J44</f>
        <v>-1176662</v>
      </c>
      <c r="P44" s="790"/>
      <c r="Q44" s="791"/>
      <c r="R44" s="774">
        <f>O44/J44*100</f>
        <v>-1.0773011766262977</v>
      </c>
      <c r="S44" s="775"/>
    </row>
    <row r="45" spans="3:22" ht="18" customHeight="1" thickBot="1" x14ac:dyDescent="0.2">
      <c r="C45" s="448" t="s">
        <v>416</v>
      </c>
      <c r="D45" s="452"/>
      <c r="E45" s="744">
        <v>77610380</v>
      </c>
      <c r="F45" s="813"/>
      <c r="G45" s="757"/>
      <c r="H45" s="814">
        <f>E45/E29*100</f>
        <v>8.4055051788607908</v>
      </c>
      <c r="I45" s="815"/>
      <c r="J45" s="744">
        <v>75704725</v>
      </c>
      <c r="K45" s="813"/>
      <c r="L45" s="757"/>
      <c r="M45" s="814">
        <f>J45/J29*100</f>
        <v>8.4616772670297813</v>
      </c>
      <c r="N45" s="815"/>
      <c r="O45" s="792">
        <f>E45-J45</f>
        <v>1905655</v>
      </c>
      <c r="P45" s="793"/>
      <c r="Q45" s="794"/>
      <c r="R45" s="776">
        <f>O45/J45*100</f>
        <v>2.5172206886690365</v>
      </c>
      <c r="S45" s="777"/>
    </row>
    <row r="46" spans="3:22" s="145" customFormat="1" ht="18" customHeight="1" x14ac:dyDescent="0.15">
      <c r="C46" s="146"/>
      <c r="D46" s="146"/>
      <c r="E46" s="146"/>
      <c r="F46" s="146"/>
      <c r="G46" s="146"/>
      <c r="H46" s="146"/>
      <c r="I46" s="146"/>
      <c r="J46" s="146"/>
      <c r="K46" s="146"/>
      <c r="L46" s="146"/>
      <c r="M46" s="398"/>
      <c r="N46" s="147"/>
      <c r="O46" s="147"/>
      <c r="P46" s="148"/>
      <c r="Q46" s="149"/>
      <c r="R46" s="149"/>
      <c r="S46" s="149"/>
      <c r="T46" s="419"/>
      <c r="U46" s="420"/>
      <c r="V46" s="421"/>
    </row>
  </sheetData>
  <mergeCells count="188">
    <mergeCell ref="E45:G45"/>
    <mergeCell ref="H45:I45"/>
    <mergeCell ref="J45:L45"/>
    <mergeCell ref="M45:N45"/>
    <mergeCell ref="O45:Q45"/>
    <mergeCell ref="R45:S45"/>
    <mergeCell ref="E44:G44"/>
    <mergeCell ref="H44:I44"/>
    <mergeCell ref="J44:L44"/>
    <mergeCell ref="M44:N44"/>
    <mergeCell ref="O44:Q44"/>
    <mergeCell ref="R44:S44"/>
    <mergeCell ref="E43:G43"/>
    <mergeCell ref="H43:I43"/>
    <mergeCell ref="J43:L43"/>
    <mergeCell ref="M43:N43"/>
    <mergeCell ref="O43:Q43"/>
    <mergeCell ref="R43:S43"/>
    <mergeCell ref="E42:G42"/>
    <mergeCell ref="H42:I42"/>
    <mergeCell ref="J42:L42"/>
    <mergeCell ref="M42:N42"/>
    <mergeCell ref="O42:Q42"/>
    <mergeCell ref="R42:S42"/>
    <mergeCell ref="E40:G40"/>
    <mergeCell ref="H40:I40"/>
    <mergeCell ref="J40:L40"/>
    <mergeCell ref="M40:N40"/>
    <mergeCell ref="O40:Q40"/>
    <mergeCell ref="R40:S40"/>
    <mergeCell ref="E39:G39"/>
    <mergeCell ref="H39:I39"/>
    <mergeCell ref="J39:L39"/>
    <mergeCell ref="M39:N39"/>
    <mergeCell ref="O39:Q39"/>
    <mergeCell ref="R39:S39"/>
    <mergeCell ref="E38:G38"/>
    <mergeCell ref="H38:I38"/>
    <mergeCell ref="J38:L38"/>
    <mergeCell ref="M38:N38"/>
    <mergeCell ref="O38:Q38"/>
    <mergeCell ref="R38:S38"/>
    <mergeCell ref="E37:G37"/>
    <mergeCell ref="H37:I37"/>
    <mergeCell ref="J37:L37"/>
    <mergeCell ref="M37:N37"/>
    <mergeCell ref="O37:Q37"/>
    <mergeCell ref="R37:S37"/>
    <mergeCell ref="E35:G35"/>
    <mergeCell ref="H35:I35"/>
    <mergeCell ref="J35:L35"/>
    <mergeCell ref="M35:N35"/>
    <mergeCell ref="O35:Q35"/>
    <mergeCell ref="R35:S35"/>
    <mergeCell ref="E34:G34"/>
    <mergeCell ref="H34:I34"/>
    <mergeCell ref="J34:L34"/>
    <mergeCell ref="M34:N34"/>
    <mergeCell ref="O34:Q34"/>
    <mergeCell ref="R34:S34"/>
    <mergeCell ref="E33:G33"/>
    <mergeCell ref="H33:I33"/>
    <mergeCell ref="J33:L33"/>
    <mergeCell ref="M33:N33"/>
    <mergeCell ref="O33:Q33"/>
    <mergeCell ref="R33:S33"/>
    <mergeCell ref="E32:G32"/>
    <mergeCell ref="H32:I32"/>
    <mergeCell ref="J32:L32"/>
    <mergeCell ref="M32:N32"/>
    <mergeCell ref="O32:Q32"/>
    <mergeCell ref="R32:S32"/>
    <mergeCell ref="R29:S29"/>
    <mergeCell ref="E31:G31"/>
    <mergeCell ref="H31:I31"/>
    <mergeCell ref="J31:L31"/>
    <mergeCell ref="M31:N31"/>
    <mergeCell ref="O31:Q31"/>
    <mergeCell ref="R31:S31"/>
    <mergeCell ref="C29:D29"/>
    <mergeCell ref="E29:G29"/>
    <mergeCell ref="H29:I29"/>
    <mergeCell ref="J29:L29"/>
    <mergeCell ref="M29:N29"/>
    <mergeCell ref="O29:Q29"/>
    <mergeCell ref="C26:D28"/>
    <mergeCell ref="E26:S26"/>
    <mergeCell ref="E27:I27"/>
    <mergeCell ref="J27:N27"/>
    <mergeCell ref="O27:S27"/>
    <mergeCell ref="H28:I28"/>
    <mergeCell ref="M28:N28"/>
    <mergeCell ref="O28:Q28"/>
    <mergeCell ref="R28:S28"/>
    <mergeCell ref="E22:G22"/>
    <mergeCell ref="H22:I22"/>
    <mergeCell ref="J22:L22"/>
    <mergeCell ref="M22:N22"/>
    <mergeCell ref="O22:Q22"/>
    <mergeCell ref="R22:S22"/>
    <mergeCell ref="E21:G21"/>
    <mergeCell ref="H21:I21"/>
    <mergeCell ref="J21:L21"/>
    <mergeCell ref="M21:N21"/>
    <mergeCell ref="O21:Q21"/>
    <mergeCell ref="R21:S21"/>
    <mergeCell ref="E20:G20"/>
    <mergeCell ref="H20:I20"/>
    <mergeCell ref="J20:L20"/>
    <mergeCell ref="M20:N20"/>
    <mergeCell ref="O20:Q20"/>
    <mergeCell ref="R20:S20"/>
    <mergeCell ref="E19:G19"/>
    <mergeCell ref="H19:I19"/>
    <mergeCell ref="J19:L19"/>
    <mergeCell ref="M19:N19"/>
    <mergeCell ref="O19:Q19"/>
    <mergeCell ref="R19:S19"/>
    <mergeCell ref="E17:G17"/>
    <mergeCell ref="H17:I17"/>
    <mergeCell ref="J17:L17"/>
    <mergeCell ref="M17:N17"/>
    <mergeCell ref="O17:Q17"/>
    <mergeCell ref="R17:S17"/>
    <mergeCell ref="E16:G16"/>
    <mergeCell ref="H16:I16"/>
    <mergeCell ref="J16:L16"/>
    <mergeCell ref="M16:N16"/>
    <mergeCell ref="O16:Q16"/>
    <mergeCell ref="R16:S16"/>
    <mergeCell ref="E15:G15"/>
    <mergeCell ref="H15:I15"/>
    <mergeCell ref="J15:L15"/>
    <mergeCell ref="M15:N15"/>
    <mergeCell ref="O15:Q15"/>
    <mergeCell ref="R15:S15"/>
    <mergeCell ref="E14:G14"/>
    <mergeCell ref="H14:I14"/>
    <mergeCell ref="J14:L14"/>
    <mergeCell ref="M14:N14"/>
    <mergeCell ref="O14:Q14"/>
    <mergeCell ref="R14:S14"/>
    <mergeCell ref="E12:G12"/>
    <mergeCell ref="H12:I12"/>
    <mergeCell ref="J12:L12"/>
    <mergeCell ref="M12:N12"/>
    <mergeCell ref="O12:Q12"/>
    <mergeCell ref="R12:S12"/>
    <mergeCell ref="E11:G11"/>
    <mergeCell ref="H11:I11"/>
    <mergeCell ref="J11:L11"/>
    <mergeCell ref="M11:N11"/>
    <mergeCell ref="O11:Q11"/>
    <mergeCell ref="R11:S11"/>
    <mergeCell ref="E10:G10"/>
    <mergeCell ref="H10:I10"/>
    <mergeCell ref="J10:L10"/>
    <mergeCell ref="M10:N10"/>
    <mergeCell ref="O10:Q10"/>
    <mergeCell ref="R10:S10"/>
    <mergeCell ref="E9:G9"/>
    <mergeCell ref="H9:I9"/>
    <mergeCell ref="J9:L9"/>
    <mergeCell ref="M9:N9"/>
    <mergeCell ref="O9:Q9"/>
    <mergeCell ref="R9:S9"/>
    <mergeCell ref="R6:S6"/>
    <mergeCell ref="E8:G8"/>
    <mergeCell ref="H8:I8"/>
    <mergeCell ref="J8:L8"/>
    <mergeCell ref="M8:N8"/>
    <mergeCell ref="O8:Q8"/>
    <mergeCell ref="R8:S8"/>
    <mergeCell ref="C6:D6"/>
    <mergeCell ref="E6:G6"/>
    <mergeCell ref="H6:I6"/>
    <mergeCell ref="J6:L6"/>
    <mergeCell ref="M6:N6"/>
    <mergeCell ref="O6:Q6"/>
    <mergeCell ref="C3:D5"/>
    <mergeCell ref="E3:S3"/>
    <mergeCell ref="E4:I4"/>
    <mergeCell ref="J4:N4"/>
    <mergeCell ref="O4:S4"/>
    <mergeCell ref="H5:I5"/>
    <mergeCell ref="M5:N5"/>
    <mergeCell ref="O5:Q5"/>
    <mergeCell ref="R5:S5"/>
  </mergeCells>
  <phoneticPr fontId="3"/>
  <pageMargins left="0.59055118110236227" right="0" top="0.78740157480314965" bottom="0.59055118110236227" header="0.31496062992125984" footer="0.31496062992125984"/>
  <pageSetup paperSize="9" scale="95" orientation="portrait" r:id="rId1"/>
  <headerFooter>
    <oddFooter>&amp;C&amp;"ＭＳ 明朝,標準"
&amp;"BIZ UD明朝 Medium,標準"&amp;12&amp;P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C000"/>
  </sheetPr>
  <dimension ref="A1:G154"/>
  <sheetViews>
    <sheetView view="pageBreakPreview" zoomScaleNormal="100" zoomScaleSheetLayoutView="100" workbookViewId="0"/>
  </sheetViews>
  <sheetFormatPr defaultColWidth="9" defaultRowHeight="13.5" x14ac:dyDescent="0.15"/>
  <cols>
    <col min="1" max="1" width="4.625" style="14" customWidth="1"/>
    <col min="2" max="6" width="16.625" style="11" customWidth="1"/>
    <col min="7" max="15" width="5.625" style="14" customWidth="1"/>
    <col min="16" max="16384" width="9" style="14"/>
  </cols>
  <sheetData>
    <row r="1" spans="1:6" ht="20.100000000000001" customHeight="1" x14ac:dyDescent="0.15">
      <c r="A1" s="10" t="s">
        <v>223</v>
      </c>
      <c r="B1" s="14"/>
    </row>
    <row r="2" spans="1:6" ht="9.9499999999999993" customHeight="1" thickBot="1" x14ac:dyDescent="0.2"/>
    <row r="3" spans="1:6" ht="21.95" customHeight="1" x14ac:dyDescent="0.15">
      <c r="B3" s="832" t="s">
        <v>161</v>
      </c>
      <c r="C3" s="834" t="s">
        <v>162</v>
      </c>
      <c r="D3" s="835"/>
      <c r="E3" s="834" t="s">
        <v>163</v>
      </c>
      <c r="F3" s="836"/>
    </row>
    <row r="4" spans="1:6" ht="21.95" customHeight="1" x14ac:dyDescent="0.15">
      <c r="B4" s="833"/>
      <c r="C4" s="296" t="s">
        <v>224</v>
      </c>
      <c r="D4" s="296" t="s">
        <v>225</v>
      </c>
      <c r="E4" s="296" t="s">
        <v>224</v>
      </c>
      <c r="F4" s="540" t="s">
        <v>225</v>
      </c>
    </row>
    <row r="5" spans="1:6" ht="21.95" customHeight="1" x14ac:dyDescent="0.15">
      <c r="B5" s="529" t="s">
        <v>164</v>
      </c>
      <c r="C5" s="535">
        <v>790</v>
      </c>
      <c r="D5" s="535">
        <v>5073</v>
      </c>
      <c r="E5" s="535">
        <v>44048</v>
      </c>
      <c r="F5" s="541">
        <v>39473</v>
      </c>
    </row>
    <row r="6" spans="1:6" ht="21.95" customHeight="1" x14ac:dyDescent="0.15">
      <c r="B6" s="529" t="s">
        <v>165</v>
      </c>
      <c r="C6" s="535">
        <v>779</v>
      </c>
      <c r="D6" s="535">
        <v>4657</v>
      </c>
      <c r="E6" s="535">
        <v>47809</v>
      </c>
      <c r="F6" s="541">
        <v>39470</v>
      </c>
    </row>
    <row r="7" spans="1:6" ht="21.95" customHeight="1" x14ac:dyDescent="0.15">
      <c r="B7" s="529" t="s">
        <v>166</v>
      </c>
      <c r="C7" s="535">
        <v>807</v>
      </c>
      <c r="D7" s="535">
        <v>4611</v>
      </c>
      <c r="E7" s="535">
        <v>50467</v>
      </c>
      <c r="F7" s="541">
        <v>41986</v>
      </c>
    </row>
    <row r="8" spans="1:6" ht="21.95" customHeight="1" x14ac:dyDescent="0.15">
      <c r="B8" s="529" t="s">
        <v>167</v>
      </c>
      <c r="C8" s="535">
        <v>806</v>
      </c>
      <c r="D8" s="535">
        <v>4664</v>
      </c>
      <c r="E8" s="535">
        <v>49906</v>
      </c>
      <c r="F8" s="541">
        <v>42886</v>
      </c>
    </row>
    <row r="9" spans="1:6" ht="21.95" customHeight="1" x14ac:dyDescent="0.15">
      <c r="B9" s="529" t="s">
        <v>168</v>
      </c>
      <c r="C9" s="535">
        <v>819</v>
      </c>
      <c r="D9" s="535">
        <v>4111</v>
      </c>
      <c r="E9" s="535">
        <v>41478</v>
      </c>
      <c r="F9" s="541">
        <v>35318</v>
      </c>
    </row>
    <row r="10" spans="1:6" ht="21.95" customHeight="1" x14ac:dyDescent="0.15">
      <c r="B10" s="529" t="s">
        <v>169</v>
      </c>
      <c r="C10" s="535">
        <v>829</v>
      </c>
      <c r="D10" s="535">
        <v>3889</v>
      </c>
      <c r="E10" s="535">
        <v>46321</v>
      </c>
      <c r="F10" s="541">
        <v>38270</v>
      </c>
    </row>
    <row r="11" spans="1:6" s="11" customFormat="1" ht="21.95" customHeight="1" x14ac:dyDescent="0.15">
      <c r="B11" s="530" t="s">
        <v>171</v>
      </c>
      <c r="C11" s="535" t="s">
        <v>226</v>
      </c>
      <c r="D11" s="535" t="s">
        <v>226</v>
      </c>
      <c r="E11" s="535" t="s">
        <v>226</v>
      </c>
      <c r="F11" s="541" t="s">
        <v>226</v>
      </c>
    </row>
    <row r="12" spans="1:6" ht="21.95" customHeight="1" x14ac:dyDescent="0.15">
      <c r="B12" s="531" t="s">
        <v>170</v>
      </c>
      <c r="C12" s="536">
        <v>813</v>
      </c>
      <c r="D12" s="536">
        <v>3777</v>
      </c>
      <c r="E12" s="536">
        <v>38749</v>
      </c>
      <c r="F12" s="542">
        <v>35592</v>
      </c>
    </row>
    <row r="13" spans="1:6" ht="21.95" customHeight="1" x14ac:dyDescent="0.15">
      <c r="B13" s="529" t="s">
        <v>172</v>
      </c>
      <c r="C13" s="535">
        <v>828</v>
      </c>
      <c r="D13" s="535">
        <v>3610</v>
      </c>
      <c r="E13" s="535">
        <v>44853</v>
      </c>
      <c r="F13" s="541">
        <v>36942</v>
      </c>
    </row>
    <row r="14" spans="1:6" ht="21.95" customHeight="1" x14ac:dyDescent="0.15">
      <c r="B14" s="529" t="s">
        <v>173</v>
      </c>
      <c r="C14" s="535">
        <v>783</v>
      </c>
      <c r="D14" s="535">
        <v>3571</v>
      </c>
      <c r="E14" s="535">
        <v>45584</v>
      </c>
      <c r="F14" s="541">
        <v>37354</v>
      </c>
    </row>
    <row r="15" spans="1:6" ht="21.95" customHeight="1" x14ac:dyDescent="0.15">
      <c r="B15" s="530" t="s">
        <v>156</v>
      </c>
      <c r="C15" s="535" t="s">
        <v>227</v>
      </c>
      <c r="D15" s="535" t="s">
        <v>226</v>
      </c>
      <c r="E15" s="535" t="s">
        <v>226</v>
      </c>
      <c r="F15" s="541" t="s">
        <v>226</v>
      </c>
    </row>
    <row r="16" spans="1:6" s="11" customFormat="1" ht="21.95" customHeight="1" x14ac:dyDescent="0.15">
      <c r="B16" s="529" t="s">
        <v>151</v>
      </c>
      <c r="C16" s="535">
        <v>819</v>
      </c>
      <c r="D16" s="535">
        <v>3399</v>
      </c>
      <c r="E16" s="535">
        <v>48184</v>
      </c>
      <c r="F16" s="541">
        <v>41284</v>
      </c>
    </row>
    <row r="17" spans="2:7" ht="21.95" customHeight="1" thickBot="1" x14ac:dyDescent="0.2">
      <c r="B17" s="532" t="s">
        <v>150</v>
      </c>
      <c r="C17" s="537">
        <v>831</v>
      </c>
      <c r="D17" s="537">
        <v>3379</v>
      </c>
      <c r="E17" s="537">
        <v>51291</v>
      </c>
      <c r="F17" s="543">
        <v>41042</v>
      </c>
    </row>
    <row r="18" spans="2:7" ht="9.9499999999999993" customHeight="1" x14ac:dyDescent="0.15">
      <c r="B18" s="295"/>
      <c r="C18" s="514"/>
      <c r="D18" s="514"/>
      <c r="E18" s="514"/>
      <c r="F18" s="514"/>
    </row>
    <row r="19" spans="2:7" s="11" customFormat="1" ht="20.100000000000001" customHeight="1" x14ac:dyDescent="0.15">
      <c r="B19" s="134" t="s">
        <v>461</v>
      </c>
      <c r="C19" s="512"/>
      <c r="D19" s="512"/>
      <c r="E19" s="512"/>
      <c r="F19" s="512"/>
    </row>
    <row r="20" spans="2:7" s="11" customFormat="1" ht="20.100000000000001" customHeight="1" x14ac:dyDescent="0.15">
      <c r="B20" s="453" t="s">
        <v>463</v>
      </c>
      <c r="C20" s="512"/>
      <c r="D20" s="512"/>
      <c r="E20" s="512"/>
      <c r="F20" s="512"/>
    </row>
    <row r="21" spans="2:7" ht="20.100000000000001" customHeight="1" x14ac:dyDescent="0.15">
      <c r="B21" s="512"/>
      <c r="C21" s="512"/>
      <c r="D21" s="512"/>
      <c r="E21" s="512"/>
      <c r="F21" s="512"/>
    </row>
    <row r="22" spans="2:7" ht="23.1" customHeight="1" x14ac:dyDescent="0.15">
      <c r="B22" s="10" t="s">
        <v>228</v>
      </c>
    </row>
    <row r="23" spans="2:7" ht="9.9499999999999993" customHeight="1" thickBot="1" x14ac:dyDescent="0.2">
      <c r="B23" s="533"/>
      <c r="C23" s="533"/>
      <c r="D23" s="533"/>
      <c r="E23" s="533"/>
      <c r="F23" s="533"/>
    </row>
    <row r="24" spans="2:7" ht="21.95" customHeight="1" x14ac:dyDescent="0.15">
      <c r="B24" s="832" t="s">
        <v>161</v>
      </c>
      <c r="C24" s="834" t="s">
        <v>162</v>
      </c>
      <c r="D24" s="835"/>
      <c r="E24" s="834" t="s">
        <v>163</v>
      </c>
      <c r="F24" s="836"/>
    </row>
    <row r="25" spans="2:7" ht="21.95" customHeight="1" x14ac:dyDescent="0.15">
      <c r="B25" s="833"/>
      <c r="C25" s="296" t="s">
        <v>229</v>
      </c>
      <c r="D25" s="296" t="s">
        <v>225</v>
      </c>
      <c r="E25" s="296" t="s">
        <v>229</v>
      </c>
      <c r="F25" s="540" t="s">
        <v>225</v>
      </c>
    </row>
    <row r="26" spans="2:7" ht="21.95" customHeight="1" x14ac:dyDescent="0.15">
      <c r="B26" s="529" t="s">
        <v>164</v>
      </c>
      <c r="C26" s="535">
        <v>708</v>
      </c>
      <c r="D26" s="535">
        <v>5155</v>
      </c>
      <c r="E26" s="539">
        <v>60987</v>
      </c>
      <c r="F26" s="541">
        <v>22538</v>
      </c>
    </row>
    <row r="27" spans="2:7" ht="21.95" customHeight="1" x14ac:dyDescent="0.15">
      <c r="B27" s="529" t="s">
        <v>165</v>
      </c>
      <c r="C27" s="535">
        <v>709</v>
      </c>
      <c r="D27" s="535">
        <v>4727</v>
      </c>
      <c r="E27" s="535">
        <v>63507</v>
      </c>
      <c r="F27" s="541">
        <v>23772</v>
      </c>
    </row>
    <row r="28" spans="2:7" ht="21.95" customHeight="1" x14ac:dyDescent="0.15">
      <c r="B28" s="534" t="s">
        <v>166</v>
      </c>
      <c r="C28" s="538">
        <v>720</v>
      </c>
      <c r="D28" s="538">
        <v>4698</v>
      </c>
      <c r="E28" s="538">
        <v>66712</v>
      </c>
      <c r="F28" s="545">
        <v>25741</v>
      </c>
    </row>
    <row r="29" spans="2:7" ht="21.95" customHeight="1" x14ac:dyDescent="0.15">
      <c r="B29" s="529" t="s">
        <v>167</v>
      </c>
      <c r="C29" s="535">
        <v>704</v>
      </c>
      <c r="D29" s="535">
        <v>4766</v>
      </c>
      <c r="E29" s="535">
        <v>66531</v>
      </c>
      <c r="F29" s="541">
        <v>26261</v>
      </c>
    </row>
    <row r="30" spans="2:7" ht="21.95" customHeight="1" x14ac:dyDescent="0.15">
      <c r="B30" s="529" t="s">
        <v>168</v>
      </c>
      <c r="C30" s="535">
        <v>682</v>
      </c>
      <c r="D30" s="535">
        <v>4248</v>
      </c>
      <c r="E30" s="535">
        <v>53364</v>
      </c>
      <c r="F30" s="541">
        <v>23432</v>
      </c>
    </row>
    <row r="31" spans="2:7" ht="21.95" customHeight="1" x14ac:dyDescent="0.15">
      <c r="B31" s="529" t="s">
        <v>169</v>
      </c>
      <c r="C31" s="535">
        <v>662</v>
      </c>
      <c r="D31" s="535">
        <v>4056</v>
      </c>
      <c r="E31" s="535">
        <v>59472</v>
      </c>
      <c r="F31" s="541">
        <v>25119</v>
      </c>
      <c r="G31" s="544"/>
    </row>
    <row r="32" spans="2:7" s="11" customFormat="1" ht="21.95" customHeight="1" x14ac:dyDescent="0.15">
      <c r="B32" s="530" t="s">
        <v>171</v>
      </c>
      <c r="C32" s="535" t="s">
        <v>226</v>
      </c>
      <c r="D32" s="535" t="s">
        <v>226</v>
      </c>
      <c r="E32" s="535" t="s">
        <v>227</v>
      </c>
      <c r="F32" s="541" t="s">
        <v>226</v>
      </c>
    </row>
    <row r="33" spans="2:6" ht="21.95" customHeight="1" x14ac:dyDescent="0.15">
      <c r="B33" s="529" t="s">
        <v>170</v>
      </c>
      <c r="C33" s="535">
        <v>689</v>
      </c>
      <c r="D33" s="535">
        <v>3901</v>
      </c>
      <c r="E33" s="535">
        <v>51421</v>
      </c>
      <c r="F33" s="541">
        <v>22920</v>
      </c>
    </row>
    <row r="34" spans="2:6" ht="21.95" customHeight="1" x14ac:dyDescent="0.15">
      <c r="B34" s="529" t="s">
        <v>172</v>
      </c>
      <c r="C34" s="535">
        <v>689</v>
      </c>
      <c r="D34" s="535">
        <v>3749</v>
      </c>
      <c r="E34" s="535">
        <v>57158</v>
      </c>
      <c r="F34" s="541">
        <v>24637</v>
      </c>
    </row>
    <row r="35" spans="2:6" ht="21.95" customHeight="1" x14ac:dyDescent="0.15">
      <c r="B35" s="529" t="s">
        <v>173</v>
      </c>
      <c r="C35" s="535">
        <v>682</v>
      </c>
      <c r="D35" s="535">
        <v>3672</v>
      </c>
      <c r="E35" s="535">
        <v>57126</v>
      </c>
      <c r="F35" s="541">
        <v>25812</v>
      </c>
    </row>
    <row r="36" spans="2:6" s="11" customFormat="1" ht="21.95" customHeight="1" x14ac:dyDescent="0.15">
      <c r="B36" s="530" t="s">
        <v>156</v>
      </c>
      <c r="C36" s="535" t="s">
        <v>227</v>
      </c>
      <c r="D36" s="535" t="s">
        <v>226</v>
      </c>
      <c r="E36" s="535" t="s">
        <v>226</v>
      </c>
      <c r="F36" s="541" t="s">
        <v>226</v>
      </c>
    </row>
    <row r="37" spans="2:6" s="11" customFormat="1" ht="21.95" customHeight="1" x14ac:dyDescent="0.15">
      <c r="B37" s="529" t="s">
        <v>151</v>
      </c>
      <c r="C37" s="535">
        <v>727</v>
      </c>
      <c r="D37" s="535">
        <v>3491</v>
      </c>
      <c r="E37" s="535">
        <v>61867</v>
      </c>
      <c r="F37" s="541">
        <v>27601</v>
      </c>
    </row>
    <row r="38" spans="2:6" ht="21.95" customHeight="1" thickBot="1" x14ac:dyDescent="0.2">
      <c r="B38" s="532" t="s">
        <v>150</v>
      </c>
      <c r="C38" s="537">
        <v>738</v>
      </c>
      <c r="D38" s="537">
        <v>3472</v>
      </c>
      <c r="E38" s="537">
        <v>63395</v>
      </c>
      <c r="F38" s="543">
        <v>28938</v>
      </c>
    </row>
    <row r="39" spans="2:6" ht="9.9499999999999993" customHeight="1" x14ac:dyDescent="0.15">
      <c r="B39" s="295"/>
      <c r="C39" s="514"/>
      <c r="D39" s="514"/>
      <c r="E39" s="514"/>
      <c r="F39" s="514"/>
    </row>
    <row r="40" spans="2:6" ht="20.100000000000001" customHeight="1" x14ac:dyDescent="0.15">
      <c r="B40" s="134" t="s">
        <v>464</v>
      </c>
      <c r="C40" s="513"/>
      <c r="D40" s="513"/>
      <c r="E40" s="513"/>
      <c r="F40" s="513"/>
    </row>
    <row r="41" spans="2:6" s="11" customFormat="1" ht="20.100000000000001" customHeight="1" x14ac:dyDescent="0.15">
      <c r="B41" s="493" t="s">
        <v>462</v>
      </c>
      <c r="C41" s="512"/>
      <c r="D41" s="512"/>
      <c r="E41" s="512"/>
      <c r="F41" s="512"/>
    </row>
    <row r="42" spans="2:6" ht="20.100000000000001" customHeight="1" x14ac:dyDescent="0.15">
      <c r="B42" s="192"/>
      <c r="C42" s="192"/>
      <c r="D42" s="192"/>
      <c r="E42" s="192"/>
      <c r="F42" s="192"/>
    </row>
    <row r="43" spans="2:6" ht="20.100000000000001" customHeight="1" x14ac:dyDescent="0.15">
      <c r="B43" s="192"/>
      <c r="C43" s="192"/>
      <c r="D43" s="192"/>
      <c r="E43" s="192"/>
      <c r="F43" s="192"/>
    </row>
    <row r="44" spans="2:6" ht="20.100000000000001" customHeight="1" x14ac:dyDescent="0.15">
      <c r="B44" s="192"/>
      <c r="C44" s="192"/>
      <c r="D44" s="192"/>
      <c r="E44" s="192"/>
      <c r="F44" s="192"/>
    </row>
    <row r="45" spans="2:6" ht="20.100000000000001" customHeight="1" x14ac:dyDescent="0.15">
      <c r="B45" s="192"/>
      <c r="C45" s="192"/>
      <c r="D45" s="192"/>
      <c r="E45" s="192"/>
      <c r="F45" s="192"/>
    </row>
    <row r="46" spans="2:6" ht="20.100000000000001" customHeight="1" x14ac:dyDescent="0.15">
      <c r="B46" s="192"/>
      <c r="C46" s="192"/>
      <c r="D46" s="192"/>
      <c r="E46" s="192"/>
      <c r="F46" s="192"/>
    </row>
    <row r="47" spans="2:6" ht="20.100000000000001" customHeight="1" x14ac:dyDescent="0.15">
      <c r="B47" s="192"/>
      <c r="C47" s="192"/>
      <c r="D47" s="192"/>
      <c r="E47" s="192"/>
      <c r="F47" s="192"/>
    </row>
    <row r="48" spans="2:6" ht="20.100000000000001" customHeight="1" x14ac:dyDescent="0.15">
      <c r="B48" s="192"/>
      <c r="C48" s="192"/>
      <c r="D48" s="192"/>
      <c r="E48" s="192"/>
      <c r="F48" s="192"/>
    </row>
    <row r="49" spans="2:6" ht="20.100000000000001" customHeight="1" x14ac:dyDescent="0.15">
      <c r="B49" s="192"/>
      <c r="C49" s="192"/>
      <c r="D49" s="192"/>
      <c r="E49" s="192"/>
      <c r="F49" s="192"/>
    </row>
    <row r="50" spans="2:6" ht="20.100000000000001" customHeight="1" x14ac:dyDescent="0.15">
      <c r="B50" s="192"/>
      <c r="C50" s="192"/>
      <c r="D50" s="192"/>
      <c r="E50" s="192"/>
      <c r="F50" s="192"/>
    </row>
    <row r="51" spans="2:6" ht="20.100000000000001" customHeight="1" x14ac:dyDescent="0.15">
      <c r="B51" s="192"/>
      <c r="C51" s="192"/>
      <c r="D51" s="192"/>
      <c r="E51" s="192"/>
      <c r="F51" s="192"/>
    </row>
    <row r="52" spans="2:6" ht="20.100000000000001" customHeight="1" x14ac:dyDescent="0.15">
      <c r="B52" s="192"/>
      <c r="C52" s="192"/>
      <c r="D52" s="192"/>
      <c r="E52" s="192"/>
      <c r="F52" s="192"/>
    </row>
    <row r="53" spans="2:6" ht="20.100000000000001" customHeight="1" x14ac:dyDescent="0.15">
      <c r="B53" s="192"/>
      <c r="C53" s="192"/>
      <c r="D53" s="192"/>
      <c r="E53" s="192"/>
      <c r="F53" s="192"/>
    </row>
    <row r="54" spans="2:6" ht="20.100000000000001" customHeight="1" x14ac:dyDescent="0.15">
      <c r="B54" s="192"/>
      <c r="C54" s="192"/>
      <c r="D54" s="192"/>
      <c r="E54" s="192"/>
      <c r="F54" s="192"/>
    </row>
    <row r="55" spans="2:6" ht="20.100000000000001" customHeight="1" x14ac:dyDescent="0.15">
      <c r="B55" s="192"/>
      <c r="C55" s="192"/>
      <c r="D55" s="192"/>
      <c r="E55" s="192"/>
      <c r="F55" s="192"/>
    </row>
    <row r="56" spans="2:6" ht="20.100000000000001" customHeight="1" x14ac:dyDescent="0.15">
      <c r="B56" s="192"/>
      <c r="C56" s="192"/>
      <c r="D56" s="192"/>
      <c r="E56" s="192"/>
      <c r="F56" s="192"/>
    </row>
    <row r="57" spans="2:6" ht="20.100000000000001" customHeight="1" x14ac:dyDescent="0.15">
      <c r="B57" s="192"/>
      <c r="C57" s="192"/>
      <c r="D57" s="192"/>
      <c r="E57" s="192"/>
      <c r="F57" s="192"/>
    </row>
    <row r="58" spans="2:6" ht="20.100000000000001" customHeight="1" x14ac:dyDescent="0.15">
      <c r="B58" s="192"/>
      <c r="C58" s="192"/>
      <c r="D58" s="192"/>
      <c r="E58" s="192"/>
      <c r="F58" s="192"/>
    </row>
    <row r="59" spans="2:6" ht="20.100000000000001" customHeight="1" x14ac:dyDescent="0.15">
      <c r="B59" s="192"/>
      <c r="C59" s="192"/>
      <c r="D59" s="192"/>
      <c r="E59" s="192"/>
      <c r="F59" s="192"/>
    </row>
    <row r="60" spans="2:6" ht="20.100000000000001" customHeight="1" x14ac:dyDescent="0.15">
      <c r="B60" s="192"/>
      <c r="C60" s="192"/>
      <c r="D60" s="192"/>
      <c r="E60" s="192"/>
      <c r="F60" s="192"/>
    </row>
    <row r="61" spans="2:6" ht="20.100000000000001" customHeight="1" x14ac:dyDescent="0.15">
      <c r="B61" s="192"/>
      <c r="C61" s="192"/>
      <c r="D61" s="192"/>
      <c r="E61" s="192"/>
      <c r="F61" s="192"/>
    </row>
    <row r="62" spans="2:6" ht="20.100000000000001" customHeight="1" x14ac:dyDescent="0.15">
      <c r="B62" s="192"/>
      <c r="C62" s="192"/>
      <c r="D62" s="192"/>
      <c r="E62" s="192"/>
      <c r="F62" s="192"/>
    </row>
    <row r="63" spans="2:6" ht="20.100000000000001" customHeight="1" x14ac:dyDescent="0.15">
      <c r="B63" s="192"/>
      <c r="C63" s="192"/>
      <c r="D63" s="192"/>
      <c r="E63" s="192"/>
      <c r="F63" s="192"/>
    </row>
    <row r="64" spans="2:6" ht="20.100000000000001" customHeight="1" x14ac:dyDescent="0.15">
      <c r="B64" s="192"/>
      <c r="C64" s="192"/>
      <c r="D64" s="192"/>
      <c r="E64" s="192"/>
      <c r="F64" s="192"/>
    </row>
    <row r="65" spans="2:6" ht="20.100000000000001" customHeight="1" x14ac:dyDescent="0.15">
      <c r="B65" s="192"/>
      <c r="C65" s="192"/>
      <c r="D65" s="192"/>
      <c r="E65" s="192"/>
      <c r="F65" s="192"/>
    </row>
    <row r="66" spans="2:6" ht="20.100000000000001" customHeight="1" x14ac:dyDescent="0.15">
      <c r="B66" s="192"/>
      <c r="C66" s="192"/>
      <c r="D66" s="192"/>
      <c r="E66" s="192"/>
      <c r="F66" s="192"/>
    </row>
    <row r="67" spans="2:6" ht="20.100000000000001" customHeight="1" x14ac:dyDescent="0.15">
      <c r="B67" s="192"/>
      <c r="C67" s="192"/>
      <c r="D67" s="192"/>
      <c r="E67" s="192"/>
      <c r="F67" s="192"/>
    </row>
    <row r="68" spans="2:6" ht="20.100000000000001" customHeight="1" x14ac:dyDescent="0.15">
      <c r="B68" s="192"/>
      <c r="C68" s="192"/>
      <c r="D68" s="192"/>
      <c r="E68" s="192"/>
      <c r="F68" s="192"/>
    </row>
    <row r="69" spans="2:6" ht="20.100000000000001" customHeight="1" x14ac:dyDescent="0.15">
      <c r="B69" s="192"/>
      <c r="C69" s="192"/>
      <c r="D69" s="192"/>
      <c r="E69" s="192"/>
      <c r="F69" s="192"/>
    </row>
    <row r="70" spans="2:6" ht="20.100000000000001" customHeight="1" x14ac:dyDescent="0.15">
      <c r="B70" s="192"/>
      <c r="C70" s="192"/>
      <c r="D70" s="192"/>
      <c r="E70" s="192"/>
      <c r="F70" s="192"/>
    </row>
    <row r="71" spans="2:6" ht="20.100000000000001" customHeight="1" x14ac:dyDescent="0.15">
      <c r="B71" s="192"/>
      <c r="C71" s="192"/>
      <c r="D71" s="192"/>
      <c r="E71" s="192"/>
      <c r="F71" s="192"/>
    </row>
    <row r="72" spans="2:6" ht="20.100000000000001" customHeight="1" x14ac:dyDescent="0.15">
      <c r="B72" s="192"/>
      <c r="C72" s="192"/>
      <c r="D72" s="192"/>
      <c r="E72" s="192"/>
      <c r="F72" s="192"/>
    </row>
    <row r="73" spans="2:6" ht="20.100000000000001" customHeight="1" x14ac:dyDescent="0.15">
      <c r="B73" s="192"/>
      <c r="C73" s="192"/>
      <c r="D73" s="192"/>
      <c r="E73" s="192"/>
      <c r="F73" s="192"/>
    </row>
    <row r="74" spans="2:6" ht="20.100000000000001" customHeight="1" x14ac:dyDescent="0.15">
      <c r="B74" s="192"/>
      <c r="C74" s="192"/>
      <c r="D74" s="192"/>
      <c r="E74" s="192"/>
      <c r="F74" s="192"/>
    </row>
    <row r="75" spans="2:6" ht="20.100000000000001" customHeight="1" x14ac:dyDescent="0.15">
      <c r="B75" s="192"/>
      <c r="C75" s="192"/>
      <c r="D75" s="192"/>
      <c r="E75" s="192"/>
      <c r="F75" s="192"/>
    </row>
    <row r="76" spans="2:6" ht="20.100000000000001" customHeight="1" x14ac:dyDescent="0.15">
      <c r="B76" s="192"/>
      <c r="C76" s="192"/>
      <c r="D76" s="192"/>
      <c r="E76" s="192"/>
      <c r="F76" s="192"/>
    </row>
    <row r="77" spans="2:6" ht="20.100000000000001" customHeight="1" x14ac:dyDescent="0.15">
      <c r="B77" s="192"/>
      <c r="C77" s="192"/>
      <c r="D77" s="192"/>
      <c r="E77" s="192"/>
      <c r="F77" s="192"/>
    </row>
    <row r="78" spans="2:6" ht="20.100000000000001" customHeight="1" x14ac:dyDescent="0.15">
      <c r="B78" s="192"/>
      <c r="C78" s="192"/>
      <c r="D78" s="192"/>
      <c r="E78" s="192"/>
      <c r="F78" s="192"/>
    </row>
    <row r="79" spans="2:6" ht="20.100000000000001" customHeight="1" x14ac:dyDescent="0.15">
      <c r="B79" s="192"/>
      <c r="C79" s="192"/>
      <c r="D79" s="192"/>
      <c r="E79" s="192"/>
      <c r="F79" s="192"/>
    </row>
    <row r="80" spans="2:6" ht="20.100000000000001" customHeight="1" x14ac:dyDescent="0.15">
      <c r="B80" s="192"/>
      <c r="C80" s="192"/>
      <c r="D80" s="192"/>
      <c r="E80" s="192"/>
      <c r="F80" s="192"/>
    </row>
    <row r="81" spans="2:6" ht="20.100000000000001" customHeight="1" x14ac:dyDescent="0.15">
      <c r="B81" s="192"/>
      <c r="C81" s="192"/>
      <c r="D81" s="192"/>
      <c r="E81" s="192"/>
      <c r="F81" s="192"/>
    </row>
    <row r="82" spans="2:6" ht="20.100000000000001" customHeight="1" x14ac:dyDescent="0.15">
      <c r="B82" s="192"/>
      <c r="C82" s="192"/>
      <c r="D82" s="192"/>
      <c r="E82" s="192"/>
      <c r="F82" s="192"/>
    </row>
    <row r="83" spans="2:6" ht="20.100000000000001" customHeight="1" x14ac:dyDescent="0.15">
      <c r="B83" s="192"/>
      <c r="D83" s="192"/>
      <c r="E83" s="192"/>
      <c r="F83" s="192"/>
    </row>
    <row r="84" spans="2:6" ht="20.100000000000001" customHeight="1" x14ac:dyDescent="0.15">
      <c r="B84" s="192"/>
      <c r="D84" s="192"/>
      <c r="E84" s="192"/>
      <c r="F84" s="192"/>
    </row>
    <row r="85" spans="2:6" ht="20.100000000000001" customHeight="1" x14ac:dyDescent="0.15">
      <c r="B85" s="192"/>
      <c r="D85" s="192"/>
      <c r="E85" s="192"/>
      <c r="F85" s="192"/>
    </row>
    <row r="86" spans="2:6" ht="20.100000000000001" customHeight="1" x14ac:dyDescent="0.15">
      <c r="B86" s="192"/>
      <c r="D86" s="192"/>
      <c r="E86" s="192"/>
      <c r="F86" s="192"/>
    </row>
    <row r="87" spans="2:6" ht="20.100000000000001" customHeight="1" x14ac:dyDescent="0.15">
      <c r="B87" s="192"/>
      <c r="D87" s="192"/>
      <c r="E87" s="192"/>
      <c r="F87" s="192"/>
    </row>
    <row r="88" spans="2:6" ht="20.100000000000001" customHeight="1" x14ac:dyDescent="0.15">
      <c r="B88" s="192"/>
      <c r="D88" s="192"/>
      <c r="E88" s="192"/>
      <c r="F88" s="192"/>
    </row>
    <row r="89" spans="2:6" ht="20.100000000000001" customHeight="1" x14ac:dyDescent="0.15">
      <c r="B89" s="192"/>
      <c r="D89" s="192"/>
      <c r="E89" s="192"/>
      <c r="F89" s="192"/>
    </row>
    <row r="90" spans="2:6" ht="20.100000000000001" customHeight="1" x14ac:dyDescent="0.15">
      <c r="B90" s="192"/>
      <c r="D90" s="192"/>
      <c r="E90" s="192"/>
      <c r="F90" s="192"/>
    </row>
    <row r="91" spans="2:6" ht="20.100000000000001" customHeight="1" x14ac:dyDescent="0.15">
      <c r="B91" s="192"/>
      <c r="D91" s="192"/>
      <c r="E91" s="192"/>
      <c r="F91" s="192"/>
    </row>
    <row r="92" spans="2:6" ht="20.100000000000001" customHeight="1" x14ac:dyDescent="0.15">
      <c r="B92" s="192"/>
      <c r="D92" s="192"/>
      <c r="E92" s="192"/>
      <c r="F92" s="192"/>
    </row>
    <row r="93" spans="2:6" ht="20.100000000000001" customHeight="1" x14ac:dyDescent="0.15">
      <c r="B93" s="192"/>
      <c r="D93" s="192"/>
      <c r="E93" s="192"/>
      <c r="F93" s="192"/>
    </row>
    <row r="94" spans="2:6" ht="20.100000000000001" customHeight="1" x14ac:dyDescent="0.15">
      <c r="B94" s="192"/>
      <c r="D94" s="192"/>
      <c r="E94" s="192"/>
      <c r="F94" s="192"/>
    </row>
    <row r="95" spans="2:6" ht="20.100000000000001" customHeight="1" x14ac:dyDescent="0.15">
      <c r="B95" s="192"/>
      <c r="D95" s="192"/>
      <c r="E95" s="192"/>
      <c r="F95" s="192"/>
    </row>
    <row r="96" spans="2:6" ht="20.100000000000001" customHeight="1" x14ac:dyDescent="0.15">
      <c r="B96" s="192"/>
      <c r="D96" s="192"/>
      <c r="E96" s="192"/>
      <c r="F96" s="192"/>
    </row>
    <row r="97" spans="2:6" ht="20.100000000000001" customHeight="1" x14ac:dyDescent="0.15">
      <c r="B97" s="192"/>
      <c r="D97" s="192"/>
      <c r="E97" s="192"/>
      <c r="F97" s="192"/>
    </row>
    <row r="98" spans="2:6" ht="20.100000000000001" customHeight="1" x14ac:dyDescent="0.15">
      <c r="B98" s="192"/>
      <c r="D98" s="192"/>
      <c r="E98" s="192"/>
      <c r="F98" s="192"/>
    </row>
    <row r="99" spans="2:6" ht="20.100000000000001" customHeight="1" x14ac:dyDescent="0.15">
      <c r="B99" s="192"/>
      <c r="D99" s="192"/>
      <c r="E99" s="192"/>
      <c r="F99" s="192"/>
    </row>
    <row r="100" spans="2:6" ht="20.100000000000001" customHeight="1" x14ac:dyDescent="0.15">
      <c r="B100" s="192"/>
      <c r="D100" s="192"/>
      <c r="E100" s="192"/>
      <c r="F100" s="192"/>
    </row>
    <row r="101" spans="2:6" ht="20.100000000000001" customHeight="1" x14ac:dyDescent="0.15">
      <c r="B101" s="192"/>
      <c r="D101" s="192"/>
      <c r="E101" s="192"/>
      <c r="F101" s="192"/>
    </row>
    <row r="102" spans="2:6" ht="20.100000000000001" customHeight="1" x14ac:dyDescent="0.15">
      <c r="B102" s="192"/>
      <c r="D102" s="192"/>
      <c r="E102" s="192"/>
      <c r="F102" s="192"/>
    </row>
    <row r="103" spans="2:6" ht="20.100000000000001" customHeight="1" x14ac:dyDescent="0.15">
      <c r="B103" s="192"/>
      <c r="D103" s="192"/>
      <c r="E103" s="192"/>
      <c r="F103" s="192"/>
    </row>
    <row r="104" spans="2:6" ht="20.100000000000001" customHeight="1" x14ac:dyDescent="0.15">
      <c r="B104" s="192"/>
      <c r="D104" s="192"/>
      <c r="E104" s="192"/>
      <c r="F104" s="192"/>
    </row>
    <row r="105" spans="2:6" ht="20.100000000000001" customHeight="1" x14ac:dyDescent="0.15">
      <c r="B105" s="192"/>
      <c r="D105" s="192"/>
      <c r="E105" s="192"/>
      <c r="F105" s="192"/>
    </row>
    <row r="106" spans="2:6" ht="20.100000000000001" customHeight="1" x14ac:dyDescent="0.15">
      <c r="B106" s="192"/>
      <c r="D106" s="192"/>
      <c r="E106" s="192"/>
      <c r="F106" s="192"/>
    </row>
    <row r="107" spans="2:6" ht="20.100000000000001" customHeight="1" x14ac:dyDescent="0.15">
      <c r="B107" s="192"/>
      <c r="D107" s="192"/>
      <c r="E107" s="192"/>
      <c r="F107" s="192"/>
    </row>
    <row r="108" spans="2:6" ht="20.100000000000001" customHeight="1" x14ac:dyDescent="0.15">
      <c r="B108" s="192"/>
      <c r="D108" s="192"/>
      <c r="E108" s="192"/>
      <c r="F108" s="192"/>
    </row>
    <row r="109" spans="2:6" ht="20.100000000000001" customHeight="1" x14ac:dyDescent="0.15">
      <c r="B109" s="192"/>
      <c r="D109" s="192"/>
      <c r="E109" s="192"/>
      <c r="F109" s="192"/>
    </row>
    <row r="110" spans="2:6" ht="20.100000000000001" customHeight="1" x14ac:dyDescent="0.15">
      <c r="B110" s="192"/>
      <c r="D110" s="192"/>
      <c r="E110" s="192"/>
      <c r="F110" s="192"/>
    </row>
    <row r="111" spans="2:6" ht="20.100000000000001" customHeight="1" x14ac:dyDescent="0.15">
      <c r="B111" s="192"/>
      <c r="D111" s="192"/>
      <c r="E111" s="192"/>
      <c r="F111" s="192"/>
    </row>
    <row r="112" spans="2:6" ht="20.100000000000001" customHeight="1" x14ac:dyDescent="0.15">
      <c r="B112" s="192"/>
      <c r="D112" s="192"/>
      <c r="E112" s="192"/>
      <c r="F112" s="192"/>
    </row>
    <row r="113" spans="2:6" ht="20.100000000000001" customHeight="1" x14ac:dyDescent="0.15">
      <c r="B113" s="192"/>
      <c r="D113" s="192"/>
      <c r="E113" s="192"/>
      <c r="F113" s="192"/>
    </row>
    <row r="114" spans="2:6" ht="20.100000000000001" customHeight="1" x14ac:dyDescent="0.15">
      <c r="B114" s="192"/>
      <c r="D114" s="192"/>
      <c r="E114" s="192"/>
      <c r="F114" s="192"/>
    </row>
    <row r="115" spans="2:6" ht="20.100000000000001" customHeight="1" x14ac:dyDescent="0.15">
      <c r="B115" s="192"/>
      <c r="D115" s="192"/>
      <c r="E115" s="192"/>
      <c r="F115" s="192"/>
    </row>
    <row r="116" spans="2:6" ht="20.100000000000001" customHeight="1" x14ac:dyDescent="0.15">
      <c r="B116" s="192"/>
      <c r="D116" s="192"/>
      <c r="E116" s="192"/>
      <c r="F116" s="192"/>
    </row>
    <row r="117" spans="2:6" ht="20.100000000000001" customHeight="1" x14ac:dyDescent="0.15">
      <c r="B117" s="192"/>
      <c r="D117" s="192"/>
      <c r="E117" s="192"/>
      <c r="F117" s="192"/>
    </row>
    <row r="118" spans="2:6" ht="20.100000000000001" customHeight="1" x14ac:dyDescent="0.15">
      <c r="B118" s="192"/>
      <c r="D118" s="192"/>
      <c r="E118" s="192"/>
      <c r="F118" s="192"/>
    </row>
    <row r="119" spans="2:6" ht="20.100000000000001" customHeight="1" x14ac:dyDescent="0.15">
      <c r="B119" s="192"/>
      <c r="D119" s="192"/>
      <c r="E119" s="192"/>
      <c r="F119" s="192"/>
    </row>
    <row r="120" spans="2:6" ht="20.100000000000001" customHeight="1" x14ac:dyDescent="0.15">
      <c r="B120" s="192"/>
      <c r="D120" s="192"/>
      <c r="E120" s="192"/>
      <c r="F120" s="192"/>
    </row>
    <row r="121" spans="2:6" ht="20.100000000000001" customHeight="1" x14ac:dyDescent="0.15">
      <c r="B121" s="192"/>
      <c r="D121" s="192"/>
      <c r="E121" s="192"/>
      <c r="F121" s="192"/>
    </row>
    <row r="122" spans="2:6" ht="20.100000000000001" customHeight="1" x14ac:dyDescent="0.15">
      <c r="B122" s="192"/>
      <c r="D122" s="192"/>
      <c r="E122" s="192"/>
      <c r="F122" s="192"/>
    </row>
    <row r="123" spans="2:6" ht="20.100000000000001" customHeight="1" x14ac:dyDescent="0.15">
      <c r="B123" s="192"/>
      <c r="D123" s="192"/>
      <c r="E123" s="192"/>
      <c r="F123" s="192"/>
    </row>
    <row r="124" spans="2:6" ht="20.100000000000001" customHeight="1" x14ac:dyDescent="0.15">
      <c r="B124" s="192"/>
      <c r="D124" s="192"/>
      <c r="E124" s="192"/>
      <c r="F124" s="192"/>
    </row>
    <row r="125" spans="2:6" ht="20.100000000000001" customHeight="1" x14ac:dyDescent="0.15">
      <c r="B125" s="192"/>
      <c r="D125" s="192"/>
      <c r="E125" s="192"/>
      <c r="F125" s="192"/>
    </row>
    <row r="126" spans="2:6" ht="20.100000000000001" customHeight="1" x14ac:dyDescent="0.15">
      <c r="B126" s="192"/>
      <c r="D126" s="192"/>
      <c r="E126" s="192"/>
      <c r="F126" s="192"/>
    </row>
    <row r="127" spans="2:6" x14ac:dyDescent="0.15">
      <c r="B127" s="192"/>
      <c r="D127" s="192"/>
      <c r="E127" s="192"/>
      <c r="F127" s="192"/>
    </row>
    <row r="128" spans="2:6" x14ac:dyDescent="0.15">
      <c r="B128" s="192"/>
      <c r="D128" s="192"/>
      <c r="E128" s="192"/>
      <c r="F128" s="192"/>
    </row>
    <row r="129" spans="2:6" x14ac:dyDescent="0.15">
      <c r="B129" s="192"/>
      <c r="D129" s="192"/>
      <c r="E129" s="192"/>
      <c r="F129" s="192"/>
    </row>
    <row r="130" spans="2:6" x14ac:dyDescent="0.15">
      <c r="B130" s="192"/>
      <c r="D130" s="192"/>
      <c r="E130" s="192"/>
      <c r="F130" s="192"/>
    </row>
    <row r="131" spans="2:6" x14ac:dyDescent="0.15">
      <c r="B131" s="192"/>
      <c r="D131" s="192"/>
      <c r="E131" s="192"/>
      <c r="F131" s="192"/>
    </row>
    <row r="132" spans="2:6" x14ac:dyDescent="0.15">
      <c r="B132" s="192"/>
      <c r="D132" s="192"/>
      <c r="E132" s="192"/>
      <c r="F132" s="192"/>
    </row>
    <row r="133" spans="2:6" x14ac:dyDescent="0.15">
      <c r="B133" s="192"/>
      <c r="D133" s="192"/>
      <c r="E133" s="192"/>
      <c r="F133" s="192"/>
    </row>
    <row r="134" spans="2:6" x14ac:dyDescent="0.15">
      <c r="B134" s="192"/>
      <c r="D134" s="192"/>
      <c r="E134" s="192"/>
      <c r="F134" s="192"/>
    </row>
    <row r="135" spans="2:6" x14ac:dyDescent="0.15">
      <c r="B135" s="192"/>
      <c r="D135" s="192"/>
      <c r="E135" s="192"/>
      <c r="F135" s="192"/>
    </row>
    <row r="136" spans="2:6" x14ac:dyDescent="0.15">
      <c r="B136" s="192"/>
      <c r="D136" s="192"/>
      <c r="E136" s="192"/>
      <c r="F136" s="192"/>
    </row>
    <row r="137" spans="2:6" x14ac:dyDescent="0.15">
      <c r="B137" s="192"/>
      <c r="D137" s="192"/>
      <c r="E137" s="192"/>
      <c r="F137" s="192"/>
    </row>
    <row r="138" spans="2:6" x14ac:dyDescent="0.15">
      <c r="B138" s="192"/>
      <c r="D138" s="192"/>
      <c r="E138" s="192"/>
      <c r="F138" s="192"/>
    </row>
    <row r="139" spans="2:6" x14ac:dyDescent="0.15">
      <c r="B139" s="192"/>
      <c r="D139" s="192"/>
      <c r="E139" s="192"/>
      <c r="F139" s="192"/>
    </row>
    <row r="140" spans="2:6" x14ac:dyDescent="0.15">
      <c r="B140" s="192"/>
      <c r="D140" s="192"/>
      <c r="E140" s="192"/>
      <c r="F140" s="192"/>
    </row>
    <row r="141" spans="2:6" x14ac:dyDescent="0.15">
      <c r="B141" s="192"/>
      <c r="D141" s="192"/>
      <c r="E141" s="192"/>
      <c r="F141" s="192"/>
    </row>
    <row r="142" spans="2:6" x14ac:dyDescent="0.15">
      <c r="B142" s="192"/>
      <c r="D142" s="192"/>
      <c r="E142" s="192"/>
      <c r="F142" s="192"/>
    </row>
    <row r="143" spans="2:6" x14ac:dyDescent="0.15">
      <c r="B143" s="192"/>
      <c r="D143" s="192"/>
      <c r="E143" s="192"/>
      <c r="F143" s="192"/>
    </row>
    <row r="144" spans="2:6" x14ac:dyDescent="0.15">
      <c r="B144" s="192"/>
      <c r="D144" s="192"/>
      <c r="E144" s="192"/>
      <c r="F144" s="192"/>
    </row>
    <row r="145" spans="2:6" x14ac:dyDescent="0.15">
      <c r="B145" s="192"/>
      <c r="D145" s="192"/>
      <c r="E145" s="192"/>
      <c r="F145" s="192"/>
    </row>
    <row r="146" spans="2:6" x14ac:dyDescent="0.15">
      <c r="B146" s="192"/>
      <c r="D146" s="192"/>
      <c r="E146" s="192"/>
      <c r="F146" s="192"/>
    </row>
    <row r="147" spans="2:6" x14ac:dyDescent="0.15">
      <c r="B147" s="192"/>
      <c r="D147" s="192"/>
      <c r="E147" s="192"/>
      <c r="F147" s="192"/>
    </row>
    <row r="148" spans="2:6" x14ac:dyDescent="0.15">
      <c r="B148" s="192"/>
      <c r="D148" s="192"/>
      <c r="E148" s="192"/>
      <c r="F148" s="192"/>
    </row>
    <row r="149" spans="2:6" x14ac:dyDescent="0.15">
      <c r="B149" s="192"/>
      <c r="D149" s="192"/>
      <c r="E149" s="192"/>
      <c r="F149" s="192"/>
    </row>
    <row r="150" spans="2:6" x14ac:dyDescent="0.15">
      <c r="B150" s="192"/>
      <c r="D150" s="192"/>
      <c r="E150" s="192"/>
      <c r="F150" s="192"/>
    </row>
    <row r="151" spans="2:6" x14ac:dyDescent="0.15">
      <c r="B151" s="192"/>
    </row>
    <row r="152" spans="2:6" x14ac:dyDescent="0.15">
      <c r="B152" s="192"/>
    </row>
    <row r="153" spans="2:6" x14ac:dyDescent="0.15">
      <c r="B153" s="192"/>
    </row>
    <row r="154" spans="2:6" x14ac:dyDescent="0.15">
      <c r="B154" s="192"/>
    </row>
  </sheetData>
  <mergeCells count="6">
    <mergeCell ref="B24:B25"/>
    <mergeCell ref="C24:D24"/>
    <mergeCell ref="E24:F24"/>
    <mergeCell ref="B3:B4"/>
    <mergeCell ref="C3:D3"/>
    <mergeCell ref="E3:F3"/>
  </mergeCells>
  <phoneticPr fontId="3"/>
  <pageMargins left="0.59055118110236227" right="0" top="0.78740157480314965" bottom="0.59055118110236227" header="0.31496062992125984" footer="0.31496062992125984"/>
  <pageSetup paperSize="9" scale="95" orientation="portrait" r:id="rId1"/>
  <headerFooter>
    <oddFooter>&amp;C&amp;"ＭＳ 明朝,標準"
&amp;"BIZ UD明朝 Medium,標準"&amp;12&amp;P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C000"/>
  </sheetPr>
  <dimension ref="B1:I27"/>
  <sheetViews>
    <sheetView view="pageBreakPreview" zoomScaleNormal="100" zoomScaleSheetLayoutView="100" workbookViewId="0"/>
  </sheetViews>
  <sheetFormatPr defaultColWidth="9" defaultRowHeight="14.25" x14ac:dyDescent="0.15"/>
  <cols>
    <col min="1" max="2" width="4.625" style="24" customWidth="1"/>
    <col min="3" max="3" width="16.625" style="12" customWidth="1"/>
    <col min="4" max="4" width="14.625" style="12" customWidth="1"/>
    <col min="5" max="5" width="8.625" style="12" customWidth="1"/>
    <col min="6" max="6" width="14.625" style="12" customWidth="1"/>
    <col min="7" max="7" width="8.625" style="12" customWidth="1"/>
    <col min="8" max="8" width="14.625" style="12" customWidth="1"/>
    <col min="9" max="9" width="8.625" style="12" customWidth="1"/>
    <col min="10" max="22" width="5.625" style="24" customWidth="1"/>
    <col min="23" max="16384" width="9" style="24"/>
  </cols>
  <sheetData>
    <row r="1" spans="2:9" ht="20.100000000000001" customHeight="1" x14ac:dyDescent="0.15">
      <c r="B1" s="10" t="s">
        <v>230</v>
      </c>
      <c r="C1" s="24"/>
    </row>
    <row r="2" spans="2:9" ht="20.100000000000001" customHeight="1" thickBot="1" x14ac:dyDescent="0.2">
      <c r="I2" s="58" t="s">
        <v>231</v>
      </c>
    </row>
    <row r="3" spans="2:9" ht="23.1" customHeight="1" x14ac:dyDescent="0.15">
      <c r="C3" s="837" t="s">
        <v>232</v>
      </c>
      <c r="D3" s="746" t="s">
        <v>20</v>
      </c>
      <c r="E3" s="652"/>
      <c r="F3" s="746" t="s">
        <v>85</v>
      </c>
      <c r="G3" s="652"/>
      <c r="H3" s="650" t="s">
        <v>157</v>
      </c>
      <c r="I3" s="762"/>
    </row>
    <row r="4" spans="2:9" ht="23.1" customHeight="1" thickBot="1" x14ac:dyDescent="0.2">
      <c r="C4" s="838"/>
      <c r="D4" s="546" t="s">
        <v>233</v>
      </c>
      <c r="E4" s="554" t="s">
        <v>21</v>
      </c>
      <c r="F4" s="546" t="s">
        <v>234</v>
      </c>
      <c r="G4" s="554" t="s">
        <v>21</v>
      </c>
      <c r="H4" s="546" t="s">
        <v>235</v>
      </c>
      <c r="I4" s="566" t="s">
        <v>21</v>
      </c>
    </row>
    <row r="5" spans="2:9" ht="23.1" customHeight="1" thickTop="1" thickBot="1" x14ac:dyDescent="0.2">
      <c r="C5" s="305" t="s">
        <v>236</v>
      </c>
      <c r="D5" s="238">
        <v>4210</v>
      </c>
      <c r="E5" s="238" t="s">
        <v>47</v>
      </c>
      <c r="F5" s="239">
        <v>206152</v>
      </c>
      <c r="G5" s="238" t="s">
        <v>47</v>
      </c>
      <c r="H5" s="241">
        <v>923327966</v>
      </c>
      <c r="I5" s="560" t="s">
        <v>47</v>
      </c>
    </row>
    <row r="6" spans="2:9" ht="23.1" customHeight="1" thickTop="1" thickBot="1" x14ac:dyDescent="0.2">
      <c r="C6" s="518"/>
      <c r="D6" s="546"/>
      <c r="E6" s="551"/>
      <c r="F6" s="547"/>
      <c r="G6" s="547"/>
      <c r="H6" s="551"/>
      <c r="I6" s="561"/>
    </row>
    <row r="7" spans="2:9" ht="23.1" customHeight="1" thickTop="1" thickBot="1" x14ac:dyDescent="0.2">
      <c r="C7" s="305" t="s">
        <v>237</v>
      </c>
      <c r="D7" s="238">
        <v>3691</v>
      </c>
      <c r="E7" s="232">
        <v>100</v>
      </c>
      <c r="F7" s="238">
        <v>175421</v>
      </c>
      <c r="G7" s="232">
        <v>100</v>
      </c>
      <c r="H7" s="241">
        <v>790574412</v>
      </c>
      <c r="I7" s="567">
        <v>100</v>
      </c>
    </row>
    <row r="8" spans="2:9" ht="23.1" customHeight="1" thickTop="1" x14ac:dyDescent="0.15">
      <c r="C8" s="521" t="s">
        <v>238</v>
      </c>
      <c r="D8" s="547">
        <v>523</v>
      </c>
      <c r="E8" s="555">
        <f>D8/D7*100</f>
        <v>14.16960173394744</v>
      </c>
      <c r="F8" s="547">
        <v>32625</v>
      </c>
      <c r="G8" s="556">
        <f>F8/F7*100</f>
        <v>18.598115390973717</v>
      </c>
      <c r="H8" s="551">
        <v>218677428</v>
      </c>
      <c r="I8" s="562">
        <f>H8/H7*100</f>
        <v>27.660574979499842</v>
      </c>
    </row>
    <row r="9" spans="2:9" ht="23.1" customHeight="1" x14ac:dyDescent="0.15">
      <c r="C9" s="522" t="s">
        <v>239</v>
      </c>
      <c r="D9" s="235">
        <v>531</v>
      </c>
      <c r="E9" s="272">
        <f>D9/D7*100</f>
        <v>14.386345163912221</v>
      </c>
      <c r="F9" s="235">
        <v>15776</v>
      </c>
      <c r="G9" s="252">
        <f>F9/F7*100</f>
        <v>8.9932220201686235</v>
      </c>
      <c r="H9" s="274">
        <v>38857296</v>
      </c>
      <c r="I9" s="563">
        <f>H9/H7*100</f>
        <v>4.9150712962867811</v>
      </c>
    </row>
    <row r="10" spans="2:9" ht="23.1" customHeight="1" x14ac:dyDescent="0.15">
      <c r="C10" s="522" t="s">
        <v>198</v>
      </c>
      <c r="D10" s="235">
        <v>410</v>
      </c>
      <c r="E10" s="272">
        <f>D10/D7*100</f>
        <v>11.108100785694933</v>
      </c>
      <c r="F10" s="235">
        <v>20455</v>
      </c>
      <c r="G10" s="252">
        <f>F10/F7*100</f>
        <v>11.660519550110877</v>
      </c>
      <c r="H10" s="274">
        <v>108046462</v>
      </c>
      <c r="I10" s="563">
        <f>H10/H7*100</f>
        <v>13.666830137679689</v>
      </c>
    </row>
    <row r="11" spans="2:9" ht="23.1" customHeight="1" x14ac:dyDescent="0.15">
      <c r="C11" s="522" t="s">
        <v>240</v>
      </c>
      <c r="D11" s="235">
        <v>413</v>
      </c>
      <c r="E11" s="272">
        <f>D11/D7*100</f>
        <v>11.189379571931726</v>
      </c>
      <c r="F11" s="235">
        <v>14173</v>
      </c>
      <c r="G11" s="252">
        <f>F11/F7*100</f>
        <v>8.0794203658626955</v>
      </c>
      <c r="H11" s="274">
        <v>38753084</v>
      </c>
      <c r="I11" s="563">
        <f>H11/H7*100</f>
        <v>4.9018894884242723</v>
      </c>
    </row>
    <row r="12" spans="2:9" ht="23.1" customHeight="1" x14ac:dyDescent="0.15">
      <c r="C12" s="522" t="s">
        <v>191</v>
      </c>
      <c r="D12" s="235">
        <v>394</v>
      </c>
      <c r="E12" s="272">
        <f>D12/D7*100</f>
        <v>10.674613925765374</v>
      </c>
      <c r="F12" s="235">
        <v>14023</v>
      </c>
      <c r="G12" s="252">
        <f>F12/F7*100</f>
        <v>7.993911789352472</v>
      </c>
      <c r="H12" s="274">
        <v>42903818</v>
      </c>
      <c r="I12" s="563">
        <f>H12/H7*100</f>
        <v>5.4269171059384096</v>
      </c>
    </row>
    <row r="13" spans="2:9" ht="23.1" customHeight="1" x14ac:dyDescent="0.15">
      <c r="C13" s="522" t="s">
        <v>182</v>
      </c>
      <c r="D13" s="235">
        <v>189</v>
      </c>
      <c r="E13" s="272">
        <f>D13/D7*100</f>
        <v>5.1205635329179087</v>
      </c>
      <c r="F13" s="235">
        <v>7334</v>
      </c>
      <c r="G13" s="252">
        <f>F13/F7*100</f>
        <v>4.1807993341732175</v>
      </c>
      <c r="H13" s="274">
        <v>33306031</v>
      </c>
      <c r="I13" s="563">
        <f>H13/H7*100</f>
        <v>4.2128900827617475</v>
      </c>
    </row>
    <row r="14" spans="2:9" ht="23.1" customHeight="1" x14ac:dyDescent="0.15">
      <c r="C14" s="522" t="s">
        <v>241</v>
      </c>
      <c r="D14" s="235">
        <v>269</v>
      </c>
      <c r="E14" s="272">
        <f>D14/D7*100</f>
        <v>7.2879978325656998</v>
      </c>
      <c r="F14" s="235">
        <v>18620</v>
      </c>
      <c r="G14" s="252">
        <f>F14/F7*100</f>
        <v>10.61446463080247</v>
      </c>
      <c r="H14" s="274">
        <v>94796402</v>
      </c>
      <c r="I14" s="563">
        <f>H14/H7*100</f>
        <v>11.990825981855837</v>
      </c>
    </row>
    <row r="15" spans="2:9" ht="23.1" customHeight="1" x14ac:dyDescent="0.15">
      <c r="C15" s="522" t="s">
        <v>242</v>
      </c>
      <c r="D15" s="235">
        <v>177</v>
      </c>
      <c r="E15" s="272">
        <f>D15/D7*100</f>
        <v>4.7954483879707395</v>
      </c>
      <c r="F15" s="235">
        <v>13574</v>
      </c>
      <c r="G15" s="252">
        <f>F15/F7*100</f>
        <v>7.737956116998534</v>
      </c>
      <c r="H15" s="274">
        <v>62052885</v>
      </c>
      <c r="I15" s="563">
        <f>H15/H7*100</f>
        <v>7.8490884675888033</v>
      </c>
    </row>
    <row r="16" spans="2:9" ht="23.1" customHeight="1" x14ac:dyDescent="0.15">
      <c r="C16" s="522" t="s">
        <v>243</v>
      </c>
      <c r="D16" s="235">
        <v>155</v>
      </c>
      <c r="E16" s="272">
        <f>D16/D7*100</f>
        <v>4.1994039555675968</v>
      </c>
      <c r="F16" s="235">
        <v>11888</v>
      </c>
      <c r="G16" s="252">
        <f>F16/F7*100</f>
        <v>6.7768397170236181</v>
      </c>
      <c r="H16" s="274">
        <v>62210098</v>
      </c>
      <c r="I16" s="563">
        <f>H16/H7*100</f>
        <v>7.868974388207242</v>
      </c>
    </row>
    <row r="17" spans="3:9" ht="23.1" customHeight="1" x14ac:dyDescent="0.15">
      <c r="C17" s="522" t="s">
        <v>244</v>
      </c>
      <c r="D17" s="235">
        <v>63</v>
      </c>
      <c r="E17" s="272">
        <f>D17/D7*100</f>
        <v>1.7068545109726361</v>
      </c>
      <c r="F17" s="235">
        <v>2967</v>
      </c>
      <c r="G17" s="252">
        <f>F17/F7*100</f>
        <v>1.69135964337223</v>
      </c>
      <c r="H17" s="274">
        <v>9138031</v>
      </c>
      <c r="I17" s="563">
        <f>H17/H7*100</f>
        <v>1.1558723456382245</v>
      </c>
    </row>
    <row r="18" spans="3:9" ht="23.1" customHeight="1" x14ac:dyDescent="0.15">
      <c r="C18" s="522" t="s">
        <v>245</v>
      </c>
      <c r="D18" s="235">
        <v>241</v>
      </c>
      <c r="E18" s="272">
        <f>D18/D7*100</f>
        <v>6.5293958276889734</v>
      </c>
      <c r="F18" s="235">
        <v>10798</v>
      </c>
      <c r="G18" s="252">
        <f>F18/F7*100</f>
        <v>6.1554773943826566</v>
      </c>
      <c r="H18" s="274">
        <v>35818981</v>
      </c>
      <c r="I18" s="563">
        <f>H18/H7*100</f>
        <v>4.5307538994823933</v>
      </c>
    </row>
    <row r="19" spans="3:9" ht="23.1" customHeight="1" x14ac:dyDescent="0.15">
      <c r="C19" s="522" t="s">
        <v>246</v>
      </c>
      <c r="D19" s="235">
        <v>104</v>
      </c>
      <c r="E19" s="272">
        <f>D19/D7*100</f>
        <v>2.8176645895421295</v>
      </c>
      <c r="F19" s="235">
        <v>5114</v>
      </c>
      <c r="G19" s="252">
        <f>F19/F7*100</f>
        <v>2.9152724018219027</v>
      </c>
      <c r="H19" s="274">
        <v>21220960</v>
      </c>
      <c r="I19" s="563">
        <f>H19/H7*100</f>
        <v>2.6842457430812976</v>
      </c>
    </row>
    <row r="20" spans="3:9" ht="23.1" customHeight="1" x14ac:dyDescent="0.15">
      <c r="C20" s="522" t="s">
        <v>247</v>
      </c>
      <c r="D20" s="235">
        <v>112</v>
      </c>
      <c r="E20" s="272">
        <f>D20/D7*100</f>
        <v>3.034408019506909</v>
      </c>
      <c r="F20" s="235">
        <v>3178</v>
      </c>
      <c r="G20" s="252">
        <f>F20/F7*100</f>
        <v>1.8116417076632787</v>
      </c>
      <c r="H20" s="274">
        <v>6461659</v>
      </c>
      <c r="I20" s="563">
        <f>H20/H7*100</f>
        <v>0.81733722998360847</v>
      </c>
    </row>
    <row r="21" spans="3:9" ht="23.1" customHeight="1" x14ac:dyDescent="0.15">
      <c r="C21" s="522" t="s">
        <v>248</v>
      </c>
      <c r="D21" s="235">
        <v>110</v>
      </c>
      <c r="E21" s="272">
        <f>D21/D7*100</f>
        <v>2.9802221620157137</v>
      </c>
      <c r="F21" s="235">
        <v>4896</v>
      </c>
      <c r="G21" s="252">
        <f>F21/F7*100</f>
        <v>2.7909999372937104</v>
      </c>
      <c r="H21" s="274">
        <v>18331277</v>
      </c>
      <c r="I21" s="563">
        <f>H21/H7*100</f>
        <v>2.3187288535718507</v>
      </c>
    </row>
    <row r="22" spans="3:9" ht="23.1" customHeight="1" thickBot="1" x14ac:dyDescent="0.2">
      <c r="C22" s="519"/>
      <c r="D22" s="546"/>
      <c r="E22" s="552"/>
      <c r="F22" s="546"/>
      <c r="G22" s="546"/>
      <c r="H22" s="552"/>
      <c r="I22" s="561"/>
    </row>
    <row r="23" spans="3:9" ht="23.1" customHeight="1" thickTop="1" thickBot="1" x14ac:dyDescent="0.2">
      <c r="C23" s="520" t="s">
        <v>179</v>
      </c>
      <c r="D23" s="548">
        <f>SUM(D24:D26)</f>
        <v>450</v>
      </c>
      <c r="E23" s="412">
        <v>100</v>
      </c>
      <c r="F23" s="238">
        <f>SUM(F24:F26)</f>
        <v>24263</v>
      </c>
      <c r="G23" s="412">
        <v>100</v>
      </c>
      <c r="H23" s="553">
        <f>SUM(H24:H26)</f>
        <v>101920969</v>
      </c>
      <c r="I23" s="567">
        <v>100</v>
      </c>
    </row>
    <row r="24" spans="3:9" ht="23.1" customHeight="1" thickTop="1" x14ac:dyDescent="0.15">
      <c r="C24" s="523" t="s">
        <v>243</v>
      </c>
      <c r="D24" s="546">
        <v>155</v>
      </c>
      <c r="E24" s="555">
        <f>D24/D23*100</f>
        <v>34.444444444444443</v>
      </c>
      <c r="F24" s="547">
        <v>11888</v>
      </c>
      <c r="G24" s="557">
        <f>F24/F23*100</f>
        <v>48.996414293368503</v>
      </c>
      <c r="H24" s="551">
        <v>62210098</v>
      </c>
      <c r="I24" s="564">
        <f>H24/H23*100</f>
        <v>61.037584915425988</v>
      </c>
    </row>
    <row r="25" spans="3:9" ht="23.1" customHeight="1" x14ac:dyDescent="0.15">
      <c r="C25" s="522" t="s">
        <v>245</v>
      </c>
      <c r="D25" s="213">
        <v>241</v>
      </c>
      <c r="E25" s="272">
        <f>D25/D23*100</f>
        <v>53.555555555555557</v>
      </c>
      <c r="F25" s="235">
        <v>10798</v>
      </c>
      <c r="G25" s="558">
        <f>F25/F23*100</f>
        <v>44.503977249309649</v>
      </c>
      <c r="H25" s="274">
        <v>35818981</v>
      </c>
      <c r="I25" s="309">
        <f>H25/H23*100</f>
        <v>35.143877998255689</v>
      </c>
    </row>
    <row r="26" spans="3:9" ht="23.1" customHeight="1" thickBot="1" x14ac:dyDescent="0.2">
      <c r="C26" s="524" t="s">
        <v>249</v>
      </c>
      <c r="D26" s="549">
        <v>54</v>
      </c>
      <c r="E26" s="438">
        <f>D26/D23*100</f>
        <v>12</v>
      </c>
      <c r="F26" s="550">
        <v>1577</v>
      </c>
      <c r="G26" s="559">
        <f>F26/F23*100</f>
        <v>6.4996084573218482</v>
      </c>
      <c r="H26" s="400">
        <v>3891890</v>
      </c>
      <c r="I26" s="565">
        <f>H26/H23*100</f>
        <v>3.8185370863183214</v>
      </c>
    </row>
    <row r="27" spans="3:9" ht="23.1" customHeight="1" x14ac:dyDescent="0.15">
      <c r="D27" s="188"/>
      <c r="E27" s="188"/>
      <c r="F27" s="188"/>
      <c r="G27" s="645"/>
      <c r="H27" s="645"/>
    </row>
  </sheetData>
  <mergeCells count="5">
    <mergeCell ref="G27:H27"/>
    <mergeCell ref="C3:C4"/>
    <mergeCell ref="D3:E3"/>
    <mergeCell ref="F3:G3"/>
    <mergeCell ref="H3:I3"/>
  </mergeCells>
  <phoneticPr fontId="3"/>
  <pageMargins left="0.59055118110236227" right="0" top="0.78740157480314965" bottom="0.59055118110236227" header="0.31496062992125984" footer="0.31496062992125984"/>
  <pageSetup paperSize="9" scale="95" orientation="portrait" r:id="rId1"/>
  <headerFooter>
    <oddFooter>&amp;C&amp;"ＭＳ 明朝,標準"
&amp;"BIZ UD明朝 Medium,標準"&amp;12&amp;P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B1:H30"/>
  <sheetViews>
    <sheetView view="pageBreakPreview" zoomScaleNormal="100" zoomScaleSheetLayoutView="100" workbookViewId="0"/>
  </sheetViews>
  <sheetFormatPr defaultColWidth="9" defaultRowHeight="13.5" x14ac:dyDescent="0.15"/>
  <cols>
    <col min="1" max="1" width="4.625" style="14" customWidth="1"/>
    <col min="2" max="2" width="16.625" style="11" customWidth="1"/>
    <col min="3" max="3" width="14.625" style="11" customWidth="1"/>
    <col min="4" max="4" width="8.625" style="11" customWidth="1"/>
    <col min="5" max="5" width="14.625" style="11" customWidth="1"/>
    <col min="6" max="7" width="8.625" style="11" customWidth="1"/>
    <col min="8" max="8" width="4.75" style="11" customWidth="1"/>
    <col min="9" max="16384" width="9" style="14"/>
  </cols>
  <sheetData>
    <row r="1" spans="2:7" ht="23.1" customHeight="1" thickBot="1" x14ac:dyDescent="0.2">
      <c r="F1" s="13" t="s">
        <v>231</v>
      </c>
      <c r="G1" s="13"/>
    </row>
    <row r="2" spans="2:7" s="11" customFormat="1" ht="23.1" customHeight="1" x14ac:dyDescent="0.15">
      <c r="B2" s="839" t="s">
        <v>232</v>
      </c>
      <c r="C2" s="841" t="s">
        <v>8</v>
      </c>
      <c r="D2" s="842"/>
      <c r="E2" s="841" t="s">
        <v>15</v>
      </c>
      <c r="F2" s="843"/>
      <c r="G2" s="512"/>
    </row>
    <row r="3" spans="2:7" s="11" customFormat="1" ht="23.1" customHeight="1" thickBot="1" x14ac:dyDescent="0.2">
      <c r="B3" s="840"/>
      <c r="C3" s="297" t="s">
        <v>235</v>
      </c>
      <c r="D3" s="298" t="s">
        <v>21</v>
      </c>
      <c r="E3" s="297" t="s">
        <v>235</v>
      </c>
      <c r="F3" s="586" t="s">
        <v>21</v>
      </c>
      <c r="G3" s="596"/>
    </row>
    <row r="4" spans="2:7" s="11" customFormat="1" ht="23.1" customHeight="1" thickTop="1" thickBot="1" x14ac:dyDescent="0.2">
      <c r="B4" s="515" t="s">
        <v>236</v>
      </c>
      <c r="C4" s="572">
        <v>310082742</v>
      </c>
      <c r="D4" s="575" t="s">
        <v>47</v>
      </c>
      <c r="E4" s="572">
        <v>32037585</v>
      </c>
      <c r="F4" s="587" t="s">
        <v>47</v>
      </c>
      <c r="G4" s="597"/>
    </row>
    <row r="5" spans="2:7" s="11" customFormat="1" ht="23.1" customHeight="1" thickTop="1" thickBot="1" x14ac:dyDescent="0.2">
      <c r="B5" s="516"/>
      <c r="C5" s="573"/>
      <c r="D5" s="525"/>
      <c r="E5" s="584"/>
      <c r="F5" s="588"/>
      <c r="G5" s="300"/>
    </row>
    <row r="6" spans="2:7" s="11" customFormat="1" ht="23.1" customHeight="1" thickTop="1" thickBot="1" x14ac:dyDescent="0.2">
      <c r="B6" s="515" t="s">
        <v>237</v>
      </c>
      <c r="C6" s="572">
        <v>262299139</v>
      </c>
      <c r="D6" s="576">
        <v>100</v>
      </c>
      <c r="E6" s="572">
        <v>24486256</v>
      </c>
      <c r="F6" s="589">
        <v>100</v>
      </c>
      <c r="G6" s="598"/>
    </row>
    <row r="7" spans="2:7" s="11" customFormat="1" ht="23.1" customHeight="1" thickTop="1" x14ac:dyDescent="0.15">
      <c r="B7" s="568" t="s">
        <v>238</v>
      </c>
      <c r="C7" s="574">
        <v>59153116</v>
      </c>
      <c r="D7" s="577">
        <f>C7/C6*100</f>
        <v>22.551776656804044</v>
      </c>
      <c r="E7" s="574">
        <v>5032869</v>
      </c>
      <c r="F7" s="590">
        <f>E7/E6*100</f>
        <v>20.553852740900854</v>
      </c>
      <c r="G7" s="599"/>
    </row>
    <row r="8" spans="2:7" s="11" customFormat="1" ht="23.1" customHeight="1" x14ac:dyDescent="0.15">
      <c r="B8" s="569" t="s">
        <v>239</v>
      </c>
      <c r="C8" s="535">
        <v>13982740</v>
      </c>
      <c r="D8" s="578">
        <f>C8/C6*100</f>
        <v>5.3308371706092403</v>
      </c>
      <c r="E8" s="535">
        <v>2146868</v>
      </c>
      <c r="F8" s="591">
        <f>E8/E6*100</f>
        <v>8.7676450005260094</v>
      </c>
      <c r="G8" s="599"/>
    </row>
    <row r="9" spans="2:7" s="11" customFormat="1" ht="23.1" customHeight="1" x14ac:dyDescent="0.15">
      <c r="B9" s="569" t="s">
        <v>198</v>
      </c>
      <c r="C9" s="535">
        <v>48249307</v>
      </c>
      <c r="D9" s="578">
        <f>C9/C6*100</f>
        <v>18.394763773891</v>
      </c>
      <c r="E9" s="535">
        <v>2743363</v>
      </c>
      <c r="F9" s="591">
        <f>E9/E6*100</f>
        <v>11.203685038660055</v>
      </c>
      <c r="G9" s="599"/>
    </row>
    <row r="10" spans="2:7" s="11" customFormat="1" ht="23.1" customHeight="1" x14ac:dyDescent="0.15">
      <c r="B10" s="569" t="s">
        <v>240</v>
      </c>
      <c r="C10" s="535">
        <v>14743230</v>
      </c>
      <c r="D10" s="578">
        <f>C10/C6*100</f>
        <v>5.6207694985990786</v>
      </c>
      <c r="E10" s="535">
        <v>1526057</v>
      </c>
      <c r="F10" s="591">
        <f>E10/E6*100</f>
        <v>6.2323002748970691</v>
      </c>
      <c r="G10" s="599"/>
    </row>
    <row r="11" spans="2:7" s="11" customFormat="1" ht="23.1" customHeight="1" x14ac:dyDescent="0.15">
      <c r="B11" s="569" t="s">
        <v>191</v>
      </c>
      <c r="C11" s="535">
        <v>17890356</v>
      </c>
      <c r="D11" s="578">
        <f>C11/C6*100</f>
        <v>6.8205927279082683</v>
      </c>
      <c r="E11" s="535">
        <v>1633283</v>
      </c>
      <c r="F11" s="591">
        <f>E11/E6*100</f>
        <v>6.6702030722867551</v>
      </c>
      <c r="G11" s="599"/>
    </row>
    <row r="12" spans="2:7" s="11" customFormat="1" ht="23.1" customHeight="1" x14ac:dyDescent="0.15">
      <c r="B12" s="569" t="s">
        <v>182</v>
      </c>
      <c r="C12" s="535">
        <v>6602312</v>
      </c>
      <c r="D12" s="578">
        <f>C12/C6*100</f>
        <v>2.5170925170288112</v>
      </c>
      <c r="E12" s="535">
        <v>771602</v>
      </c>
      <c r="F12" s="591">
        <f>E12/E6*100</f>
        <v>3.1511636568693886</v>
      </c>
      <c r="G12" s="599"/>
    </row>
    <row r="13" spans="2:7" s="11" customFormat="1" ht="23.1" customHeight="1" x14ac:dyDescent="0.15">
      <c r="B13" s="569" t="s">
        <v>241</v>
      </c>
      <c r="C13" s="535">
        <v>27170022</v>
      </c>
      <c r="D13" s="578">
        <f>C13/C6*100</f>
        <v>10.35841066943037</v>
      </c>
      <c r="E13" s="535">
        <v>2201198</v>
      </c>
      <c r="F13" s="591">
        <f>E13/E6*100</f>
        <v>8.9895245724785369</v>
      </c>
      <c r="G13" s="599"/>
    </row>
    <row r="14" spans="2:7" s="11" customFormat="1" ht="23.1" customHeight="1" x14ac:dyDescent="0.15">
      <c r="B14" s="569" t="s">
        <v>242</v>
      </c>
      <c r="C14" s="535">
        <v>15726031</v>
      </c>
      <c r="D14" s="578">
        <f>C14/C6*100</f>
        <v>5.9954565843999967</v>
      </c>
      <c r="E14" s="535">
        <v>2696070</v>
      </c>
      <c r="F14" s="591">
        <f>E14/E6*100</f>
        <v>11.010544037438798</v>
      </c>
      <c r="G14" s="599"/>
    </row>
    <row r="15" spans="2:7" s="11" customFormat="1" ht="23.1" customHeight="1" x14ac:dyDescent="0.15">
      <c r="B15" s="569" t="s">
        <v>243</v>
      </c>
      <c r="C15" s="535">
        <v>23964943</v>
      </c>
      <c r="D15" s="578">
        <f>C15/C6*100</f>
        <v>9.1364932006124491</v>
      </c>
      <c r="E15" s="535">
        <v>1524617</v>
      </c>
      <c r="F15" s="591">
        <f>E15/E6*100</f>
        <v>6.2264194248397953</v>
      </c>
      <c r="G15" s="599"/>
    </row>
    <row r="16" spans="2:7" s="11" customFormat="1" ht="23.1" customHeight="1" x14ac:dyDescent="0.15">
      <c r="B16" s="569" t="s">
        <v>244</v>
      </c>
      <c r="C16" s="535">
        <v>2810030</v>
      </c>
      <c r="D16" s="578">
        <f>C16/C6*100</f>
        <v>1.0713073671202558</v>
      </c>
      <c r="E16" s="535">
        <v>188131</v>
      </c>
      <c r="F16" s="591">
        <f>E16/E6*100</f>
        <v>0.7683126403644559</v>
      </c>
      <c r="G16" s="599"/>
    </row>
    <row r="17" spans="2:7" s="11" customFormat="1" ht="23.1" customHeight="1" x14ac:dyDescent="0.15">
      <c r="B17" s="569" t="s">
        <v>245</v>
      </c>
      <c r="C17" s="535">
        <v>16345973</v>
      </c>
      <c r="D17" s="578">
        <f>C17/C6*100</f>
        <v>6.2318058161830256</v>
      </c>
      <c r="E17" s="535">
        <v>2147779</v>
      </c>
      <c r="F17" s="591">
        <f>E17/E6*100</f>
        <v>8.7713654549719653</v>
      </c>
      <c r="G17" s="599"/>
    </row>
    <row r="18" spans="2:7" s="11" customFormat="1" ht="23.1" customHeight="1" x14ac:dyDescent="0.15">
      <c r="B18" s="569" t="s">
        <v>246</v>
      </c>
      <c r="C18" s="535">
        <v>6542292</v>
      </c>
      <c r="D18" s="578">
        <f>C18/C6*100</f>
        <v>2.4942102459589086</v>
      </c>
      <c r="E18" s="535">
        <v>661542</v>
      </c>
      <c r="F18" s="591">
        <f>E18/E6*100</f>
        <v>2.7016870198530962</v>
      </c>
      <c r="G18" s="599"/>
    </row>
    <row r="19" spans="2:7" s="11" customFormat="1" ht="23.1" customHeight="1" x14ac:dyDescent="0.15">
      <c r="B19" s="569" t="s">
        <v>247</v>
      </c>
      <c r="C19" s="535">
        <v>3019756</v>
      </c>
      <c r="D19" s="578">
        <f>C19/C6*100</f>
        <v>1.1512641678934372</v>
      </c>
      <c r="E19" s="535">
        <v>152756</v>
      </c>
      <c r="F19" s="591">
        <f>E19/E6*100</f>
        <v>0.6238438412144347</v>
      </c>
      <c r="G19" s="599"/>
    </row>
    <row r="20" spans="2:7" s="11" customFormat="1" ht="23.1" customHeight="1" x14ac:dyDescent="0.15">
      <c r="B20" s="569" t="s">
        <v>248</v>
      </c>
      <c r="C20" s="535">
        <v>6099031</v>
      </c>
      <c r="D20" s="578">
        <f>C20/C6*100</f>
        <v>2.3252196035611084</v>
      </c>
      <c r="E20" s="535">
        <v>1060121</v>
      </c>
      <c r="F20" s="591">
        <f>E20/E6*100</f>
        <v>4.3294532246987867</v>
      </c>
      <c r="G20" s="599"/>
    </row>
    <row r="21" spans="2:7" s="11" customFormat="1" ht="23.1" customHeight="1" thickBot="1" x14ac:dyDescent="0.2">
      <c r="B21" s="517"/>
      <c r="C21" s="299"/>
      <c r="D21" s="579"/>
      <c r="E21" s="299"/>
      <c r="F21" s="592"/>
      <c r="G21" s="300"/>
    </row>
    <row r="22" spans="2:7" s="11" customFormat="1" ht="23.1" customHeight="1" thickTop="1" thickBot="1" x14ac:dyDescent="0.2">
      <c r="B22" s="626" t="s">
        <v>179</v>
      </c>
      <c r="C22" s="572">
        <f>SUM(C23:C25)</f>
        <v>42232140</v>
      </c>
      <c r="D22" s="580">
        <v>100</v>
      </c>
      <c r="E22" s="585">
        <f>SUM(E23:E25)</f>
        <v>3787862</v>
      </c>
      <c r="F22" s="589">
        <v>100</v>
      </c>
      <c r="G22" s="598"/>
    </row>
    <row r="23" spans="2:7" s="11" customFormat="1" ht="23.1" customHeight="1" thickTop="1" x14ac:dyDescent="0.15">
      <c r="B23" s="570" t="s">
        <v>243</v>
      </c>
      <c r="C23" s="574">
        <v>23964943</v>
      </c>
      <c r="D23" s="581">
        <f>C23/C22*100</f>
        <v>56.745746249183682</v>
      </c>
      <c r="E23" s="574">
        <v>1524617</v>
      </c>
      <c r="F23" s="593">
        <f>E23/E22*100</f>
        <v>40.250067188297777</v>
      </c>
      <c r="G23" s="600"/>
    </row>
    <row r="24" spans="2:7" s="11" customFormat="1" ht="23.1" customHeight="1" x14ac:dyDescent="0.15">
      <c r="B24" s="569" t="s">
        <v>245</v>
      </c>
      <c r="C24" s="535">
        <v>16345973</v>
      </c>
      <c r="D24" s="582">
        <f>C24/C22*100</f>
        <v>38.705054965246852</v>
      </c>
      <c r="E24" s="535">
        <v>2147779</v>
      </c>
      <c r="F24" s="594">
        <f>E24/E22*100</f>
        <v>56.701616901566112</v>
      </c>
      <c r="G24" s="600"/>
    </row>
    <row r="25" spans="2:7" s="11" customFormat="1" ht="23.1" customHeight="1" thickBot="1" x14ac:dyDescent="0.2">
      <c r="B25" s="571" t="s">
        <v>249</v>
      </c>
      <c r="C25" s="537">
        <v>1921224</v>
      </c>
      <c r="D25" s="583">
        <f>C25/C22*100</f>
        <v>4.549198785569474</v>
      </c>
      <c r="E25" s="537">
        <v>115466</v>
      </c>
      <c r="F25" s="595">
        <f>E25/E22*100</f>
        <v>3.0483159101361137</v>
      </c>
      <c r="G25" s="528"/>
    </row>
    <row r="26" spans="2:7" s="11" customFormat="1" ht="23.1" customHeight="1" x14ac:dyDescent="0.15">
      <c r="B26" s="526"/>
      <c r="C26" s="513"/>
      <c r="D26" s="527"/>
      <c r="E26" s="513"/>
      <c r="F26" s="528"/>
      <c r="G26" s="528"/>
    </row>
    <row r="27" spans="2:7" s="11" customFormat="1" ht="23.1" customHeight="1" x14ac:dyDescent="0.15">
      <c r="B27" s="12" t="s">
        <v>465</v>
      </c>
      <c r="C27" s="12"/>
      <c r="D27" s="12"/>
      <c r="E27" s="12"/>
      <c r="F27" s="12"/>
      <c r="G27" s="12"/>
    </row>
    <row r="28" spans="2:7" s="11" customFormat="1" ht="23.1" customHeight="1" x14ac:dyDescent="0.15">
      <c r="B28" s="12" t="s">
        <v>466</v>
      </c>
      <c r="C28" s="12"/>
      <c r="D28" s="12"/>
      <c r="E28" s="12"/>
      <c r="F28" s="12"/>
      <c r="G28" s="12"/>
    </row>
    <row r="29" spans="2:7" s="11" customFormat="1" ht="23.1" customHeight="1" x14ac:dyDescent="0.15">
      <c r="B29" s="12" t="s">
        <v>480</v>
      </c>
      <c r="C29" s="20"/>
      <c r="D29" s="20"/>
      <c r="E29" s="20"/>
      <c r="F29" s="20"/>
      <c r="G29" s="20"/>
    </row>
    <row r="30" spans="2:7" s="11" customFormat="1" ht="23.1" customHeight="1" x14ac:dyDescent="0.15">
      <c r="B30" s="492" t="s">
        <v>495</v>
      </c>
    </row>
  </sheetData>
  <mergeCells count="3">
    <mergeCell ref="B2:B3"/>
    <mergeCell ref="C2:D2"/>
    <mergeCell ref="E2:F2"/>
  </mergeCells>
  <phoneticPr fontId="3"/>
  <pageMargins left="0.59055118110236227" right="0" top="0.78740157480314965" bottom="0.59055118110236227" header="0.31496062992125984" footer="0.31496062992125984"/>
  <pageSetup paperSize="9" scale="95" orientation="portrait" r:id="rId1"/>
  <headerFooter>
    <oddFooter>&amp;C&amp;"ＭＳ 明朝,標準"
&amp;"BIZ UD明朝 Medium,標準"&amp;12&amp;P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C000"/>
  </sheetPr>
  <dimension ref="B1:L24"/>
  <sheetViews>
    <sheetView view="pageBreakPreview" zoomScaleNormal="100" zoomScaleSheetLayoutView="100" workbookViewId="0"/>
  </sheetViews>
  <sheetFormatPr defaultColWidth="8.875" defaultRowHeight="13.5" x14ac:dyDescent="0.15"/>
  <cols>
    <col min="1" max="2" width="4.625" style="3" customWidth="1"/>
    <col min="3" max="3" width="14.625" style="3" customWidth="1"/>
    <col min="4" max="5" width="12.625" style="3" customWidth="1"/>
    <col min="6" max="6" width="13.25" style="3" hidden="1" customWidth="1"/>
    <col min="7" max="7" width="4" style="3" customWidth="1"/>
    <col min="8" max="8" width="14.625" style="3" customWidth="1"/>
    <col min="9" max="9" width="20.625" style="3" customWidth="1"/>
    <col min="10" max="10" width="12.125" style="3" hidden="1" customWidth="1"/>
    <col min="11" max="11" width="20.625" style="3" hidden="1" customWidth="1"/>
    <col min="12" max="12" width="12.625" style="3" customWidth="1"/>
    <col min="13" max="16384" width="8.875" style="3"/>
  </cols>
  <sheetData>
    <row r="1" spans="2:12" ht="23.1" customHeight="1" x14ac:dyDescent="0.15">
      <c r="B1" s="601" t="s">
        <v>250</v>
      </c>
      <c r="C1" s="601"/>
      <c r="D1" s="601"/>
      <c r="E1" s="601"/>
      <c r="F1" s="601"/>
      <c r="G1" s="601"/>
      <c r="H1" s="601"/>
      <c r="I1" s="601"/>
      <c r="J1" s="601"/>
      <c r="K1" s="601"/>
      <c r="L1" s="601"/>
    </row>
    <row r="2" spans="2:12" ht="9.9499999999999993" customHeight="1" x14ac:dyDescent="0.15">
      <c r="B2" s="601"/>
      <c r="C2" s="601"/>
      <c r="D2" s="601"/>
      <c r="E2" s="601"/>
      <c r="F2" s="601"/>
      <c r="G2" s="601"/>
      <c r="H2" s="601"/>
      <c r="I2" s="601"/>
      <c r="J2" s="601" t="s">
        <v>251</v>
      </c>
      <c r="K2" s="601"/>
      <c r="L2" s="601"/>
    </row>
    <row r="3" spans="2:12" ht="23.1" customHeight="1" x14ac:dyDescent="0.15">
      <c r="B3" s="601"/>
      <c r="C3" s="620"/>
      <c r="D3" s="603" t="s">
        <v>252</v>
      </c>
      <c r="E3" s="603" t="s">
        <v>253</v>
      </c>
      <c r="F3" s="602" t="s">
        <v>254</v>
      </c>
      <c r="G3" s="601"/>
      <c r="H3" s="620"/>
      <c r="I3" s="603" t="s">
        <v>255</v>
      </c>
      <c r="J3" s="602" t="s">
        <v>256</v>
      </c>
      <c r="K3" s="602" t="s">
        <v>257</v>
      </c>
      <c r="L3" s="601"/>
    </row>
    <row r="4" spans="2:12" ht="23.1" customHeight="1" x14ac:dyDescent="0.15">
      <c r="B4" s="601"/>
      <c r="C4" s="603" t="s">
        <v>514</v>
      </c>
      <c r="D4" s="602">
        <v>161</v>
      </c>
      <c r="E4" s="604">
        <v>10893</v>
      </c>
      <c r="F4" s="604">
        <v>5146430</v>
      </c>
      <c r="G4" s="601"/>
      <c r="H4" s="603" t="s">
        <v>514</v>
      </c>
      <c r="I4" s="605">
        <v>4930</v>
      </c>
      <c r="J4" s="604">
        <v>32369745</v>
      </c>
      <c r="K4" s="604">
        <v>940196</v>
      </c>
      <c r="L4" s="601"/>
    </row>
    <row r="5" spans="2:12" s="4" customFormat="1" ht="23.1" customHeight="1" x14ac:dyDescent="0.15">
      <c r="B5" s="606"/>
      <c r="C5" s="607" t="s">
        <v>515</v>
      </c>
      <c r="D5" s="608">
        <v>171</v>
      </c>
      <c r="E5" s="609">
        <v>11200</v>
      </c>
      <c r="F5" s="609">
        <v>5146430</v>
      </c>
      <c r="G5" s="606"/>
      <c r="H5" s="607" t="s">
        <v>518</v>
      </c>
      <c r="I5" s="610">
        <v>4993</v>
      </c>
      <c r="J5" s="609">
        <v>32369745</v>
      </c>
      <c r="K5" s="609">
        <v>940196</v>
      </c>
      <c r="L5" s="606"/>
    </row>
    <row r="6" spans="2:12" s="4" customFormat="1" ht="23.1" customHeight="1" x14ac:dyDescent="0.15">
      <c r="B6" s="606"/>
      <c r="C6" s="611" t="s">
        <v>516</v>
      </c>
      <c r="D6" s="608">
        <v>160</v>
      </c>
      <c r="E6" s="609">
        <v>11454</v>
      </c>
      <c r="F6" s="612"/>
      <c r="G6" s="606"/>
      <c r="H6" s="611" t="s">
        <v>515</v>
      </c>
      <c r="I6" s="610">
        <v>5128</v>
      </c>
      <c r="J6" s="612"/>
      <c r="K6" s="612"/>
      <c r="L6" s="606"/>
    </row>
    <row r="7" spans="2:12" s="5" customFormat="1" ht="23.1" customHeight="1" x14ac:dyDescent="0.15">
      <c r="B7" s="613"/>
      <c r="C7" s="611" t="s">
        <v>517</v>
      </c>
      <c r="D7" s="608">
        <v>155</v>
      </c>
      <c r="E7" s="609">
        <v>11888</v>
      </c>
      <c r="F7" s="609">
        <v>4853745</v>
      </c>
      <c r="G7" s="606"/>
      <c r="H7" s="611" t="s">
        <v>516</v>
      </c>
      <c r="I7" s="610">
        <v>6221</v>
      </c>
      <c r="J7" s="614">
        <v>19880242</v>
      </c>
      <c r="K7" s="614">
        <v>1656842</v>
      </c>
      <c r="L7" s="613"/>
    </row>
    <row r="8" spans="2:12" s="5" customFormat="1" ht="9.9499999999999993" customHeight="1" x14ac:dyDescent="0.15">
      <c r="B8" s="613"/>
      <c r="C8" s="621"/>
      <c r="D8" s="622"/>
      <c r="E8" s="612"/>
      <c r="F8" s="612"/>
      <c r="G8" s="606"/>
      <c r="H8" s="621"/>
      <c r="I8" s="623"/>
      <c r="J8" s="624"/>
      <c r="K8" s="624"/>
      <c r="L8" s="613"/>
    </row>
    <row r="9" spans="2:12" s="6" customFormat="1" ht="20.100000000000001" customHeight="1" x14ac:dyDescent="0.15">
      <c r="B9" s="615"/>
      <c r="C9" s="616" t="s">
        <v>560</v>
      </c>
      <c r="D9" s="615"/>
      <c r="E9" s="616"/>
      <c r="F9" s="616"/>
      <c r="G9" s="615"/>
      <c r="H9" s="617"/>
      <c r="I9" s="615"/>
      <c r="J9" s="615"/>
      <c r="K9" s="615"/>
      <c r="L9" s="615"/>
    </row>
    <row r="10" spans="2:12" s="6" customFormat="1" ht="20.100000000000001" customHeight="1" x14ac:dyDescent="0.15">
      <c r="B10" s="615"/>
      <c r="C10" s="618" t="s">
        <v>561</v>
      </c>
      <c r="D10" s="615"/>
      <c r="E10" s="619"/>
      <c r="F10" s="619"/>
      <c r="G10" s="615"/>
      <c r="H10" s="615"/>
      <c r="I10" s="615"/>
      <c r="J10" s="615"/>
      <c r="K10" s="615"/>
      <c r="L10" s="615"/>
    </row>
    <row r="11" spans="2:12" s="6" customFormat="1" ht="20.100000000000001" customHeight="1" x14ac:dyDescent="0.15">
      <c r="B11" s="615"/>
      <c r="C11" s="628" t="s">
        <v>487</v>
      </c>
      <c r="D11" s="615"/>
      <c r="E11" s="619"/>
      <c r="F11" s="619"/>
      <c r="G11" s="615"/>
      <c r="H11" s="615"/>
      <c r="I11" s="615"/>
      <c r="J11" s="615"/>
      <c r="K11" s="615"/>
      <c r="L11" s="615"/>
    </row>
    <row r="12" spans="2:12" s="6" customFormat="1" ht="20.100000000000001" customHeight="1" x14ac:dyDescent="0.15">
      <c r="B12" s="615"/>
      <c r="C12" s="618"/>
      <c r="D12" s="615"/>
      <c r="E12" s="619"/>
      <c r="F12" s="619"/>
      <c r="G12" s="615"/>
      <c r="H12" s="615"/>
      <c r="I12" s="615"/>
      <c r="J12" s="615"/>
      <c r="K12" s="615"/>
      <c r="L12" s="615"/>
    </row>
    <row r="13" spans="2:12" ht="14.25" x14ac:dyDescent="0.15">
      <c r="B13" s="601"/>
      <c r="C13" s="601"/>
      <c r="D13" s="601"/>
      <c r="E13" s="601"/>
      <c r="F13" s="601"/>
      <c r="G13" s="601"/>
      <c r="H13" s="601"/>
      <c r="I13" s="601"/>
      <c r="J13" s="601"/>
      <c r="K13" s="601"/>
      <c r="L13" s="601"/>
    </row>
    <row r="14" spans="2:12" ht="14.25" x14ac:dyDescent="0.15">
      <c r="B14" s="601"/>
      <c r="C14" s="601"/>
      <c r="D14" s="601"/>
      <c r="E14" s="601"/>
      <c r="F14" s="601"/>
      <c r="G14" s="601"/>
      <c r="H14" s="601"/>
      <c r="I14" s="601"/>
      <c r="J14" s="601"/>
      <c r="K14" s="601"/>
      <c r="L14" s="601"/>
    </row>
    <row r="15" spans="2:12" ht="14.25" x14ac:dyDescent="0.15">
      <c r="B15" s="601"/>
      <c r="C15" s="601"/>
      <c r="D15" s="601"/>
      <c r="E15" s="601"/>
      <c r="F15" s="601"/>
      <c r="G15" s="601"/>
      <c r="H15" s="601"/>
      <c r="I15" s="601"/>
      <c r="J15" s="601"/>
      <c r="K15" s="601"/>
      <c r="L15" s="601"/>
    </row>
    <row r="16" spans="2:12" ht="14.25" x14ac:dyDescent="0.15">
      <c r="B16" s="601"/>
      <c r="C16" s="601"/>
      <c r="D16" s="601"/>
      <c r="E16" s="601"/>
      <c r="F16" s="601"/>
      <c r="G16" s="601"/>
      <c r="H16" s="601"/>
      <c r="I16" s="601"/>
      <c r="J16" s="601"/>
      <c r="K16" s="601"/>
      <c r="L16" s="601"/>
    </row>
    <row r="17" spans="2:12" ht="14.25" x14ac:dyDescent="0.15">
      <c r="B17" s="601"/>
      <c r="C17" s="601"/>
      <c r="D17" s="601"/>
      <c r="E17" s="601"/>
      <c r="F17" s="601"/>
      <c r="G17" s="601"/>
      <c r="H17" s="601"/>
      <c r="I17" s="601"/>
      <c r="J17" s="601"/>
      <c r="K17" s="601"/>
      <c r="L17" s="601"/>
    </row>
    <row r="18" spans="2:12" ht="14.25" x14ac:dyDescent="0.15">
      <c r="B18" s="601"/>
      <c r="C18" s="601"/>
      <c r="D18" s="601"/>
      <c r="E18" s="601"/>
      <c r="F18" s="601"/>
      <c r="G18" s="601"/>
      <c r="H18" s="601"/>
      <c r="I18" s="601"/>
      <c r="J18" s="601"/>
      <c r="K18" s="601"/>
      <c r="L18" s="601"/>
    </row>
    <row r="19" spans="2:12" ht="14.25" x14ac:dyDescent="0.15">
      <c r="B19" s="601"/>
      <c r="C19" s="601"/>
      <c r="D19" s="601"/>
      <c r="E19" s="601"/>
      <c r="F19" s="601"/>
      <c r="G19" s="601"/>
      <c r="H19" s="601"/>
      <c r="I19" s="601"/>
      <c r="J19" s="601"/>
      <c r="K19" s="601"/>
      <c r="L19" s="601"/>
    </row>
    <row r="20" spans="2:12" ht="14.25" x14ac:dyDescent="0.15">
      <c r="B20" s="601"/>
      <c r="C20" s="601"/>
      <c r="D20" s="601"/>
      <c r="E20" s="601"/>
      <c r="F20" s="601"/>
      <c r="G20" s="601"/>
      <c r="H20" s="601"/>
      <c r="I20" s="601"/>
      <c r="J20" s="601"/>
      <c r="K20" s="601"/>
      <c r="L20" s="601"/>
    </row>
    <row r="21" spans="2:12" ht="14.25" x14ac:dyDescent="0.15">
      <c r="B21" s="601"/>
      <c r="C21" s="601"/>
      <c r="D21" s="601"/>
      <c r="E21" s="601"/>
      <c r="F21" s="601"/>
      <c r="G21" s="601"/>
      <c r="H21" s="601"/>
      <c r="I21" s="601"/>
      <c r="J21" s="601"/>
      <c r="K21" s="601"/>
      <c r="L21" s="601"/>
    </row>
    <row r="22" spans="2:12" ht="14.25" x14ac:dyDescent="0.15">
      <c r="B22" s="601"/>
      <c r="C22" s="601"/>
      <c r="D22" s="601"/>
      <c r="E22" s="601"/>
      <c r="F22" s="601"/>
      <c r="G22" s="601"/>
      <c r="H22" s="601"/>
      <c r="I22" s="601"/>
      <c r="J22" s="601"/>
      <c r="K22" s="601"/>
      <c r="L22" s="601"/>
    </row>
    <row r="23" spans="2:12" ht="14.25" x14ac:dyDescent="0.15">
      <c r="B23" s="601"/>
      <c r="C23" s="601"/>
      <c r="D23" s="601"/>
      <c r="E23" s="601"/>
      <c r="F23" s="601"/>
      <c r="G23" s="601"/>
      <c r="H23" s="601"/>
      <c r="I23" s="601"/>
      <c r="J23" s="601"/>
      <c r="K23" s="601"/>
      <c r="L23" s="601"/>
    </row>
    <row r="24" spans="2:12" ht="14.25" x14ac:dyDescent="0.15">
      <c r="B24" s="601"/>
      <c r="C24" s="601"/>
      <c r="D24" s="601"/>
      <c r="E24" s="601"/>
      <c r="F24" s="601"/>
      <c r="G24" s="601"/>
      <c r="H24" s="601"/>
      <c r="I24" s="601"/>
      <c r="J24" s="601"/>
      <c r="K24" s="601"/>
      <c r="L24" s="601"/>
    </row>
  </sheetData>
  <phoneticPr fontId="3"/>
  <pageMargins left="0.59055118110236227" right="0" top="0.78740157480314965" bottom="0.59055118110236227" header="0.31496062992125984" footer="0.31496062992125984"/>
  <pageSetup paperSize="9" scale="95" orientation="portrait" r:id="rId1"/>
  <headerFooter>
    <oddFooter>&amp;C&amp;"ＭＳ 明朝,標準"
&amp;"BIZ UD明朝 Medium,標準"&amp;12&amp;P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3">
    <tabColor rgb="FFFFC000"/>
  </sheetPr>
  <dimension ref="A1:M141"/>
  <sheetViews>
    <sheetView view="pageBreakPreview" zoomScaleNormal="100" zoomScaleSheetLayoutView="100" workbookViewId="0"/>
  </sheetViews>
  <sheetFormatPr defaultColWidth="8.625" defaultRowHeight="13.5" x14ac:dyDescent="0.15"/>
  <cols>
    <col min="1" max="2" width="4.625" style="14" customWidth="1"/>
    <col min="3" max="11" width="8.625" style="21"/>
    <col min="12" max="13" width="4.625" style="21" customWidth="1"/>
    <col min="14" max="16384" width="8.625" style="14"/>
  </cols>
  <sheetData>
    <row r="1" spans="2:13" ht="24.95" customHeight="1" x14ac:dyDescent="0.15">
      <c r="B1" s="48" t="s">
        <v>280</v>
      </c>
      <c r="M1" s="14"/>
    </row>
    <row r="2" spans="2:13" ht="20.100000000000001" customHeight="1" x14ac:dyDescent="0.15">
      <c r="B2" s="21"/>
      <c r="M2" s="14"/>
    </row>
    <row r="3" spans="2:13" ht="20.100000000000001" customHeight="1" x14ac:dyDescent="0.15">
      <c r="B3" s="629" t="s">
        <v>497</v>
      </c>
      <c r="C3" s="35"/>
      <c r="D3" s="35"/>
      <c r="E3" s="35"/>
      <c r="F3" s="35"/>
      <c r="G3" s="35"/>
      <c r="H3" s="35"/>
      <c r="I3" s="35"/>
      <c r="J3" s="35"/>
      <c r="K3" s="35"/>
      <c r="L3" s="35"/>
      <c r="M3" s="14"/>
    </row>
    <row r="4" spans="2:13" ht="20.100000000000001" customHeight="1" x14ac:dyDescent="0.15">
      <c r="B4" s="21"/>
      <c r="M4" s="14"/>
    </row>
    <row r="5" spans="2:13" ht="20.100000000000001" customHeight="1" x14ac:dyDescent="0.15">
      <c r="B5" s="481" t="s">
        <v>281</v>
      </c>
      <c r="C5" s="35"/>
      <c r="D5" s="35"/>
      <c r="E5" s="35"/>
      <c r="F5" s="35"/>
      <c r="G5" s="35"/>
      <c r="H5" s="35"/>
      <c r="I5" s="35"/>
      <c r="J5" s="35"/>
      <c r="K5" s="35"/>
      <c r="L5" s="35"/>
      <c r="M5" s="14"/>
    </row>
    <row r="6" spans="2:13" ht="9.9499999999999993" customHeight="1" x14ac:dyDescent="0.15">
      <c r="B6" s="484"/>
      <c r="C6" s="35"/>
      <c r="D6" s="35"/>
      <c r="E6" s="35"/>
      <c r="F6" s="35"/>
      <c r="G6" s="35"/>
      <c r="H6" s="35"/>
      <c r="I6" s="35"/>
      <c r="J6" s="35"/>
      <c r="K6" s="35"/>
      <c r="L6" s="35"/>
      <c r="M6" s="14"/>
    </row>
    <row r="7" spans="2:13" s="24" customFormat="1" ht="20.100000000000001" customHeight="1" x14ac:dyDescent="0.15">
      <c r="C7" s="481" t="s">
        <v>424</v>
      </c>
      <c r="D7" s="36"/>
      <c r="E7" s="36"/>
      <c r="F7" s="36"/>
      <c r="G7" s="36"/>
      <c r="H7" s="36"/>
      <c r="I7" s="36"/>
      <c r="J7" s="36"/>
      <c r="K7" s="36"/>
      <c r="L7" s="36"/>
    </row>
    <row r="8" spans="2:13" s="24" customFormat="1" ht="20.100000000000001" customHeight="1" x14ac:dyDescent="0.15">
      <c r="B8" s="483"/>
      <c r="C8" s="38" t="s">
        <v>425</v>
      </c>
      <c r="D8" s="36"/>
      <c r="E8" s="36"/>
      <c r="F8" s="36"/>
      <c r="G8" s="36"/>
      <c r="H8" s="36"/>
      <c r="I8" s="36"/>
      <c r="J8" s="36"/>
      <c r="K8" s="36"/>
      <c r="L8" s="36"/>
    </row>
    <row r="9" spans="2:13" ht="20.100000000000001" customHeight="1" x14ac:dyDescent="0.15">
      <c r="B9" s="485"/>
      <c r="M9" s="14"/>
    </row>
    <row r="10" spans="2:13" s="24" customFormat="1" ht="20.100000000000001" customHeight="1" x14ac:dyDescent="0.15">
      <c r="B10" s="481" t="s">
        <v>282</v>
      </c>
      <c r="C10" s="36"/>
      <c r="D10" s="36"/>
      <c r="E10" s="36"/>
      <c r="F10" s="36"/>
      <c r="G10" s="36"/>
      <c r="H10" s="36"/>
      <c r="I10" s="36"/>
      <c r="J10" s="36"/>
      <c r="K10" s="36"/>
      <c r="L10" s="36"/>
    </row>
    <row r="11" spans="2:13" s="24" customFormat="1" ht="9.9499999999999993" customHeight="1" x14ac:dyDescent="0.15">
      <c r="B11" s="483"/>
      <c r="C11" s="36"/>
      <c r="D11" s="36"/>
      <c r="E11" s="36"/>
      <c r="F11" s="36"/>
      <c r="G11" s="36"/>
      <c r="H11" s="36"/>
      <c r="I11" s="36"/>
      <c r="J11" s="36"/>
      <c r="K11" s="36"/>
      <c r="L11" s="36"/>
    </row>
    <row r="12" spans="2:13" s="24" customFormat="1" ht="20.100000000000001" customHeight="1" x14ac:dyDescent="0.15">
      <c r="C12" s="481" t="s">
        <v>492</v>
      </c>
      <c r="D12" s="36"/>
      <c r="E12" s="36"/>
      <c r="F12" s="36"/>
      <c r="G12" s="36"/>
      <c r="H12" s="36"/>
      <c r="I12" s="36"/>
      <c r="J12" s="36"/>
      <c r="K12" s="36"/>
      <c r="L12" s="36"/>
    </row>
    <row r="13" spans="2:13" s="24" customFormat="1" ht="20.100000000000001" customHeight="1" x14ac:dyDescent="0.15">
      <c r="B13" s="483"/>
      <c r="C13" s="36"/>
      <c r="D13" s="36"/>
      <c r="E13" s="36"/>
      <c r="F13" s="36"/>
      <c r="G13" s="36"/>
      <c r="H13" s="36"/>
      <c r="I13" s="36"/>
      <c r="J13" s="36"/>
      <c r="K13" s="36"/>
      <c r="L13" s="36"/>
    </row>
    <row r="14" spans="2:13" s="24" customFormat="1" ht="20.100000000000001" customHeight="1" x14ac:dyDescent="0.15">
      <c r="B14" s="481" t="s">
        <v>283</v>
      </c>
      <c r="C14" s="36"/>
      <c r="D14" s="36"/>
      <c r="E14" s="36"/>
      <c r="F14" s="36"/>
      <c r="G14" s="36"/>
      <c r="H14" s="36"/>
      <c r="I14" s="36"/>
      <c r="J14" s="36"/>
      <c r="K14" s="36"/>
      <c r="L14" s="36"/>
    </row>
    <row r="15" spans="2:13" s="24" customFormat="1" ht="9.9499999999999993" customHeight="1" x14ac:dyDescent="0.15">
      <c r="B15" s="483"/>
      <c r="C15" s="36"/>
      <c r="D15" s="36"/>
      <c r="E15" s="36"/>
      <c r="F15" s="36"/>
      <c r="G15" s="36"/>
      <c r="H15" s="36"/>
      <c r="I15" s="36"/>
      <c r="J15" s="36"/>
      <c r="K15" s="36"/>
      <c r="L15" s="36"/>
    </row>
    <row r="16" spans="2:13" s="24" customFormat="1" ht="20.100000000000001" customHeight="1" x14ac:dyDescent="0.15">
      <c r="C16" s="482" t="s">
        <v>435</v>
      </c>
      <c r="D16" s="37"/>
      <c r="E16" s="37"/>
      <c r="F16" s="37"/>
      <c r="G16" s="37"/>
      <c r="H16" s="37"/>
      <c r="I16" s="37"/>
      <c r="J16" s="37"/>
      <c r="K16" s="36"/>
      <c r="L16" s="36"/>
    </row>
    <row r="17" spans="1:13" s="24" customFormat="1" ht="20.100000000000001" customHeight="1" x14ac:dyDescent="0.15">
      <c r="B17" s="483"/>
      <c r="C17" s="36"/>
      <c r="D17" s="36"/>
      <c r="E17" s="36"/>
      <c r="F17" s="36"/>
      <c r="G17" s="36"/>
      <c r="H17" s="36"/>
      <c r="I17" s="36"/>
      <c r="J17" s="36"/>
      <c r="K17" s="36"/>
      <c r="L17" s="36"/>
    </row>
    <row r="18" spans="1:13" s="24" customFormat="1" ht="20.100000000000001" customHeight="1" x14ac:dyDescent="0.15">
      <c r="B18" s="481" t="s">
        <v>284</v>
      </c>
      <c r="C18" s="36"/>
      <c r="D18" s="36"/>
      <c r="E18" s="36"/>
      <c r="F18" s="36"/>
      <c r="G18" s="36"/>
      <c r="H18" s="36"/>
      <c r="I18" s="36"/>
      <c r="J18" s="36"/>
      <c r="K18" s="36"/>
      <c r="L18" s="36"/>
    </row>
    <row r="19" spans="1:13" ht="9.9499999999999993" customHeight="1" x14ac:dyDescent="0.15">
      <c r="B19" s="484"/>
      <c r="C19" s="35"/>
      <c r="D19" s="35"/>
      <c r="E19" s="35"/>
      <c r="F19" s="35"/>
      <c r="G19" s="35"/>
      <c r="H19" s="35"/>
      <c r="I19" s="35"/>
      <c r="J19" s="35"/>
      <c r="K19" s="35"/>
      <c r="L19" s="35"/>
      <c r="M19" s="14"/>
    </row>
    <row r="20" spans="1:13" ht="20.100000000000001" customHeight="1" x14ac:dyDescent="0.15">
      <c r="C20" s="481" t="s">
        <v>428</v>
      </c>
      <c r="D20" s="36"/>
      <c r="E20" s="36"/>
      <c r="F20" s="36"/>
      <c r="G20" s="36"/>
      <c r="H20" s="36"/>
      <c r="I20" s="36"/>
      <c r="J20" s="36"/>
      <c r="K20" s="36"/>
      <c r="L20" s="36"/>
      <c r="M20" s="14"/>
    </row>
    <row r="21" spans="1:13" ht="20.100000000000001" customHeight="1" x14ac:dyDescent="0.15">
      <c r="C21" s="38" t="s">
        <v>436</v>
      </c>
      <c r="D21" s="36"/>
      <c r="E21" s="36"/>
      <c r="F21" s="36"/>
      <c r="G21" s="36"/>
      <c r="H21" s="36"/>
      <c r="I21" s="36"/>
      <c r="J21" s="36"/>
      <c r="K21" s="36"/>
      <c r="L21" s="36"/>
      <c r="M21" s="14"/>
    </row>
    <row r="22" spans="1:13" ht="9.9499999999999993" customHeight="1" x14ac:dyDescent="0.15">
      <c r="C22" s="481"/>
      <c r="D22" s="36"/>
      <c r="E22" s="36"/>
      <c r="F22" s="36"/>
      <c r="G22" s="36"/>
      <c r="H22" s="36"/>
      <c r="I22" s="36"/>
      <c r="J22" s="36"/>
      <c r="K22" s="36"/>
      <c r="L22" s="36"/>
      <c r="M22" s="14"/>
    </row>
    <row r="23" spans="1:13" ht="20.100000000000001" customHeight="1" x14ac:dyDescent="0.15">
      <c r="C23" s="38" t="s">
        <v>426</v>
      </c>
      <c r="D23" s="36"/>
      <c r="E23" s="36"/>
      <c r="F23" s="36"/>
      <c r="G23" s="36"/>
      <c r="H23" s="36"/>
      <c r="I23" s="36"/>
      <c r="J23" s="36"/>
      <c r="K23" s="36"/>
      <c r="L23" s="36"/>
      <c r="M23" s="14"/>
    </row>
    <row r="24" spans="1:13" ht="20.100000000000001" customHeight="1" x14ac:dyDescent="0.15">
      <c r="C24" s="38" t="s">
        <v>427</v>
      </c>
      <c r="D24" s="36"/>
      <c r="E24" s="36"/>
      <c r="F24" s="36"/>
      <c r="G24" s="36"/>
      <c r="H24" s="36"/>
      <c r="I24" s="36"/>
      <c r="J24" s="36"/>
      <c r="K24" s="36"/>
      <c r="L24" s="36"/>
      <c r="M24" s="14"/>
    </row>
    <row r="25" spans="1:13" ht="20.100000000000001" customHeight="1" x14ac:dyDescent="0.15">
      <c r="C25" s="38" t="s">
        <v>444</v>
      </c>
      <c r="D25" s="36"/>
      <c r="E25" s="36"/>
      <c r="F25" s="36"/>
      <c r="G25" s="36"/>
      <c r="H25" s="36"/>
      <c r="I25" s="36"/>
      <c r="J25" s="36"/>
      <c r="K25" s="36"/>
      <c r="L25" s="36"/>
      <c r="M25" s="14"/>
    </row>
    <row r="26" spans="1:13" ht="20.100000000000001" customHeight="1" x14ac:dyDescent="0.15">
      <c r="C26" s="38"/>
      <c r="D26" s="36"/>
      <c r="E26" s="36"/>
      <c r="F26" s="36"/>
      <c r="G26" s="36"/>
      <c r="H26" s="36"/>
      <c r="I26" s="36"/>
      <c r="J26" s="36"/>
      <c r="K26" s="36"/>
      <c r="L26" s="36"/>
      <c r="M26" s="14"/>
    </row>
    <row r="27" spans="1:13" ht="20.100000000000001" customHeight="1" x14ac:dyDescent="0.15">
      <c r="A27" s="35" t="s">
        <v>285</v>
      </c>
      <c r="B27" s="35"/>
      <c r="C27" s="35"/>
      <c r="D27" s="35"/>
      <c r="E27" s="35"/>
      <c r="F27" s="35"/>
      <c r="G27" s="35"/>
      <c r="H27" s="35"/>
      <c r="I27" s="35"/>
      <c r="J27" s="35"/>
      <c r="K27" s="35"/>
      <c r="L27" s="35"/>
      <c r="M27" s="14"/>
    </row>
    <row r="28" spans="1:13" ht="20.100000000000001" customHeight="1" x14ac:dyDescent="0.15">
      <c r="A28" s="21"/>
      <c r="B28" s="21"/>
      <c r="M28" s="14"/>
    </row>
    <row r="29" spans="1:13" s="24" customFormat="1" ht="20.100000000000001" customHeight="1" x14ac:dyDescent="0.15">
      <c r="A29" s="481" t="s">
        <v>317</v>
      </c>
      <c r="B29" s="36"/>
      <c r="C29" s="36"/>
      <c r="D29" s="36" t="s">
        <v>448</v>
      </c>
      <c r="E29" s="36"/>
      <c r="F29" s="36"/>
      <c r="G29" s="36"/>
      <c r="H29" s="36"/>
      <c r="I29" s="36"/>
      <c r="J29" s="36"/>
      <c r="K29" s="36"/>
      <c r="L29" s="36"/>
    </row>
    <row r="30" spans="1:13" s="24" customFormat="1" ht="9.9499999999999993" customHeight="1" x14ac:dyDescent="0.15">
      <c r="A30" s="481"/>
      <c r="B30" s="36"/>
      <c r="C30" s="36"/>
      <c r="D30" s="36"/>
      <c r="E30" s="36"/>
      <c r="F30" s="36"/>
      <c r="G30" s="36"/>
      <c r="H30" s="36"/>
      <c r="I30" s="36"/>
      <c r="J30" s="36"/>
      <c r="K30" s="36"/>
      <c r="L30" s="36"/>
    </row>
    <row r="31" spans="1:13" s="24" customFormat="1" ht="20.100000000000001" customHeight="1" x14ac:dyDescent="0.15">
      <c r="B31" s="481" t="s">
        <v>439</v>
      </c>
      <c r="C31" s="36"/>
      <c r="D31" s="36"/>
      <c r="E31" s="36"/>
      <c r="F31" s="36"/>
      <c r="G31" s="36"/>
      <c r="H31" s="36"/>
      <c r="I31" s="36"/>
      <c r="J31" s="36"/>
      <c r="K31" s="36"/>
      <c r="L31" s="36"/>
    </row>
    <row r="32" spans="1:13" s="24" customFormat="1" ht="20.100000000000001" customHeight="1" x14ac:dyDescent="0.15">
      <c r="B32" s="38" t="s">
        <v>440</v>
      </c>
      <c r="C32" s="36"/>
      <c r="D32" s="36"/>
      <c r="E32" s="36"/>
      <c r="F32" s="36"/>
      <c r="G32" s="36"/>
      <c r="H32" s="36"/>
      <c r="I32" s="36"/>
      <c r="J32" s="36"/>
      <c r="K32" s="36"/>
      <c r="L32" s="36"/>
    </row>
    <row r="33" spans="1:12" s="24" customFormat="1" ht="20.100000000000001" customHeight="1" x14ac:dyDescent="0.15">
      <c r="A33" s="481"/>
      <c r="B33" s="36"/>
      <c r="C33" s="36"/>
      <c r="D33" s="36"/>
      <c r="E33" s="36"/>
      <c r="F33" s="36"/>
      <c r="G33" s="36"/>
      <c r="H33" s="36"/>
      <c r="I33" s="36"/>
      <c r="J33" s="36"/>
      <c r="K33" s="36"/>
      <c r="L33" s="36"/>
    </row>
    <row r="34" spans="1:12" s="24" customFormat="1" ht="20.100000000000001" customHeight="1" x14ac:dyDescent="0.15">
      <c r="A34" s="481" t="s">
        <v>318</v>
      </c>
      <c r="B34" s="36"/>
      <c r="C34" s="36"/>
      <c r="D34" s="36" t="s">
        <v>448</v>
      </c>
      <c r="E34" s="36"/>
      <c r="F34" s="36"/>
      <c r="G34" s="36"/>
      <c r="H34" s="36"/>
      <c r="I34" s="36"/>
      <c r="J34" s="36"/>
      <c r="K34" s="36"/>
      <c r="L34" s="36"/>
    </row>
    <row r="35" spans="1:12" s="24" customFormat="1" ht="9.6" customHeight="1" x14ac:dyDescent="0.15">
      <c r="A35" s="481"/>
      <c r="B35" s="36"/>
      <c r="C35" s="36"/>
      <c r="D35" s="36"/>
      <c r="E35" s="36"/>
      <c r="F35" s="36"/>
      <c r="G35" s="36"/>
      <c r="H35" s="36"/>
      <c r="I35" s="36"/>
      <c r="J35" s="36"/>
      <c r="K35" s="36"/>
      <c r="L35" s="36"/>
    </row>
    <row r="36" spans="1:12" s="24" customFormat="1" ht="20.100000000000001" customHeight="1" x14ac:dyDescent="0.15">
      <c r="B36" s="481" t="s">
        <v>545</v>
      </c>
      <c r="C36" s="38"/>
      <c r="D36" s="38"/>
      <c r="E36" s="38"/>
      <c r="F36" s="38"/>
      <c r="G36" s="38"/>
      <c r="H36" s="38"/>
      <c r="I36" s="38"/>
      <c r="J36" s="38"/>
      <c r="K36" s="38"/>
      <c r="L36" s="38"/>
    </row>
    <row r="37" spans="1:12" s="24" customFormat="1" ht="20.100000000000001" customHeight="1" x14ac:dyDescent="0.15">
      <c r="B37" s="491" t="s">
        <v>438</v>
      </c>
      <c r="C37" s="38"/>
      <c r="D37" s="38"/>
      <c r="E37" s="38"/>
      <c r="F37" s="38"/>
      <c r="G37" s="38"/>
      <c r="H37" s="38"/>
      <c r="I37" s="38"/>
      <c r="J37" s="38"/>
      <c r="K37" s="38"/>
      <c r="L37" s="38"/>
    </row>
    <row r="38" spans="1:12" s="24" customFormat="1" ht="20.100000000000001" customHeight="1" x14ac:dyDescent="0.15">
      <c r="B38" s="38" t="s">
        <v>437</v>
      </c>
      <c r="C38" s="38"/>
      <c r="D38" s="38"/>
      <c r="E38" s="38"/>
      <c r="F38" s="38"/>
      <c r="G38" s="38"/>
      <c r="H38" s="38"/>
      <c r="I38" s="38"/>
      <c r="J38" s="38"/>
      <c r="K38" s="36"/>
      <c r="L38" s="36"/>
    </row>
    <row r="39" spans="1:12" s="24" customFormat="1" ht="20.100000000000001" customHeight="1" x14ac:dyDescent="0.15">
      <c r="A39" s="481"/>
      <c r="B39" s="50"/>
      <c r="C39" s="36"/>
      <c r="D39" s="36"/>
      <c r="E39" s="36"/>
      <c r="F39" s="36"/>
      <c r="G39" s="36"/>
      <c r="H39" s="36"/>
      <c r="I39" s="36"/>
      <c r="J39" s="36"/>
      <c r="K39" s="36"/>
      <c r="L39" s="36"/>
    </row>
    <row r="40" spans="1:12" s="24" customFormat="1" ht="20.100000000000001" customHeight="1" x14ac:dyDescent="0.15">
      <c r="A40" s="481" t="s">
        <v>449</v>
      </c>
      <c r="B40" s="36"/>
      <c r="C40" s="36"/>
      <c r="D40" s="36"/>
      <c r="E40" s="36" t="s">
        <v>450</v>
      </c>
      <c r="F40" s="36"/>
      <c r="G40" s="36"/>
      <c r="H40" s="36"/>
      <c r="I40" s="36"/>
      <c r="J40" s="36"/>
      <c r="K40" s="36"/>
      <c r="L40" s="36"/>
    </row>
    <row r="41" spans="1:12" s="24" customFormat="1" ht="9.9499999999999993" customHeight="1" x14ac:dyDescent="0.15">
      <c r="A41" s="481"/>
      <c r="B41" s="36"/>
      <c r="C41" s="36"/>
      <c r="D41" s="36"/>
      <c r="E41" s="36"/>
      <c r="F41" s="36"/>
      <c r="G41" s="36"/>
      <c r="H41" s="36"/>
      <c r="I41" s="36"/>
      <c r="J41" s="36"/>
      <c r="K41" s="36"/>
      <c r="L41" s="36"/>
    </row>
    <row r="42" spans="1:12" s="24" customFormat="1" ht="20.100000000000001" customHeight="1" x14ac:dyDescent="0.15">
      <c r="B42" s="483" t="s">
        <v>441</v>
      </c>
      <c r="C42" s="36"/>
      <c r="D42" s="36"/>
      <c r="E42" s="36"/>
      <c r="F42" s="36"/>
      <c r="G42" s="36"/>
      <c r="H42" s="36"/>
      <c r="I42" s="36"/>
      <c r="J42" s="36"/>
      <c r="K42" s="36"/>
      <c r="L42" s="36"/>
    </row>
    <row r="43" spans="1:12" s="24" customFormat="1" ht="20.100000000000001" customHeight="1" x14ac:dyDescent="0.15">
      <c r="B43" s="481" t="s">
        <v>442</v>
      </c>
      <c r="C43" s="36"/>
      <c r="D43" s="36"/>
      <c r="E43" s="36"/>
      <c r="F43" s="36"/>
      <c r="G43" s="36"/>
      <c r="H43" s="36"/>
      <c r="I43" s="36"/>
      <c r="J43" s="36"/>
      <c r="K43" s="36"/>
      <c r="L43" s="36"/>
    </row>
    <row r="44" spans="1:12" s="24" customFormat="1" ht="20.100000000000001" customHeight="1" x14ac:dyDescent="0.15">
      <c r="B44" s="481" t="s">
        <v>443</v>
      </c>
      <c r="C44" s="36"/>
      <c r="D44" s="36"/>
      <c r="E44" s="36"/>
      <c r="F44" s="36"/>
      <c r="G44" s="36"/>
      <c r="H44" s="36"/>
      <c r="I44" s="36"/>
      <c r="J44" s="36"/>
      <c r="K44" s="36"/>
      <c r="L44" s="36"/>
    </row>
    <row r="45" spans="1:12" s="24" customFormat="1" ht="20.100000000000001" customHeight="1" x14ac:dyDescent="0.15">
      <c r="A45" s="481"/>
      <c r="B45" s="36"/>
      <c r="C45" s="36"/>
      <c r="D45" s="36"/>
      <c r="E45" s="36"/>
      <c r="F45" s="36"/>
      <c r="G45" s="36"/>
      <c r="H45" s="36"/>
      <c r="I45" s="36"/>
      <c r="J45" s="36"/>
      <c r="K45" s="36"/>
      <c r="L45" s="36"/>
    </row>
    <row r="46" spans="1:12" s="24" customFormat="1" ht="20.100000000000001" customHeight="1" x14ac:dyDescent="0.15">
      <c r="A46" s="481" t="s">
        <v>319</v>
      </c>
      <c r="B46" s="36"/>
      <c r="C46" s="36"/>
      <c r="D46" s="36"/>
      <c r="E46" s="36" t="s">
        <v>451</v>
      </c>
      <c r="F46" s="36"/>
      <c r="G46" s="36"/>
      <c r="H46" s="36"/>
      <c r="I46" s="36"/>
      <c r="J46" s="36"/>
      <c r="K46" s="36"/>
      <c r="L46" s="36"/>
    </row>
    <row r="47" spans="1:12" s="24" customFormat="1" ht="9.9499999999999993" customHeight="1" x14ac:dyDescent="0.15">
      <c r="A47" s="481"/>
      <c r="B47" s="36"/>
      <c r="C47" s="36"/>
      <c r="D47" s="36"/>
      <c r="E47" s="36"/>
      <c r="F47" s="36"/>
      <c r="G47" s="36"/>
      <c r="H47" s="36"/>
      <c r="I47" s="36"/>
      <c r="J47" s="36"/>
      <c r="K47" s="36"/>
      <c r="L47" s="36"/>
    </row>
    <row r="48" spans="1:12" s="24" customFormat="1" ht="20.100000000000001" customHeight="1" x14ac:dyDescent="0.15">
      <c r="B48" s="481" t="s">
        <v>546</v>
      </c>
      <c r="C48" s="36"/>
      <c r="D48" s="36"/>
      <c r="E48" s="36"/>
      <c r="F48" s="36"/>
      <c r="G48" s="36"/>
      <c r="H48" s="36"/>
      <c r="I48" s="36"/>
      <c r="J48" s="36"/>
      <c r="K48" s="36"/>
      <c r="L48" s="36"/>
    </row>
    <row r="49" spans="1:12" s="24" customFormat="1" ht="20.100000000000001" customHeight="1" x14ac:dyDescent="0.15">
      <c r="B49" s="634" t="s">
        <v>547</v>
      </c>
      <c r="C49" s="36"/>
      <c r="D49" s="36"/>
      <c r="E49" s="36"/>
      <c r="F49" s="36"/>
      <c r="G49" s="36"/>
      <c r="H49" s="36"/>
      <c r="I49" s="36"/>
      <c r="J49" s="36"/>
      <c r="K49" s="36"/>
      <c r="L49" s="36"/>
    </row>
    <row r="50" spans="1:12" s="24" customFormat="1" ht="20.100000000000001" customHeight="1" x14ac:dyDescent="0.15">
      <c r="A50" s="481"/>
      <c r="B50" s="36"/>
      <c r="C50" s="36"/>
      <c r="D50" s="36"/>
      <c r="E50" s="36"/>
      <c r="F50" s="36"/>
      <c r="G50" s="36"/>
      <c r="H50" s="36"/>
      <c r="I50" s="36"/>
      <c r="J50" s="36"/>
      <c r="K50" s="36"/>
      <c r="L50" s="36"/>
    </row>
    <row r="51" spans="1:12" s="24" customFormat="1" ht="20.100000000000001" customHeight="1" x14ac:dyDescent="0.15">
      <c r="A51" s="481" t="s">
        <v>452</v>
      </c>
      <c r="B51" s="36"/>
      <c r="C51" s="36"/>
      <c r="D51" s="36"/>
      <c r="E51" s="36" t="s">
        <v>453</v>
      </c>
      <c r="F51" s="36"/>
      <c r="G51" s="36"/>
      <c r="H51" s="36"/>
      <c r="I51" s="36"/>
      <c r="J51" s="36"/>
      <c r="K51" s="36"/>
      <c r="L51" s="36"/>
    </row>
    <row r="52" spans="1:12" s="24" customFormat="1" ht="9.9499999999999993" customHeight="1" x14ac:dyDescent="0.15">
      <c r="A52" s="481"/>
      <c r="B52" s="36"/>
      <c r="C52" s="36"/>
      <c r="D52" s="36"/>
      <c r="E52" s="36"/>
      <c r="F52" s="36"/>
      <c r="G52" s="36"/>
      <c r="H52" s="36"/>
      <c r="I52" s="36"/>
      <c r="J52" s="36"/>
      <c r="K52" s="36"/>
      <c r="L52" s="36"/>
    </row>
    <row r="53" spans="1:12" s="24" customFormat="1" ht="20.100000000000001" customHeight="1" x14ac:dyDescent="0.15">
      <c r="B53" s="481" t="s">
        <v>548</v>
      </c>
      <c r="C53" s="36"/>
      <c r="D53" s="36"/>
      <c r="E53" s="36"/>
      <c r="F53" s="36"/>
      <c r="G53" s="36"/>
      <c r="H53" s="36"/>
      <c r="I53" s="36"/>
      <c r="J53" s="36"/>
      <c r="K53" s="36"/>
      <c r="L53" s="36"/>
    </row>
    <row r="54" spans="1:12" s="24" customFormat="1" ht="20.100000000000001" customHeight="1" x14ac:dyDescent="0.15">
      <c r="B54" s="634" t="s">
        <v>549</v>
      </c>
      <c r="C54" s="36"/>
      <c r="D54" s="36"/>
      <c r="E54" s="36"/>
      <c r="F54" s="36"/>
      <c r="G54" s="36"/>
      <c r="H54" s="36"/>
      <c r="I54" s="36"/>
      <c r="J54" s="36"/>
      <c r="K54" s="36"/>
      <c r="L54" s="36"/>
    </row>
    <row r="55" spans="1:12" s="24" customFormat="1" ht="20.100000000000001" customHeight="1" x14ac:dyDescent="0.15">
      <c r="A55" s="481"/>
      <c r="B55" s="36"/>
      <c r="C55" s="36"/>
      <c r="D55" s="36"/>
      <c r="E55" s="36"/>
      <c r="F55" s="36"/>
      <c r="G55" s="36"/>
      <c r="H55" s="36"/>
      <c r="I55" s="36"/>
      <c r="J55" s="36"/>
      <c r="K55" s="36"/>
      <c r="L55" s="36"/>
    </row>
    <row r="56" spans="1:12" s="24" customFormat="1" ht="20.100000000000001" customHeight="1" x14ac:dyDescent="0.15">
      <c r="A56" s="481" t="s">
        <v>454</v>
      </c>
      <c r="B56" s="36"/>
      <c r="C56" s="36"/>
      <c r="D56" s="36"/>
      <c r="E56" s="36"/>
      <c r="F56" s="36"/>
      <c r="G56" s="36"/>
      <c r="H56" s="36"/>
      <c r="I56" s="36"/>
      <c r="J56" s="36"/>
      <c r="K56" s="36"/>
      <c r="L56" s="36"/>
    </row>
    <row r="57" spans="1:12" s="24" customFormat="1" ht="9.9499999999999993" customHeight="1" x14ac:dyDescent="0.15">
      <c r="A57" s="481"/>
      <c r="B57" s="36"/>
      <c r="C57" s="36"/>
      <c r="D57" s="36"/>
      <c r="E57" s="36"/>
      <c r="F57" s="36"/>
      <c r="G57" s="36"/>
      <c r="H57" s="36"/>
      <c r="I57" s="36"/>
      <c r="J57" s="36"/>
      <c r="K57" s="36"/>
      <c r="L57" s="36"/>
    </row>
    <row r="58" spans="1:12" s="24" customFormat="1" ht="20.100000000000001" customHeight="1" x14ac:dyDescent="0.15">
      <c r="B58" s="483" t="s">
        <v>445</v>
      </c>
      <c r="C58" s="36"/>
      <c r="D58" s="36"/>
      <c r="E58" s="36"/>
      <c r="F58" s="36"/>
      <c r="G58" s="36"/>
      <c r="H58" s="36"/>
      <c r="I58" s="36"/>
      <c r="J58" s="36"/>
      <c r="K58" s="36"/>
      <c r="L58" s="36"/>
    </row>
    <row r="59" spans="1:12" s="24" customFormat="1" ht="20.100000000000001" customHeight="1" x14ac:dyDescent="0.15">
      <c r="B59" s="481" t="s">
        <v>446</v>
      </c>
      <c r="C59" s="38"/>
      <c r="D59" s="38"/>
      <c r="E59" s="38"/>
      <c r="F59" s="38"/>
      <c r="G59" s="38"/>
      <c r="H59" s="38"/>
      <c r="I59" s="38"/>
      <c r="J59" s="38"/>
      <c r="K59" s="38"/>
      <c r="L59" s="38"/>
    </row>
    <row r="60" spans="1:12" s="24" customFormat="1" ht="20.100000000000001" customHeight="1" x14ac:dyDescent="0.15">
      <c r="A60" s="481"/>
      <c r="B60" s="36"/>
      <c r="C60" s="36"/>
      <c r="D60" s="36"/>
      <c r="E60" s="36"/>
      <c r="F60" s="36"/>
      <c r="G60" s="36"/>
      <c r="H60" s="36"/>
      <c r="I60" s="36"/>
      <c r="J60" s="36"/>
      <c r="K60" s="36"/>
      <c r="L60" s="36"/>
    </row>
    <row r="61" spans="1:12" s="24" customFormat="1" ht="20.100000000000001" customHeight="1" x14ac:dyDescent="0.15">
      <c r="A61" s="481" t="s">
        <v>320</v>
      </c>
      <c r="B61" s="36"/>
      <c r="C61" s="36"/>
      <c r="D61" s="36"/>
      <c r="E61" s="36"/>
      <c r="F61" s="36"/>
      <c r="G61" s="36"/>
      <c r="H61" s="36"/>
      <c r="I61" s="36"/>
      <c r="J61" s="36"/>
      <c r="K61" s="36"/>
      <c r="L61" s="36"/>
    </row>
    <row r="62" spans="1:12" s="24" customFormat="1" ht="9.9499999999999993" customHeight="1" x14ac:dyDescent="0.15">
      <c r="A62" s="481"/>
      <c r="B62" s="36"/>
      <c r="C62" s="36"/>
      <c r="D62" s="36"/>
      <c r="E62" s="36"/>
      <c r="F62" s="36"/>
      <c r="G62" s="36"/>
      <c r="H62" s="36"/>
      <c r="I62" s="36"/>
      <c r="J62" s="36"/>
      <c r="K62" s="36"/>
      <c r="L62" s="36"/>
    </row>
    <row r="63" spans="1:12" s="24" customFormat="1" ht="20.100000000000001" customHeight="1" x14ac:dyDescent="0.15">
      <c r="B63" s="38" t="s">
        <v>455</v>
      </c>
      <c r="C63" s="36"/>
      <c r="D63" s="36"/>
      <c r="E63" s="36"/>
      <c r="F63" s="36"/>
      <c r="G63" s="36"/>
      <c r="H63" s="36"/>
      <c r="I63" s="36"/>
      <c r="J63" s="36"/>
      <c r="K63" s="36"/>
      <c r="L63" s="36"/>
    </row>
    <row r="64" spans="1:12" s="24" customFormat="1" ht="20.100000000000001" customHeight="1" x14ac:dyDescent="0.15">
      <c r="B64" s="486" t="s">
        <v>429</v>
      </c>
      <c r="C64" s="39"/>
      <c r="D64" s="39"/>
      <c r="E64" s="39"/>
      <c r="F64" s="39"/>
      <c r="G64" s="39"/>
      <c r="H64" s="39"/>
      <c r="I64" s="39"/>
      <c r="J64" s="39"/>
      <c r="K64" s="39"/>
      <c r="L64" s="39"/>
    </row>
    <row r="65" spans="1:12" s="24" customFormat="1" ht="20.100000000000001" customHeight="1" x14ac:dyDescent="0.15">
      <c r="B65" s="487" t="s">
        <v>430</v>
      </c>
      <c r="C65" s="40"/>
      <c r="D65" s="40"/>
      <c r="E65" s="40"/>
      <c r="F65" s="40"/>
      <c r="G65" s="40"/>
      <c r="H65" s="40"/>
      <c r="I65" s="40"/>
      <c r="J65" s="40"/>
      <c r="K65" s="40"/>
      <c r="L65" s="40"/>
    </row>
    <row r="66" spans="1:12" s="24" customFormat="1" ht="20.100000000000001" customHeight="1" x14ac:dyDescent="0.15">
      <c r="B66" s="487" t="s">
        <v>431</v>
      </c>
      <c r="C66" s="40"/>
      <c r="D66" s="40"/>
      <c r="E66" s="40"/>
      <c r="F66" s="40"/>
      <c r="G66" s="40"/>
      <c r="H66" s="40"/>
      <c r="I66" s="40"/>
      <c r="J66" s="40"/>
      <c r="K66" s="40"/>
      <c r="L66" s="40"/>
    </row>
    <row r="67" spans="1:12" s="24" customFormat="1" ht="20.100000000000001" customHeight="1" x14ac:dyDescent="0.15">
      <c r="B67" s="487" t="s">
        <v>432</v>
      </c>
      <c r="C67" s="37"/>
      <c r="D67" s="37"/>
      <c r="E67" s="37"/>
      <c r="F67" s="37"/>
      <c r="G67" s="37"/>
      <c r="H67" s="37"/>
      <c r="I67" s="37"/>
      <c r="J67" s="37"/>
      <c r="K67" s="37"/>
      <c r="L67" s="37"/>
    </row>
    <row r="68" spans="1:12" s="24" customFormat="1" ht="9.9499999999999993" customHeight="1" x14ac:dyDescent="0.15">
      <c r="A68" s="482"/>
      <c r="B68" s="37"/>
      <c r="C68" s="37"/>
      <c r="D68" s="37"/>
      <c r="E68" s="37"/>
      <c r="F68" s="37"/>
      <c r="G68" s="37"/>
      <c r="H68" s="37"/>
      <c r="I68" s="37"/>
      <c r="J68" s="37"/>
      <c r="K68" s="37"/>
      <c r="L68" s="37"/>
    </row>
    <row r="69" spans="1:12" s="24" customFormat="1" ht="20.100000000000001" customHeight="1" x14ac:dyDescent="0.15">
      <c r="B69" s="38" t="s">
        <v>456</v>
      </c>
      <c r="C69" s="36"/>
      <c r="D69" s="36"/>
      <c r="E69" s="36"/>
      <c r="F69" s="36"/>
      <c r="G69" s="36"/>
      <c r="H69" s="36"/>
      <c r="I69" s="36"/>
      <c r="J69" s="36"/>
      <c r="K69" s="36"/>
      <c r="L69" s="36"/>
    </row>
    <row r="70" spans="1:12" s="24" customFormat="1" ht="20.100000000000001" customHeight="1" x14ac:dyDescent="0.15">
      <c r="B70" s="483" t="s">
        <v>433</v>
      </c>
      <c r="C70" s="36"/>
      <c r="D70" s="36"/>
      <c r="E70" s="36"/>
      <c r="F70" s="36"/>
      <c r="G70" s="36"/>
      <c r="H70" s="36"/>
      <c r="I70" s="36"/>
      <c r="J70" s="36"/>
      <c r="K70" s="36"/>
      <c r="L70" s="36"/>
    </row>
    <row r="71" spans="1:12" s="24" customFormat="1" ht="20.100000000000001" customHeight="1" x14ac:dyDescent="0.15">
      <c r="B71" s="490" t="s">
        <v>434</v>
      </c>
      <c r="C71" s="36"/>
      <c r="D71" s="36"/>
      <c r="E71" s="36"/>
      <c r="F71" s="36"/>
      <c r="G71" s="36"/>
      <c r="H71" s="36"/>
      <c r="I71" s="36"/>
      <c r="J71" s="36"/>
      <c r="K71" s="36"/>
      <c r="L71" s="36"/>
    </row>
    <row r="72" spans="1:12" s="24" customFormat="1" ht="20.100000000000001" customHeight="1" x14ac:dyDescent="0.15">
      <c r="B72" s="489"/>
      <c r="C72" s="36"/>
      <c r="D72" s="36"/>
      <c r="E72" s="36"/>
      <c r="F72" s="36"/>
      <c r="G72" s="36"/>
      <c r="H72" s="36"/>
      <c r="I72" s="36"/>
      <c r="J72" s="36"/>
      <c r="K72" s="36"/>
      <c r="L72" s="36"/>
    </row>
    <row r="73" spans="1:12" s="41" customFormat="1" ht="20.100000000000001" customHeight="1" x14ac:dyDescent="0.15">
      <c r="B73" s="36" t="s">
        <v>457</v>
      </c>
      <c r="C73" s="36"/>
      <c r="D73" s="36"/>
      <c r="E73" s="36"/>
      <c r="F73" s="36"/>
      <c r="G73" s="36"/>
      <c r="H73" s="36"/>
      <c r="I73" s="36"/>
      <c r="J73" s="36"/>
      <c r="K73" s="36"/>
      <c r="L73" s="36"/>
    </row>
    <row r="74" spans="1:12" s="41" customFormat="1" ht="9.9499999999999993" customHeight="1" x14ac:dyDescent="0.15">
      <c r="B74" s="36"/>
      <c r="C74" s="36"/>
      <c r="D74" s="36"/>
      <c r="E74" s="36"/>
      <c r="F74" s="36"/>
      <c r="G74" s="36"/>
      <c r="H74" s="36"/>
      <c r="I74" s="36"/>
      <c r="J74" s="36"/>
      <c r="K74" s="36"/>
      <c r="L74" s="36"/>
    </row>
    <row r="75" spans="1:12" s="41" customFormat="1" ht="20.100000000000001" customHeight="1" x14ac:dyDescent="0.15">
      <c r="B75" s="483" t="s">
        <v>550</v>
      </c>
      <c r="C75" s="36"/>
      <c r="D75" s="36"/>
      <c r="E75" s="36"/>
      <c r="F75" s="36"/>
      <c r="G75" s="36"/>
      <c r="H75" s="36"/>
      <c r="I75" s="36"/>
      <c r="J75" s="36"/>
      <c r="K75" s="36"/>
      <c r="L75" s="36"/>
    </row>
    <row r="76" spans="1:12" s="41" customFormat="1" ht="20.100000000000001" customHeight="1" x14ac:dyDescent="0.15">
      <c r="B76" s="491" t="s">
        <v>551</v>
      </c>
      <c r="C76" s="36"/>
      <c r="D76" s="36"/>
      <c r="E76" s="36"/>
      <c r="F76" s="36"/>
      <c r="G76" s="36"/>
      <c r="H76" s="36"/>
      <c r="I76" s="36"/>
      <c r="J76" s="36"/>
      <c r="K76" s="36"/>
      <c r="L76" s="36"/>
    </row>
    <row r="77" spans="1:12" s="24" customFormat="1" ht="20.100000000000001" customHeight="1" x14ac:dyDescent="0.15">
      <c r="B77" s="36"/>
      <c r="C77" s="36"/>
      <c r="D77" s="36"/>
      <c r="E77" s="36"/>
      <c r="F77" s="36"/>
      <c r="G77" s="36"/>
      <c r="H77" s="36"/>
      <c r="I77" s="36"/>
      <c r="J77" s="36"/>
      <c r="K77" s="36"/>
      <c r="L77" s="36"/>
    </row>
    <row r="78" spans="1:12" s="41" customFormat="1" ht="20.100000000000001" customHeight="1" x14ac:dyDescent="0.15">
      <c r="B78" s="36" t="s">
        <v>286</v>
      </c>
      <c r="C78" s="36"/>
      <c r="D78" s="36"/>
      <c r="E78" s="36"/>
      <c r="F78" s="36"/>
      <c r="G78" s="36"/>
      <c r="H78" s="36"/>
      <c r="I78" s="36"/>
      <c r="J78" s="36"/>
      <c r="K78" s="36"/>
      <c r="L78" s="36"/>
    </row>
    <row r="79" spans="1:12" s="41" customFormat="1" ht="9.9499999999999993" customHeight="1" x14ac:dyDescent="0.15">
      <c r="B79" s="36"/>
      <c r="C79" s="36"/>
      <c r="D79" s="36"/>
      <c r="E79" s="36"/>
      <c r="F79" s="36"/>
      <c r="G79" s="36"/>
      <c r="H79" s="36"/>
      <c r="I79" s="36"/>
      <c r="J79" s="36"/>
      <c r="K79" s="36"/>
      <c r="L79" s="36"/>
    </row>
    <row r="80" spans="1:12" s="41" customFormat="1" ht="20.100000000000001" customHeight="1" x14ac:dyDescent="0.15">
      <c r="B80" s="36" t="s">
        <v>287</v>
      </c>
      <c r="C80" s="36"/>
      <c r="D80" s="36"/>
      <c r="E80" s="36"/>
      <c r="F80" s="36"/>
      <c r="G80" s="36"/>
      <c r="H80" s="36"/>
      <c r="I80" s="36"/>
      <c r="J80" s="36"/>
      <c r="K80" s="36"/>
      <c r="L80" s="36"/>
    </row>
    <row r="81" spans="1:13" s="41" customFormat="1" ht="20.100000000000001" customHeight="1" x14ac:dyDescent="0.15">
      <c r="B81" s="36"/>
      <c r="C81" s="36"/>
      <c r="D81" s="36"/>
      <c r="E81" s="36"/>
      <c r="F81" s="36"/>
      <c r="G81" s="36"/>
      <c r="H81" s="36"/>
      <c r="I81" s="36"/>
      <c r="J81" s="36"/>
      <c r="K81" s="36"/>
      <c r="L81" s="36"/>
    </row>
    <row r="82" spans="1:13" s="18" customFormat="1" ht="20.100000000000001" customHeight="1" x14ac:dyDescent="0.15">
      <c r="A82" s="35" t="s">
        <v>288</v>
      </c>
      <c r="B82" s="35"/>
      <c r="C82" s="35"/>
      <c r="D82" s="35"/>
      <c r="E82" s="35"/>
      <c r="F82" s="35"/>
      <c r="G82" s="35"/>
      <c r="H82" s="35"/>
      <c r="I82" s="35"/>
      <c r="J82" s="35"/>
      <c r="K82" s="35"/>
      <c r="L82" s="35"/>
    </row>
    <row r="83" spans="1:13" ht="9.9499999999999993" customHeight="1" x14ac:dyDescent="0.15">
      <c r="A83" s="21"/>
      <c r="B83" s="21"/>
      <c r="M83" s="14"/>
    </row>
    <row r="84" spans="1:13" s="24" customFormat="1" ht="20.100000000000001" customHeight="1" x14ac:dyDescent="0.15">
      <c r="A84" s="36" t="s">
        <v>289</v>
      </c>
      <c r="B84" s="36"/>
      <c r="C84" s="36"/>
      <c r="D84" s="36"/>
      <c r="E84" s="36"/>
      <c r="F84" s="36"/>
      <c r="G84" s="36"/>
      <c r="H84" s="36"/>
      <c r="I84" s="36"/>
      <c r="J84" s="36"/>
      <c r="K84" s="36"/>
      <c r="L84" s="36"/>
    </row>
    <row r="85" spans="1:13" ht="9.9499999999999993" customHeight="1" x14ac:dyDescent="0.15">
      <c r="A85" s="21"/>
      <c r="B85" s="21"/>
      <c r="M85" s="14"/>
    </row>
    <row r="86" spans="1:13" ht="20.100000000000001" customHeight="1" x14ac:dyDescent="0.15">
      <c r="B86" s="643" t="s">
        <v>290</v>
      </c>
      <c r="C86" s="644"/>
      <c r="D86" s="640" t="s">
        <v>130</v>
      </c>
      <c r="E86" s="641"/>
      <c r="F86" s="641"/>
      <c r="G86" s="641"/>
      <c r="H86" s="642"/>
      <c r="I86" s="640" t="s">
        <v>291</v>
      </c>
      <c r="J86" s="641"/>
      <c r="K86" s="641"/>
      <c r="L86" s="96"/>
      <c r="M86" s="14"/>
    </row>
    <row r="87" spans="1:13" ht="20.100000000000001" customHeight="1" x14ac:dyDescent="0.15">
      <c r="B87" s="638" t="s">
        <v>24</v>
      </c>
      <c r="C87" s="639"/>
      <c r="D87" s="42" t="s">
        <v>292</v>
      </c>
      <c r="E87" s="43"/>
      <c r="F87" s="43"/>
      <c r="G87" s="43"/>
      <c r="H87" s="44"/>
      <c r="I87" s="42" t="s">
        <v>25</v>
      </c>
      <c r="J87" s="43"/>
      <c r="K87" s="45"/>
      <c r="L87" s="97"/>
      <c r="M87" s="14"/>
    </row>
    <row r="88" spans="1:13" ht="20.100000000000001" customHeight="1" x14ac:dyDescent="0.15">
      <c r="B88" s="638" t="s">
        <v>332</v>
      </c>
      <c r="C88" s="639"/>
      <c r="D88" s="42" t="s">
        <v>293</v>
      </c>
      <c r="E88" s="43"/>
      <c r="F88" s="43"/>
      <c r="G88" s="43"/>
      <c r="H88" s="44"/>
      <c r="I88" s="42" t="s">
        <v>27</v>
      </c>
      <c r="J88" s="43"/>
      <c r="K88" s="45"/>
      <c r="L88" s="97"/>
      <c r="M88" s="14"/>
    </row>
    <row r="89" spans="1:13" ht="20.100000000000001" customHeight="1" x14ac:dyDescent="0.15">
      <c r="B89" s="638" t="s">
        <v>333</v>
      </c>
      <c r="C89" s="639"/>
      <c r="D89" s="42" t="s">
        <v>294</v>
      </c>
      <c r="E89" s="43"/>
      <c r="F89" s="43"/>
      <c r="G89" s="43"/>
      <c r="H89" s="44"/>
      <c r="I89" s="42" t="s">
        <v>29</v>
      </c>
      <c r="J89" s="43"/>
      <c r="K89" s="45"/>
      <c r="L89" s="97"/>
      <c r="M89" s="14"/>
    </row>
    <row r="90" spans="1:13" ht="20.100000000000001" customHeight="1" x14ac:dyDescent="0.15">
      <c r="B90" s="638" t="s">
        <v>334</v>
      </c>
      <c r="C90" s="639"/>
      <c r="D90" s="42" t="s">
        <v>295</v>
      </c>
      <c r="E90" s="43"/>
      <c r="F90" s="43"/>
      <c r="G90" s="43"/>
      <c r="H90" s="44"/>
      <c r="I90" s="42" t="s">
        <v>31</v>
      </c>
      <c r="J90" s="43"/>
      <c r="K90" s="45"/>
      <c r="L90" s="97"/>
      <c r="M90" s="14"/>
    </row>
    <row r="91" spans="1:13" ht="20.100000000000001" customHeight="1" x14ac:dyDescent="0.15">
      <c r="B91" s="638" t="s">
        <v>335</v>
      </c>
      <c r="C91" s="639"/>
      <c r="D91" s="42" t="s">
        <v>296</v>
      </c>
      <c r="E91" s="43"/>
      <c r="F91" s="43"/>
      <c r="G91" s="43"/>
      <c r="H91" s="44"/>
      <c r="I91" s="42" t="s">
        <v>33</v>
      </c>
      <c r="J91" s="43"/>
      <c r="K91" s="45"/>
      <c r="L91" s="97"/>
      <c r="M91" s="14"/>
    </row>
    <row r="92" spans="1:13" ht="20.100000000000001" customHeight="1" x14ac:dyDescent="0.15">
      <c r="B92" s="638" t="s">
        <v>336</v>
      </c>
      <c r="C92" s="639"/>
      <c r="D92" s="42" t="s">
        <v>297</v>
      </c>
      <c r="E92" s="43"/>
      <c r="F92" s="43"/>
      <c r="G92" s="43"/>
      <c r="H92" s="44"/>
      <c r="I92" s="42" t="s">
        <v>35</v>
      </c>
      <c r="J92" s="43"/>
      <c r="K92" s="45"/>
      <c r="L92" s="97"/>
      <c r="M92" s="14"/>
    </row>
    <row r="93" spans="1:13" ht="20.100000000000001" customHeight="1" x14ac:dyDescent="0.15">
      <c r="B93" s="638" t="s">
        <v>337</v>
      </c>
      <c r="C93" s="639"/>
      <c r="D93" s="42" t="s">
        <v>298</v>
      </c>
      <c r="E93" s="43"/>
      <c r="F93" s="43"/>
      <c r="G93" s="43"/>
      <c r="H93" s="44"/>
      <c r="I93" s="42" t="s">
        <v>37</v>
      </c>
      <c r="J93" s="43"/>
      <c r="K93" s="45"/>
      <c r="L93" s="97"/>
      <c r="M93" s="14"/>
    </row>
    <row r="94" spans="1:13" ht="20.100000000000001" customHeight="1" x14ac:dyDescent="0.15">
      <c r="B94" s="638" t="s">
        <v>338</v>
      </c>
      <c r="C94" s="639"/>
      <c r="D94" s="42" t="s">
        <v>299</v>
      </c>
      <c r="E94" s="43"/>
      <c r="F94" s="43"/>
      <c r="G94" s="43"/>
      <c r="H94" s="44"/>
      <c r="I94" s="42" t="s">
        <v>39</v>
      </c>
      <c r="J94" s="43"/>
      <c r="K94" s="45"/>
      <c r="L94" s="97"/>
      <c r="M94" s="14"/>
    </row>
    <row r="95" spans="1:13" ht="20.100000000000001" customHeight="1" x14ac:dyDescent="0.15">
      <c r="B95" s="638" t="s">
        <v>339</v>
      </c>
      <c r="C95" s="639"/>
      <c r="D95" s="42" t="s">
        <v>300</v>
      </c>
      <c r="E95" s="43"/>
      <c r="F95" s="43"/>
      <c r="G95" s="43"/>
      <c r="H95" s="44"/>
      <c r="I95" s="42" t="s">
        <v>41</v>
      </c>
      <c r="J95" s="43"/>
      <c r="K95" s="45"/>
      <c r="L95" s="97"/>
      <c r="M95" s="14"/>
    </row>
    <row r="96" spans="1:13" ht="20.100000000000001" customHeight="1" x14ac:dyDescent="0.15">
      <c r="B96" s="638" t="s">
        <v>340</v>
      </c>
      <c r="C96" s="639"/>
      <c r="D96" s="42" t="s">
        <v>324</v>
      </c>
      <c r="E96" s="43"/>
      <c r="F96" s="43"/>
      <c r="G96" s="43"/>
      <c r="H96" s="44"/>
      <c r="I96" s="42" t="s">
        <v>321</v>
      </c>
      <c r="J96" s="43"/>
      <c r="K96" s="45"/>
      <c r="L96" s="97"/>
      <c r="M96" s="14"/>
    </row>
    <row r="97" spans="1:13" ht="20.100000000000001" customHeight="1" x14ac:dyDescent="0.15">
      <c r="B97" s="638" t="s">
        <v>341</v>
      </c>
      <c r="C97" s="639"/>
      <c r="D97" s="42" t="s">
        <v>301</v>
      </c>
      <c r="E97" s="43"/>
      <c r="F97" s="43"/>
      <c r="G97" s="43"/>
      <c r="H97" s="44"/>
      <c r="I97" s="42" t="s">
        <v>322</v>
      </c>
      <c r="J97" s="43"/>
      <c r="K97" s="45"/>
      <c r="L97" s="97"/>
      <c r="M97" s="14"/>
    </row>
    <row r="98" spans="1:13" ht="20.100000000000001" customHeight="1" x14ac:dyDescent="0.15">
      <c r="B98" s="638" t="s">
        <v>342</v>
      </c>
      <c r="C98" s="639"/>
      <c r="D98" s="42" t="s">
        <v>302</v>
      </c>
      <c r="E98" s="43"/>
      <c r="F98" s="43"/>
      <c r="G98" s="43"/>
      <c r="H98" s="44"/>
      <c r="I98" s="42" t="s">
        <v>46</v>
      </c>
      <c r="J98" s="43"/>
      <c r="K98" s="45"/>
      <c r="L98" s="97"/>
      <c r="M98" s="14"/>
    </row>
    <row r="99" spans="1:13" ht="20.100000000000001" customHeight="1" x14ac:dyDescent="0.15">
      <c r="B99" s="638" t="s">
        <v>343</v>
      </c>
      <c r="C99" s="639"/>
      <c r="D99" s="42" t="s">
        <v>303</v>
      </c>
      <c r="E99" s="43"/>
      <c r="F99" s="43"/>
      <c r="G99" s="43"/>
      <c r="H99" s="44"/>
      <c r="I99" s="42" t="s">
        <v>53</v>
      </c>
      <c r="J99" s="43"/>
      <c r="K99" s="45"/>
      <c r="L99" s="97"/>
      <c r="M99" s="14"/>
    </row>
    <row r="100" spans="1:13" ht="20.100000000000001" customHeight="1" x14ac:dyDescent="0.15">
      <c r="B100" s="638" t="s">
        <v>344</v>
      </c>
      <c r="C100" s="639"/>
      <c r="D100" s="42" t="s">
        <v>304</v>
      </c>
      <c r="E100" s="43"/>
      <c r="F100" s="43"/>
      <c r="G100" s="43"/>
      <c r="H100" s="44"/>
      <c r="I100" s="42" t="s">
        <v>55</v>
      </c>
      <c r="J100" s="43"/>
      <c r="K100" s="45"/>
      <c r="L100" s="97"/>
      <c r="M100" s="14"/>
    </row>
    <row r="101" spans="1:13" ht="20.100000000000001" customHeight="1" x14ac:dyDescent="0.15">
      <c r="B101" s="638" t="s">
        <v>345</v>
      </c>
      <c r="C101" s="639"/>
      <c r="D101" s="42" t="s">
        <v>305</v>
      </c>
      <c r="E101" s="43"/>
      <c r="F101" s="43"/>
      <c r="G101" s="43"/>
      <c r="H101" s="44"/>
      <c r="I101" s="42" t="s">
        <v>306</v>
      </c>
      <c r="J101" s="43"/>
      <c r="K101" s="45"/>
      <c r="L101" s="97"/>
      <c r="M101" s="14"/>
    </row>
    <row r="102" spans="1:13" ht="20.100000000000001" customHeight="1" x14ac:dyDescent="0.15">
      <c r="B102" s="638" t="s">
        <v>346</v>
      </c>
      <c r="C102" s="639"/>
      <c r="D102" s="42" t="s">
        <v>307</v>
      </c>
      <c r="E102" s="43"/>
      <c r="F102" s="43"/>
      <c r="G102" s="43"/>
      <c r="H102" s="44"/>
      <c r="I102" s="42" t="s">
        <v>59</v>
      </c>
      <c r="J102" s="43"/>
      <c r="K102" s="45"/>
      <c r="L102" s="97"/>
      <c r="M102" s="14"/>
    </row>
    <row r="103" spans="1:13" ht="20.100000000000001" customHeight="1" x14ac:dyDescent="0.15">
      <c r="B103" s="638" t="s">
        <v>347</v>
      </c>
      <c r="C103" s="639"/>
      <c r="D103" s="42" t="s">
        <v>308</v>
      </c>
      <c r="E103" s="43"/>
      <c r="F103" s="43"/>
      <c r="G103" s="43"/>
      <c r="H103" s="44"/>
      <c r="I103" s="42" t="s">
        <v>61</v>
      </c>
      <c r="J103" s="43"/>
      <c r="K103" s="45"/>
      <c r="L103" s="97"/>
      <c r="M103" s="14"/>
    </row>
    <row r="104" spans="1:13" ht="20.100000000000001" customHeight="1" x14ac:dyDescent="0.15">
      <c r="B104" s="638" t="s">
        <v>348</v>
      </c>
      <c r="C104" s="639"/>
      <c r="D104" s="42" t="s">
        <v>309</v>
      </c>
      <c r="E104" s="43"/>
      <c r="F104" s="43"/>
      <c r="G104" s="43"/>
      <c r="H104" s="44"/>
      <c r="I104" s="42" t="s">
        <v>63</v>
      </c>
      <c r="J104" s="43"/>
      <c r="K104" s="45"/>
      <c r="L104" s="97"/>
      <c r="M104" s="14"/>
    </row>
    <row r="105" spans="1:13" ht="20.100000000000001" customHeight="1" x14ac:dyDescent="0.15">
      <c r="B105" s="638" t="s">
        <v>349</v>
      </c>
      <c r="C105" s="639"/>
      <c r="D105" s="42" t="s">
        <v>310</v>
      </c>
      <c r="E105" s="43"/>
      <c r="F105" s="43"/>
      <c r="G105" s="43"/>
      <c r="H105" s="44"/>
      <c r="I105" s="42" t="s">
        <v>65</v>
      </c>
      <c r="J105" s="43"/>
      <c r="K105" s="45"/>
      <c r="L105" s="97"/>
      <c r="M105" s="14"/>
    </row>
    <row r="106" spans="1:13" ht="20.100000000000001" customHeight="1" x14ac:dyDescent="0.15">
      <c r="B106" s="638" t="s">
        <v>350</v>
      </c>
      <c r="C106" s="639"/>
      <c r="D106" s="42" t="s">
        <v>311</v>
      </c>
      <c r="E106" s="43"/>
      <c r="F106" s="43"/>
      <c r="G106" s="43"/>
      <c r="H106" s="44"/>
      <c r="I106" s="42" t="s">
        <v>67</v>
      </c>
      <c r="J106" s="43"/>
      <c r="K106" s="45"/>
      <c r="L106" s="97"/>
      <c r="M106" s="14"/>
    </row>
    <row r="107" spans="1:13" ht="20.100000000000001" customHeight="1" x14ac:dyDescent="0.15">
      <c r="B107" s="638">
        <v>29</v>
      </c>
      <c r="C107" s="639"/>
      <c r="D107" s="42" t="s">
        <v>312</v>
      </c>
      <c r="E107" s="43"/>
      <c r="F107" s="43"/>
      <c r="G107" s="43"/>
      <c r="H107" s="44"/>
      <c r="I107" s="42" t="s">
        <v>69</v>
      </c>
      <c r="J107" s="43"/>
      <c r="K107" s="45"/>
      <c r="L107" s="97"/>
      <c r="M107" s="14"/>
    </row>
    <row r="108" spans="1:13" ht="20.100000000000001" customHeight="1" x14ac:dyDescent="0.15">
      <c r="B108" s="638" t="s">
        <v>351</v>
      </c>
      <c r="C108" s="639"/>
      <c r="D108" s="42" t="s">
        <v>313</v>
      </c>
      <c r="E108" s="43"/>
      <c r="F108" s="43"/>
      <c r="G108" s="43"/>
      <c r="H108" s="44"/>
      <c r="I108" s="42" t="s">
        <v>71</v>
      </c>
      <c r="J108" s="43"/>
      <c r="K108" s="45"/>
      <c r="L108" s="97"/>
      <c r="M108" s="14"/>
    </row>
    <row r="109" spans="1:13" ht="20.100000000000001" customHeight="1" x14ac:dyDescent="0.15">
      <c r="B109" s="638" t="s">
        <v>352</v>
      </c>
      <c r="C109" s="639"/>
      <c r="D109" s="42" t="s">
        <v>314</v>
      </c>
      <c r="E109" s="43"/>
      <c r="F109" s="43"/>
      <c r="G109" s="43"/>
      <c r="H109" s="44"/>
      <c r="I109" s="42" t="s">
        <v>73</v>
      </c>
      <c r="J109" s="43"/>
      <c r="K109" s="45"/>
      <c r="L109" s="97"/>
      <c r="M109" s="14"/>
    </row>
    <row r="110" spans="1:13" ht="20.100000000000001" customHeight="1" x14ac:dyDescent="0.15">
      <c r="B110" s="638" t="s">
        <v>353</v>
      </c>
      <c r="C110" s="639"/>
      <c r="D110" s="42" t="s">
        <v>315</v>
      </c>
      <c r="E110" s="43"/>
      <c r="F110" s="43"/>
      <c r="G110" s="43"/>
      <c r="H110" s="44"/>
      <c r="I110" s="42" t="s">
        <v>75</v>
      </c>
      <c r="J110" s="43"/>
      <c r="K110" s="45"/>
      <c r="L110" s="97"/>
      <c r="M110" s="14"/>
    </row>
    <row r="111" spans="1:13" ht="9.9499999999999993" customHeight="1" x14ac:dyDescent="0.15">
      <c r="A111" s="21"/>
      <c r="B111" s="21"/>
      <c r="M111" s="14"/>
    </row>
    <row r="112" spans="1:13" s="12" customFormat="1" ht="20.100000000000001" customHeight="1" x14ac:dyDescent="0.15">
      <c r="B112" s="51" t="s">
        <v>458</v>
      </c>
      <c r="C112" s="36"/>
      <c r="D112" s="36"/>
      <c r="E112" s="36"/>
      <c r="F112" s="36"/>
      <c r="G112" s="36"/>
      <c r="H112" s="36"/>
      <c r="I112" s="36"/>
      <c r="J112" s="36"/>
      <c r="K112" s="36"/>
      <c r="L112" s="36"/>
    </row>
    <row r="113" spans="2:13" s="12" customFormat="1" ht="20.100000000000001" customHeight="1" x14ac:dyDescent="0.15">
      <c r="B113" s="625" t="s">
        <v>467</v>
      </c>
      <c r="C113" s="52"/>
      <c r="D113" s="52"/>
      <c r="E113" s="52"/>
      <c r="F113" s="52"/>
      <c r="G113" s="52"/>
      <c r="H113" s="52"/>
      <c r="I113" s="52"/>
      <c r="J113" s="52"/>
      <c r="K113" s="52"/>
      <c r="L113" s="52"/>
    </row>
    <row r="114" spans="2:13" s="12" customFormat="1" ht="20.100000000000001" customHeight="1" x14ac:dyDescent="0.15">
      <c r="B114" s="625" t="s">
        <v>469</v>
      </c>
      <c r="C114" s="52"/>
      <c r="D114" s="52"/>
      <c r="E114" s="52"/>
      <c r="F114" s="52"/>
      <c r="G114" s="52"/>
      <c r="H114" s="52"/>
      <c r="I114" s="52"/>
      <c r="J114" s="52"/>
      <c r="K114" s="52"/>
      <c r="L114" s="52"/>
    </row>
    <row r="115" spans="2:13" s="12" customFormat="1" ht="20.100000000000001" customHeight="1" x14ac:dyDescent="0.15">
      <c r="B115" s="481" t="s">
        <v>470</v>
      </c>
      <c r="C115" s="36"/>
      <c r="D115" s="36"/>
      <c r="E115" s="36"/>
      <c r="F115" s="36"/>
      <c r="G115" s="36"/>
      <c r="H115" s="36"/>
      <c r="I115" s="36"/>
      <c r="J115" s="36"/>
      <c r="K115" s="36"/>
      <c r="L115" s="36"/>
    </row>
    <row r="116" spans="2:13" s="12" customFormat="1" ht="20.100000000000001" customHeight="1" x14ac:dyDescent="0.15">
      <c r="B116" s="481" t="s">
        <v>471</v>
      </c>
      <c r="C116" s="36"/>
      <c r="D116" s="36"/>
      <c r="E116" s="36"/>
      <c r="F116" s="36"/>
      <c r="G116" s="36"/>
      <c r="H116" s="36"/>
      <c r="I116" s="36"/>
      <c r="J116" s="36"/>
      <c r="K116" s="36"/>
      <c r="L116" s="36"/>
    </row>
    <row r="117" spans="2:13" s="12" customFormat="1" ht="20.100000000000001" customHeight="1" x14ac:dyDescent="0.15">
      <c r="B117" s="481" t="s">
        <v>468</v>
      </c>
      <c r="C117" s="36"/>
      <c r="D117" s="36"/>
      <c r="E117" s="36"/>
      <c r="F117" s="36"/>
      <c r="G117" s="36"/>
      <c r="H117" s="36"/>
      <c r="I117" s="36"/>
      <c r="J117" s="36"/>
      <c r="K117" s="36"/>
      <c r="L117" s="36"/>
    </row>
    <row r="118" spans="2:13" s="12" customFormat="1" ht="20.100000000000001" customHeight="1" x14ac:dyDescent="0.15">
      <c r="B118" s="481" t="s">
        <v>472</v>
      </c>
      <c r="C118" s="36"/>
      <c r="D118" s="36"/>
      <c r="E118" s="36"/>
      <c r="F118" s="36"/>
      <c r="G118" s="36"/>
      <c r="H118" s="36"/>
      <c r="I118" s="36"/>
      <c r="J118" s="36"/>
      <c r="K118" s="36"/>
      <c r="L118" s="36"/>
    </row>
    <row r="119" spans="2:13" s="12" customFormat="1" ht="20.100000000000001" customHeight="1" x14ac:dyDescent="0.15">
      <c r="B119" s="481" t="s">
        <v>473</v>
      </c>
      <c r="C119" s="36"/>
      <c r="D119" s="36"/>
      <c r="E119" s="36"/>
      <c r="F119" s="36"/>
      <c r="G119" s="36"/>
      <c r="H119" s="36"/>
      <c r="I119" s="36"/>
      <c r="J119" s="36"/>
      <c r="K119" s="36"/>
      <c r="L119" s="36"/>
    </row>
    <row r="120" spans="2:13" s="12" customFormat="1" ht="20.100000000000001" customHeight="1" x14ac:dyDescent="0.15">
      <c r="B120" s="481" t="s">
        <v>475</v>
      </c>
      <c r="C120" s="36"/>
      <c r="D120" s="36"/>
      <c r="E120" s="36"/>
      <c r="F120" s="36"/>
      <c r="G120" s="36"/>
      <c r="H120" s="36"/>
      <c r="I120" s="36"/>
      <c r="J120" s="36"/>
      <c r="K120" s="36"/>
      <c r="L120" s="36"/>
    </row>
    <row r="121" spans="2:13" s="12" customFormat="1" ht="20.100000000000001" customHeight="1" x14ac:dyDescent="0.15">
      <c r="B121" s="481" t="s">
        <v>474</v>
      </c>
      <c r="C121" s="36"/>
      <c r="D121" s="36"/>
      <c r="E121" s="36"/>
      <c r="F121" s="36"/>
      <c r="G121" s="36"/>
      <c r="H121" s="36"/>
      <c r="I121" s="36"/>
      <c r="J121" s="36"/>
      <c r="K121" s="36"/>
      <c r="L121" s="36"/>
    </row>
    <row r="122" spans="2:13" s="12" customFormat="1" ht="20.100000000000001" customHeight="1" x14ac:dyDescent="0.15">
      <c r="B122" s="481" t="s">
        <v>476</v>
      </c>
      <c r="C122" s="36"/>
      <c r="D122" s="36"/>
      <c r="E122" s="36"/>
      <c r="F122" s="36"/>
      <c r="G122" s="36"/>
      <c r="H122" s="36"/>
      <c r="I122" s="36"/>
      <c r="J122" s="36"/>
      <c r="K122" s="36"/>
      <c r="L122" s="36"/>
    </row>
    <row r="123" spans="2:13" s="12" customFormat="1" ht="20.100000000000001" customHeight="1" x14ac:dyDescent="0.15">
      <c r="B123" s="481" t="s">
        <v>477</v>
      </c>
      <c r="C123" s="36"/>
      <c r="D123" s="36"/>
      <c r="E123" s="36"/>
      <c r="F123" s="36"/>
      <c r="G123" s="36"/>
      <c r="H123" s="36"/>
      <c r="I123" s="36"/>
      <c r="J123" s="36"/>
      <c r="K123" s="36"/>
      <c r="L123" s="36"/>
    </row>
    <row r="124" spans="2:13" s="12" customFormat="1" ht="20.100000000000001" customHeight="1" x14ac:dyDescent="0.15">
      <c r="B124" s="481" t="s">
        <v>478</v>
      </c>
      <c r="C124" s="36"/>
      <c r="D124" s="36"/>
      <c r="E124" s="36"/>
      <c r="F124" s="36"/>
      <c r="G124" s="36"/>
      <c r="H124" s="36"/>
      <c r="I124" s="36"/>
      <c r="J124" s="36"/>
      <c r="K124" s="36"/>
      <c r="L124" s="36"/>
    </row>
    <row r="125" spans="2:13" s="12" customFormat="1" ht="20.100000000000001" customHeight="1" x14ac:dyDescent="0.15">
      <c r="B125" s="481" t="s">
        <v>479</v>
      </c>
      <c r="C125" s="36"/>
      <c r="D125" s="36"/>
      <c r="E125" s="36"/>
      <c r="F125" s="36"/>
      <c r="G125" s="36"/>
      <c r="H125" s="36"/>
      <c r="I125" s="36"/>
      <c r="J125" s="36"/>
      <c r="K125" s="36"/>
      <c r="L125" s="36"/>
    </row>
    <row r="126" spans="2:13" s="18" customFormat="1" ht="20.100000000000001" customHeight="1" x14ac:dyDescent="0.15">
      <c r="B126" s="35" t="s">
        <v>316</v>
      </c>
      <c r="C126" s="35"/>
      <c r="D126" s="35"/>
      <c r="E126" s="35"/>
      <c r="F126" s="35"/>
      <c r="G126" s="35"/>
      <c r="H126" s="35"/>
      <c r="I126" s="35"/>
      <c r="J126" s="35"/>
      <c r="K126" s="35"/>
      <c r="L126" s="35"/>
    </row>
    <row r="127" spans="2:13" ht="9.9499999999999993" customHeight="1" x14ac:dyDescent="0.15">
      <c r="B127" s="21"/>
      <c r="M127" s="14"/>
    </row>
    <row r="128" spans="2:13" s="24" customFormat="1" ht="20.100000000000001" customHeight="1" x14ac:dyDescent="0.15">
      <c r="B128" s="481" t="s">
        <v>491</v>
      </c>
      <c r="C128" s="36"/>
      <c r="D128" s="36"/>
      <c r="E128" s="36"/>
      <c r="F128" s="36"/>
      <c r="G128" s="36"/>
      <c r="H128" s="36"/>
      <c r="I128" s="36"/>
      <c r="J128" s="36"/>
      <c r="K128" s="36"/>
      <c r="L128" s="36"/>
    </row>
    <row r="129" spans="2:12" s="24" customFormat="1" ht="20.100000000000001" customHeight="1" x14ac:dyDescent="0.15">
      <c r="B129" s="481"/>
      <c r="C129" s="36"/>
      <c r="D129" s="36"/>
      <c r="E129" s="36"/>
      <c r="F129" s="36"/>
      <c r="G129" s="36"/>
      <c r="H129" s="36"/>
      <c r="I129" s="36"/>
      <c r="J129" s="36"/>
      <c r="K129" s="36"/>
      <c r="L129" s="36"/>
    </row>
    <row r="130" spans="2:12" s="41" customFormat="1" ht="20.100000000000001" customHeight="1" x14ac:dyDescent="0.15">
      <c r="B130" s="481" t="s">
        <v>419</v>
      </c>
      <c r="C130" s="36"/>
      <c r="D130" s="36"/>
      <c r="E130" s="36"/>
      <c r="F130" s="36"/>
      <c r="G130" s="36"/>
      <c r="H130" s="36"/>
      <c r="I130" s="36"/>
      <c r="J130" s="36"/>
      <c r="K130" s="36"/>
      <c r="L130" s="36"/>
    </row>
    <row r="131" spans="2:12" s="41" customFormat="1" ht="20.100000000000001" customHeight="1" x14ac:dyDescent="0.15">
      <c r="B131" s="481" t="s">
        <v>420</v>
      </c>
      <c r="C131" s="36"/>
      <c r="D131" s="36"/>
      <c r="E131" s="36"/>
      <c r="F131" s="36"/>
      <c r="G131" s="36"/>
      <c r="H131" s="36"/>
      <c r="I131" s="36"/>
      <c r="J131" s="36"/>
      <c r="K131" s="36"/>
      <c r="L131" s="36"/>
    </row>
    <row r="132" spans="2:12" s="24" customFormat="1" ht="20.100000000000001" customHeight="1" x14ac:dyDescent="0.15">
      <c r="B132" s="481"/>
      <c r="C132" s="36"/>
      <c r="D132" s="36"/>
      <c r="E132" s="36"/>
      <c r="F132" s="36"/>
      <c r="G132" s="36"/>
      <c r="H132" s="36"/>
      <c r="I132" s="36"/>
      <c r="J132" s="36"/>
      <c r="K132" s="36"/>
      <c r="L132" s="36"/>
    </row>
    <row r="133" spans="2:12" s="24" customFormat="1" ht="20.100000000000001" customHeight="1" x14ac:dyDescent="0.15">
      <c r="B133" s="481" t="s">
        <v>489</v>
      </c>
      <c r="C133" s="36"/>
      <c r="D133" s="36"/>
      <c r="E133" s="36"/>
      <c r="F133" s="36"/>
      <c r="G133" s="36"/>
      <c r="H133" s="36"/>
      <c r="I133" s="36"/>
      <c r="J133" s="36"/>
      <c r="K133" s="36"/>
      <c r="L133" s="36"/>
    </row>
    <row r="134" spans="2:12" s="24" customFormat="1" ht="20.100000000000001" customHeight="1" x14ac:dyDescent="0.15">
      <c r="B134" s="481" t="s">
        <v>421</v>
      </c>
      <c r="C134" s="36"/>
      <c r="D134" s="36"/>
      <c r="E134" s="36"/>
      <c r="F134" s="36"/>
      <c r="G134" s="36"/>
      <c r="H134" s="36"/>
      <c r="I134" s="36"/>
      <c r="J134" s="36"/>
      <c r="K134" s="36"/>
      <c r="L134" s="36"/>
    </row>
    <row r="135" spans="2:12" s="24" customFormat="1" ht="20.100000000000001" customHeight="1" x14ac:dyDescent="0.15">
      <c r="B135" s="481" t="s">
        <v>490</v>
      </c>
      <c r="C135" s="36"/>
      <c r="D135" s="36"/>
      <c r="E135" s="36"/>
      <c r="F135" s="36"/>
      <c r="G135" s="36"/>
      <c r="H135" s="36"/>
      <c r="I135" s="36"/>
      <c r="J135" s="36"/>
      <c r="K135" s="36"/>
      <c r="L135" s="36"/>
    </row>
    <row r="136" spans="2:12" s="24" customFormat="1" ht="20.100000000000001" customHeight="1" x14ac:dyDescent="0.15">
      <c r="B136" s="481"/>
      <c r="C136" s="36"/>
      <c r="D136" s="36"/>
      <c r="E136" s="36"/>
      <c r="F136" s="36"/>
      <c r="G136" s="36"/>
      <c r="H136" s="36"/>
      <c r="I136" s="36"/>
      <c r="J136" s="36"/>
      <c r="K136" s="36"/>
      <c r="L136" s="36"/>
    </row>
    <row r="137" spans="2:12" s="24" customFormat="1" ht="20.100000000000001" customHeight="1" x14ac:dyDescent="0.15">
      <c r="B137" s="481" t="s">
        <v>422</v>
      </c>
      <c r="C137" s="36"/>
      <c r="D137" s="36"/>
      <c r="E137" s="36"/>
      <c r="F137" s="36"/>
      <c r="G137" s="36"/>
      <c r="H137" s="36"/>
      <c r="I137" s="36"/>
      <c r="J137" s="36"/>
      <c r="K137" s="36"/>
      <c r="L137" s="36"/>
    </row>
    <row r="138" spans="2:12" s="24" customFormat="1" ht="20.100000000000001" customHeight="1" x14ac:dyDescent="0.15">
      <c r="B138" s="481" t="s">
        <v>423</v>
      </c>
      <c r="C138" s="36"/>
      <c r="D138" s="36"/>
      <c r="E138" s="36"/>
      <c r="F138" s="36"/>
      <c r="G138" s="36"/>
      <c r="H138" s="36"/>
      <c r="I138" s="36"/>
      <c r="J138" s="36"/>
      <c r="K138" s="36"/>
      <c r="L138" s="36"/>
    </row>
    <row r="139" spans="2:12" s="24" customFormat="1" ht="20.100000000000001" customHeight="1" x14ac:dyDescent="0.15">
      <c r="B139" s="481"/>
      <c r="C139" s="38"/>
      <c r="D139" s="38"/>
      <c r="E139" s="38"/>
      <c r="F139" s="38"/>
      <c r="G139" s="38"/>
      <c r="H139" s="38"/>
      <c r="I139" s="38"/>
      <c r="J139" s="38"/>
      <c r="K139" s="38"/>
      <c r="L139" s="38"/>
    </row>
    <row r="140" spans="2:12" s="24" customFormat="1" ht="20.100000000000001" customHeight="1" x14ac:dyDescent="0.15">
      <c r="B140" s="38" t="s">
        <v>447</v>
      </c>
      <c r="C140" s="36"/>
      <c r="D140" s="36"/>
      <c r="E140" s="36"/>
      <c r="F140" s="36"/>
      <c r="G140" s="36"/>
      <c r="H140" s="36"/>
      <c r="I140" s="36"/>
      <c r="J140" s="36"/>
      <c r="K140" s="36"/>
      <c r="L140" s="36"/>
    </row>
    <row r="141" spans="2:12" s="24" customFormat="1" ht="20.100000000000001" customHeight="1" x14ac:dyDescent="0.15">
      <c r="B141" s="488" t="s">
        <v>357</v>
      </c>
      <c r="C141" s="36"/>
      <c r="D141" s="36"/>
      <c r="E141" s="36"/>
      <c r="F141" s="36"/>
      <c r="G141" s="36"/>
      <c r="H141" s="36"/>
      <c r="I141" s="36"/>
      <c r="J141" s="36"/>
      <c r="K141" s="36"/>
      <c r="L141" s="36"/>
    </row>
  </sheetData>
  <mergeCells count="27">
    <mergeCell ref="B86:C86"/>
    <mergeCell ref="B87:C87"/>
    <mergeCell ref="B94:C94"/>
    <mergeCell ref="B95:C95"/>
    <mergeCell ref="B96:C96"/>
    <mergeCell ref="B97:C97"/>
    <mergeCell ref="B88:C88"/>
    <mergeCell ref="B89:C89"/>
    <mergeCell ref="B90:C90"/>
    <mergeCell ref="B91:C91"/>
    <mergeCell ref="B92:C92"/>
    <mergeCell ref="B108:C108"/>
    <mergeCell ref="B109:C109"/>
    <mergeCell ref="B110:C110"/>
    <mergeCell ref="D86:H86"/>
    <mergeCell ref="I86:K86"/>
    <mergeCell ref="B103:C103"/>
    <mergeCell ref="B104:C104"/>
    <mergeCell ref="B105:C105"/>
    <mergeCell ref="B106:C106"/>
    <mergeCell ref="B107:C107"/>
    <mergeCell ref="B98:C98"/>
    <mergeCell ref="B99:C99"/>
    <mergeCell ref="B100:C100"/>
    <mergeCell ref="B101:C101"/>
    <mergeCell ref="B102:C102"/>
    <mergeCell ref="B93:C93"/>
  </mergeCells>
  <phoneticPr fontId="3"/>
  <pageMargins left="0.59055118110236227" right="0" top="0.78740157480314965" bottom="0.59055118110236227" header="0.31496062992125984" footer="0.31496062992125984"/>
  <pageSetup paperSize="9" scale="95" orientation="portrait" useFirstPageNumber="1" r:id="rId1"/>
  <headerFooter>
    <oddFooter>&amp;C&amp;"ＭＳ 明朝,標準"
&amp;"BIZ UD明朝 Medium,標準"&amp;12&amp;P</oddFooter>
  </headerFooter>
  <rowBreaks count="4" manualBreakCount="4">
    <brk id="26" max="16383" man="1"/>
    <brk id="72" max="16383" man="1"/>
    <brk id="81" max="16383" man="1"/>
    <brk id="125"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4">
    <tabColor rgb="FFFFC000"/>
  </sheetPr>
  <dimension ref="A1:J27"/>
  <sheetViews>
    <sheetView view="pageBreakPreview" zoomScaleNormal="100" zoomScaleSheetLayoutView="100" workbookViewId="0"/>
  </sheetViews>
  <sheetFormatPr defaultRowHeight="13.5" x14ac:dyDescent="0.15"/>
  <cols>
    <col min="1" max="1" width="8.625" style="13" customWidth="1"/>
    <col min="2" max="16384" width="9" style="14"/>
  </cols>
  <sheetData>
    <row r="1" spans="1:10" s="17" customFormat="1" ht="24.95" customHeight="1" x14ac:dyDescent="0.15">
      <c r="A1" s="49" t="s">
        <v>512</v>
      </c>
      <c r="B1" s="31"/>
      <c r="C1" s="31"/>
      <c r="D1" s="31"/>
      <c r="E1" s="31"/>
      <c r="F1" s="31"/>
      <c r="G1" s="31"/>
      <c r="H1" s="31"/>
      <c r="I1" s="31"/>
      <c r="J1" s="31"/>
    </row>
    <row r="2" spans="1:10" s="24" customFormat="1" ht="20.100000000000001" customHeight="1" x14ac:dyDescent="0.15">
      <c r="A2" s="33"/>
      <c r="B2" s="34"/>
      <c r="C2" s="34"/>
      <c r="D2" s="34"/>
      <c r="E2" s="34"/>
      <c r="F2" s="34"/>
      <c r="G2" s="34"/>
      <c r="H2" s="34"/>
      <c r="I2" s="34"/>
      <c r="J2" s="34"/>
    </row>
    <row r="3" spans="1:10" s="24" customFormat="1" ht="20.100000000000001" customHeight="1" x14ac:dyDescent="0.15">
      <c r="A3" s="293" t="s">
        <v>513</v>
      </c>
      <c r="B3" s="34"/>
      <c r="C3" s="34"/>
      <c r="D3" s="34"/>
      <c r="E3" s="34"/>
      <c r="F3" s="34"/>
      <c r="G3" s="34"/>
      <c r="H3" s="34"/>
      <c r="I3" s="34"/>
      <c r="J3" s="34"/>
    </row>
    <row r="4" spans="1:10" s="24" customFormat="1" ht="20.100000000000001" customHeight="1" x14ac:dyDescent="0.15">
      <c r="A4" s="630" t="s">
        <v>499</v>
      </c>
      <c r="B4" s="34"/>
      <c r="C4" s="34"/>
      <c r="D4" s="34"/>
      <c r="E4" s="34"/>
      <c r="F4" s="34"/>
      <c r="G4" s="34"/>
      <c r="H4" s="34"/>
      <c r="I4" s="34"/>
      <c r="J4" s="34"/>
    </row>
    <row r="5" spans="1:10" s="24" customFormat="1" ht="20.100000000000001" customHeight="1" x14ac:dyDescent="0.15">
      <c r="A5" s="33"/>
      <c r="B5" s="34"/>
      <c r="C5" s="34"/>
      <c r="D5" s="34"/>
      <c r="E5" s="34"/>
      <c r="F5" s="34"/>
      <c r="G5" s="34"/>
      <c r="H5" s="34"/>
      <c r="I5" s="34"/>
      <c r="J5" s="34"/>
    </row>
    <row r="6" spans="1:10" s="24" customFormat="1" ht="20.100000000000001" customHeight="1" x14ac:dyDescent="0.15">
      <c r="A6" s="630" t="s">
        <v>500</v>
      </c>
      <c r="B6" s="34"/>
      <c r="C6" s="34"/>
      <c r="D6" s="34"/>
      <c r="E6" s="34"/>
      <c r="F6" s="34"/>
      <c r="G6" s="34"/>
      <c r="H6" s="34"/>
      <c r="I6" s="34"/>
      <c r="J6" s="34"/>
    </row>
    <row r="7" spans="1:10" s="24" customFormat="1" ht="20.100000000000001" customHeight="1" x14ac:dyDescent="0.15">
      <c r="A7" s="631" t="s">
        <v>498</v>
      </c>
      <c r="B7" s="34"/>
      <c r="C7" s="34"/>
      <c r="D7" s="34"/>
      <c r="E7" s="34"/>
      <c r="F7" s="34"/>
      <c r="G7" s="34"/>
      <c r="H7" s="34"/>
      <c r="I7" s="34"/>
      <c r="J7" s="34"/>
    </row>
    <row r="8" spans="1:10" s="24" customFormat="1" ht="20.100000000000001" customHeight="1" x14ac:dyDescent="0.15">
      <c r="A8" s="630"/>
      <c r="B8" s="34"/>
      <c r="C8" s="34"/>
      <c r="D8" s="34"/>
      <c r="E8" s="34"/>
      <c r="F8" s="34"/>
      <c r="G8" s="34"/>
      <c r="H8" s="34"/>
      <c r="I8" s="34"/>
      <c r="J8" s="34"/>
    </row>
    <row r="9" spans="1:10" s="24" customFormat="1" ht="20.100000000000001" customHeight="1" x14ac:dyDescent="0.15">
      <c r="A9" s="630" t="s">
        <v>501</v>
      </c>
      <c r="B9" s="34"/>
      <c r="C9" s="34"/>
      <c r="D9" s="34"/>
      <c r="E9" s="34"/>
      <c r="F9" s="34"/>
      <c r="G9" s="34"/>
      <c r="H9" s="34"/>
      <c r="I9" s="34"/>
      <c r="J9" s="34"/>
    </row>
    <row r="10" spans="1:10" s="24" customFormat="1" ht="20.100000000000001" customHeight="1" x14ac:dyDescent="0.15">
      <c r="A10" s="631" t="s">
        <v>502</v>
      </c>
      <c r="B10" s="34"/>
      <c r="C10" s="34"/>
      <c r="D10" s="34"/>
      <c r="E10" s="34"/>
      <c r="F10" s="34"/>
      <c r="G10" s="34"/>
      <c r="H10" s="34"/>
      <c r="I10" s="34"/>
      <c r="J10" s="34"/>
    </row>
    <row r="11" spans="1:10" s="24" customFormat="1" ht="20.100000000000001" customHeight="1" x14ac:dyDescent="0.15">
      <c r="A11" s="630"/>
      <c r="B11" s="34"/>
      <c r="C11" s="34"/>
      <c r="D11" s="34"/>
      <c r="E11" s="34"/>
      <c r="F11" s="34"/>
      <c r="G11" s="34"/>
      <c r="H11" s="34"/>
      <c r="I11" s="34"/>
      <c r="J11" s="34"/>
    </row>
    <row r="12" spans="1:10" s="24" customFormat="1" ht="20.100000000000001" customHeight="1" x14ac:dyDescent="0.15">
      <c r="A12" s="630" t="s">
        <v>503</v>
      </c>
      <c r="B12" s="34"/>
      <c r="C12" s="34"/>
      <c r="D12" s="34"/>
      <c r="E12" s="34"/>
      <c r="F12" s="34"/>
      <c r="G12" s="34"/>
      <c r="H12" s="34"/>
      <c r="I12" s="34"/>
      <c r="J12" s="34"/>
    </row>
    <row r="13" spans="1:10" s="24" customFormat="1" ht="20.100000000000001" customHeight="1" x14ac:dyDescent="0.15">
      <c r="A13" s="631" t="s">
        <v>504</v>
      </c>
      <c r="B13" s="34"/>
      <c r="C13" s="34"/>
      <c r="D13" s="34"/>
      <c r="E13" s="34"/>
      <c r="F13" s="34"/>
      <c r="G13" s="34"/>
      <c r="H13" s="34"/>
      <c r="I13" s="34"/>
      <c r="J13" s="34"/>
    </row>
    <row r="14" spans="1:10" s="24" customFormat="1" ht="20.100000000000001" customHeight="1" x14ac:dyDescent="0.15">
      <c r="A14" s="630"/>
      <c r="B14" s="34"/>
      <c r="C14" s="34"/>
      <c r="D14" s="34"/>
      <c r="E14" s="34"/>
      <c r="F14" s="34"/>
      <c r="G14" s="34"/>
      <c r="H14" s="34"/>
      <c r="I14" s="34"/>
      <c r="J14" s="34"/>
    </row>
    <row r="15" spans="1:10" s="24" customFormat="1" ht="20.100000000000001" customHeight="1" x14ac:dyDescent="0.15">
      <c r="A15" s="630" t="s">
        <v>505</v>
      </c>
      <c r="B15" s="34"/>
      <c r="C15" s="34"/>
      <c r="D15" s="34"/>
      <c r="E15" s="34"/>
      <c r="F15" s="34"/>
      <c r="G15" s="34"/>
      <c r="H15" s="34"/>
      <c r="I15" s="34"/>
      <c r="J15" s="34"/>
    </row>
    <row r="16" spans="1:10" s="24" customFormat="1" ht="20.100000000000001" customHeight="1" x14ac:dyDescent="0.15">
      <c r="A16" s="631" t="s">
        <v>506</v>
      </c>
      <c r="B16" s="34"/>
      <c r="C16" s="34"/>
      <c r="D16" s="34"/>
      <c r="E16" s="34"/>
      <c r="F16" s="34"/>
      <c r="G16" s="34"/>
      <c r="H16" s="34"/>
      <c r="I16" s="34"/>
      <c r="J16" s="34"/>
    </row>
    <row r="17" spans="1:10" s="24" customFormat="1" ht="20.100000000000001" customHeight="1" x14ac:dyDescent="0.15">
      <c r="A17" s="630"/>
      <c r="B17" s="34"/>
      <c r="C17" s="34"/>
      <c r="D17" s="34"/>
      <c r="E17" s="34"/>
      <c r="F17" s="34"/>
      <c r="G17" s="34"/>
      <c r="H17" s="34"/>
      <c r="I17" s="34"/>
      <c r="J17" s="34"/>
    </row>
    <row r="18" spans="1:10" s="24" customFormat="1" ht="20.100000000000001" customHeight="1" x14ac:dyDescent="0.15">
      <c r="A18" s="630" t="s">
        <v>507</v>
      </c>
      <c r="B18" s="34"/>
      <c r="C18" s="34"/>
      <c r="D18" s="34"/>
      <c r="E18" s="34"/>
      <c r="F18" s="34"/>
      <c r="G18" s="34"/>
      <c r="H18" s="34"/>
      <c r="I18" s="34"/>
      <c r="J18" s="34"/>
    </row>
    <row r="19" spans="1:10" s="24" customFormat="1" ht="20.100000000000001" customHeight="1" x14ac:dyDescent="0.15">
      <c r="A19" s="631" t="s">
        <v>508</v>
      </c>
      <c r="B19" s="34"/>
      <c r="C19" s="34"/>
      <c r="D19" s="34"/>
      <c r="E19" s="34"/>
      <c r="F19" s="34"/>
      <c r="G19" s="34"/>
      <c r="H19" s="34"/>
      <c r="I19" s="34"/>
      <c r="J19" s="34"/>
    </row>
    <row r="20" spans="1:10" s="24" customFormat="1" ht="20.100000000000001" customHeight="1" x14ac:dyDescent="0.15">
      <c r="A20" s="630"/>
      <c r="B20" s="34"/>
      <c r="C20" s="34"/>
      <c r="D20" s="34"/>
      <c r="E20" s="34"/>
      <c r="F20" s="34"/>
      <c r="G20" s="34"/>
      <c r="H20" s="34"/>
      <c r="I20" s="34"/>
      <c r="J20" s="34"/>
    </row>
    <row r="21" spans="1:10" s="24" customFormat="1" ht="20.100000000000001" customHeight="1" x14ac:dyDescent="0.15">
      <c r="A21" s="630" t="s">
        <v>509</v>
      </c>
      <c r="B21" s="34"/>
      <c r="C21" s="34"/>
      <c r="D21" s="34"/>
      <c r="E21" s="34"/>
      <c r="F21" s="34"/>
      <c r="G21" s="34"/>
      <c r="H21" s="34"/>
      <c r="I21" s="34"/>
      <c r="J21" s="34"/>
    </row>
    <row r="22" spans="1:10" s="24" customFormat="1" ht="20.100000000000001" customHeight="1" x14ac:dyDescent="0.15">
      <c r="A22" s="631" t="s">
        <v>510</v>
      </c>
      <c r="B22" s="34"/>
      <c r="C22" s="34"/>
      <c r="D22" s="34"/>
      <c r="E22" s="34"/>
      <c r="F22" s="34"/>
      <c r="G22" s="34"/>
      <c r="H22" s="34"/>
      <c r="I22" s="34"/>
      <c r="J22" s="34"/>
    </row>
    <row r="23" spans="1:10" s="24" customFormat="1" ht="20.100000000000001" customHeight="1" x14ac:dyDescent="0.15">
      <c r="A23" s="630"/>
      <c r="B23" s="34"/>
      <c r="C23" s="34"/>
      <c r="D23" s="34"/>
      <c r="E23" s="34"/>
      <c r="F23" s="34"/>
      <c r="G23" s="34"/>
      <c r="H23" s="34"/>
      <c r="I23" s="34"/>
      <c r="J23" s="34"/>
    </row>
    <row r="24" spans="1:10" s="24" customFormat="1" ht="20.100000000000001" customHeight="1" x14ac:dyDescent="0.15">
      <c r="A24" s="632" t="s">
        <v>511</v>
      </c>
      <c r="B24" s="34"/>
      <c r="C24" s="34"/>
      <c r="D24" s="34"/>
      <c r="E24" s="34"/>
      <c r="F24" s="34"/>
      <c r="G24" s="34"/>
      <c r="H24" s="34"/>
      <c r="I24" s="34"/>
      <c r="J24" s="34"/>
    </row>
    <row r="25" spans="1:10" s="24" customFormat="1" ht="20.100000000000001" customHeight="1" x14ac:dyDescent="0.15">
      <c r="A25" s="633" t="s">
        <v>486</v>
      </c>
      <c r="B25" s="34"/>
      <c r="C25" s="34"/>
      <c r="D25" s="34"/>
      <c r="E25" s="34"/>
      <c r="F25" s="34"/>
      <c r="G25" s="34"/>
      <c r="H25" s="34"/>
      <c r="I25" s="34"/>
      <c r="J25" s="34"/>
    </row>
    <row r="26" spans="1:10" ht="25.15" customHeight="1" x14ac:dyDescent="0.15"/>
    <row r="27" spans="1:10" s="18" customFormat="1" ht="25.15" customHeight="1" x14ac:dyDescent="0.15">
      <c r="A27" s="53"/>
    </row>
  </sheetData>
  <phoneticPr fontId="3"/>
  <pageMargins left="0.59055118110236227" right="0" top="0.78740157480314965" bottom="0.59055118110236227" header="0.31496062992125984" footer="0.31496062992125984"/>
  <pageSetup paperSize="9" scale="95" fitToHeight="0" orientation="portrait" r:id="rId1"/>
  <headerFooter>
    <oddFooter>&amp;C&amp;"ＭＳ 明朝,標準"
&amp;"BIZ UD明朝 Medium,標準"&amp;12&amp;P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5">
    <tabColor rgb="FFFFC000"/>
  </sheetPr>
  <dimension ref="A1:J22"/>
  <sheetViews>
    <sheetView view="pageBreakPreview" zoomScaleNormal="100" zoomScaleSheetLayoutView="100" workbookViewId="0"/>
  </sheetViews>
  <sheetFormatPr defaultColWidth="9" defaultRowHeight="13.5" x14ac:dyDescent="0.15"/>
  <cols>
    <col min="1" max="1" width="4.625" style="9" customWidth="1"/>
    <col min="2" max="2" width="22.625" style="8" customWidth="1"/>
    <col min="3" max="3" width="20.625" style="8" customWidth="1"/>
    <col min="4" max="5" width="12.625" style="8" customWidth="1"/>
    <col min="6" max="6" width="14.625" style="8" customWidth="1"/>
    <col min="7" max="7" width="10.625" style="8" customWidth="1"/>
    <col min="8" max="8" width="3.625" style="9" customWidth="1"/>
    <col min="9" max="16384" width="9" style="9"/>
  </cols>
  <sheetData>
    <row r="1" spans="1:10" s="18" customFormat="1" ht="20.100000000000001" customHeight="1" x14ac:dyDescent="0.15">
      <c r="B1" s="645" t="s">
        <v>13</v>
      </c>
      <c r="C1" s="645"/>
      <c r="D1" s="645"/>
      <c r="E1" s="645"/>
      <c r="F1" s="645"/>
      <c r="G1" s="645"/>
    </row>
    <row r="2" spans="1:10" s="24" customFormat="1" ht="24.95" customHeight="1" thickBot="1" x14ac:dyDescent="0.2">
      <c r="B2" s="12"/>
      <c r="C2" s="12"/>
      <c r="D2" s="12"/>
      <c r="E2" s="12"/>
      <c r="F2" s="12"/>
      <c r="G2" s="58" t="s">
        <v>6</v>
      </c>
    </row>
    <row r="3" spans="1:10" s="32" customFormat="1" ht="24.95" customHeight="1" x14ac:dyDescent="0.15">
      <c r="B3" s="646" t="s">
        <v>0</v>
      </c>
      <c r="C3" s="647"/>
      <c r="D3" s="650" t="s">
        <v>260</v>
      </c>
      <c r="E3" s="650" t="s">
        <v>150</v>
      </c>
      <c r="F3" s="652" t="s">
        <v>1</v>
      </c>
      <c r="G3" s="653"/>
    </row>
    <row r="4" spans="1:10" s="32" customFormat="1" ht="24.95" customHeight="1" x14ac:dyDescent="0.15">
      <c r="B4" s="648"/>
      <c r="C4" s="649"/>
      <c r="D4" s="651"/>
      <c r="E4" s="651"/>
      <c r="F4" s="59" t="s">
        <v>7</v>
      </c>
      <c r="G4" s="60" t="s">
        <v>2</v>
      </c>
    </row>
    <row r="5" spans="1:10" s="24" customFormat="1" ht="24.95" customHeight="1" x14ac:dyDescent="0.15">
      <c r="B5" s="61" t="s">
        <v>3</v>
      </c>
      <c r="C5" s="62" t="s">
        <v>11</v>
      </c>
      <c r="D5" s="63">
        <v>155</v>
      </c>
      <c r="E5" s="63">
        <v>160</v>
      </c>
      <c r="F5" s="64">
        <f t="shared" ref="F5:F12" si="0">D5-E5</f>
        <v>-5</v>
      </c>
      <c r="G5" s="65">
        <f>F5/E5*100</f>
        <v>-3.125</v>
      </c>
    </row>
    <row r="6" spans="1:10" s="24" customFormat="1" ht="24.95" customHeight="1" thickBot="1" x14ac:dyDescent="0.2">
      <c r="B6" s="66" t="s">
        <v>4</v>
      </c>
      <c r="C6" s="67" t="s">
        <v>11</v>
      </c>
      <c r="D6" s="68">
        <v>11888</v>
      </c>
      <c r="E6" s="68">
        <v>11454</v>
      </c>
      <c r="F6" s="69">
        <f t="shared" si="0"/>
        <v>434</v>
      </c>
      <c r="G6" s="70">
        <f>F6/E6*100</f>
        <v>3.789069320761306</v>
      </c>
    </row>
    <row r="7" spans="1:10" s="24" customFormat="1" ht="24.95" customHeight="1" thickBot="1" x14ac:dyDescent="0.2">
      <c r="B7" s="12"/>
      <c r="C7" s="12"/>
      <c r="D7" s="12"/>
      <c r="E7" s="12"/>
      <c r="F7" s="12"/>
      <c r="G7" s="12"/>
    </row>
    <row r="8" spans="1:10" s="24" customFormat="1" ht="24.95" customHeight="1" x14ac:dyDescent="0.15">
      <c r="B8" s="646" t="s">
        <v>0</v>
      </c>
      <c r="C8" s="647"/>
      <c r="D8" s="650" t="s">
        <v>150</v>
      </c>
      <c r="E8" s="650" t="s">
        <v>151</v>
      </c>
      <c r="F8" s="652" t="s">
        <v>1</v>
      </c>
      <c r="G8" s="653"/>
    </row>
    <row r="9" spans="1:10" s="24" customFormat="1" ht="24.95" customHeight="1" x14ac:dyDescent="0.15">
      <c r="B9" s="648"/>
      <c r="C9" s="649"/>
      <c r="D9" s="651"/>
      <c r="E9" s="651"/>
      <c r="F9" s="59" t="s">
        <v>7</v>
      </c>
      <c r="G9" s="60" t="s">
        <v>2</v>
      </c>
    </row>
    <row r="10" spans="1:10" s="24" customFormat="1" ht="24.95" customHeight="1" x14ac:dyDescent="0.15">
      <c r="B10" s="71" t="s">
        <v>9</v>
      </c>
      <c r="C10" s="72" t="s">
        <v>11</v>
      </c>
      <c r="D10" s="73">
        <v>6035297</v>
      </c>
      <c r="E10" s="73">
        <v>6183238</v>
      </c>
      <c r="F10" s="64">
        <f t="shared" si="0"/>
        <v>-147941</v>
      </c>
      <c r="G10" s="74">
        <f t="shared" ref="G10:G14" si="1">F10/E10*100</f>
        <v>-2.3926137082221319</v>
      </c>
    </row>
    <row r="11" spans="1:10" s="24" customFormat="1" ht="24.95" customHeight="1" x14ac:dyDescent="0.15">
      <c r="B11" s="71" t="s">
        <v>5</v>
      </c>
      <c r="C11" s="72" t="s">
        <v>11</v>
      </c>
      <c r="D11" s="73">
        <v>36341914</v>
      </c>
      <c r="E11" s="73">
        <v>35200551</v>
      </c>
      <c r="F11" s="64">
        <f t="shared" si="0"/>
        <v>1141363</v>
      </c>
      <c r="G11" s="74">
        <f t="shared" si="1"/>
        <v>3.2424577672093826</v>
      </c>
    </row>
    <row r="12" spans="1:10" s="24" customFormat="1" ht="24.95" customHeight="1" x14ac:dyDescent="0.15">
      <c r="B12" s="71" t="s">
        <v>10</v>
      </c>
      <c r="C12" s="72" t="s">
        <v>11</v>
      </c>
      <c r="D12" s="73">
        <v>62210098</v>
      </c>
      <c r="E12" s="73">
        <v>51284277</v>
      </c>
      <c r="F12" s="64">
        <f t="shared" si="0"/>
        <v>10925821</v>
      </c>
      <c r="G12" s="74">
        <f t="shared" si="1"/>
        <v>21.304426305941682</v>
      </c>
    </row>
    <row r="13" spans="1:10" s="24" customFormat="1" ht="24.95" customHeight="1" x14ac:dyDescent="0.15">
      <c r="B13" s="71" t="s">
        <v>8</v>
      </c>
      <c r="C13" s="72" t="s">
        <v>12</v>
      </c>
      <c r="D13" s="73">
        <v>23964943</v>
      </c>
      <c r="E13" s="73">
        <v>14776733</v>
      </c>
      <c r="F13" s="64">
        <f>D13-E13</f>
        <v>9188210</v>
      </c>
      <c r="G13" s="74">
        <f t="shared" si="1"/>
        <v>62.180253240009144</v>
      </c>
    </row>
    <row r="14" spans="1:10" s="24" customFormat="1" ht="24.95" customHeight="1" thickBot="1" x14ac:dyDescent="0.2">
      <c r="B14" s="75" t="s">
        <v>15</v>
      </c>
      <c r="C14" s="76" t="s">
        <v>12</v>
      </c>
      <c r="D14" s="77">
        <v>1524617</v>
      </c>
      <c r="E14" s="78">
        <v>2681420</v>
      </c>
      <c r="F14" s="69">
        <f t="shared" ref="F14" si="2">D14-E14</f>
        <v>-1156803</v>
      </c>
      <c r="G14" s="70">
        <f t="shared" si="1"/>
        <v>-43.141432524557885</v>
      </c>
    </row>
    <row r="15" spans="1:10" s="19" customFormat="1" ht="24.95" customHeight="1" x14ac:dyDescent="0.15">
      <c r="A15" s="26"/>
      <c r="B15" s="15"/>
      <c r="C15" s="16"/>
      <c r="D15" s="27"/>
      <c r="E15" s="11"/>
      <c r="F15" s="11"/>
      <c r="G15" s="11"/>
      <c r="H15" s="28"/>
      <c r="I15" s="29"/>
      <c r="J15" s="30"/>
    </row>
    <row r="16" spans="1:10" ht="24.95" customHeight="1" x14ac:dyDescent="0.15"/>
    <row r="17" ht="24.95" customHeight="1" x14ac:dyDescent="0.15"/>
    <row r="18" ht="20.100000000000001" customHeight="1" x14ac:dyDescent="0.15"/>
    <row r="19" ht="20.100000000000001" customHeight="1" x14ac:dyDescent="0.15"/>
    <row r="20" ht="20.100000000000001" customHeight="1" x14ac:dyDescent="0.15"/>
    <row r="21" ht="20.100000000000001" customHeight="1" x14ac:dyDescent="0.15"/>
    <row r="22" ht="20.100000000000001" customHeight="1" x14ac:dyDescent="0.15"/>
  </sheetData>
  <mergeCells count="9">
    <mergeCell ref="B1:G1"/>
    <mergeCell ref="B8:C9"/>
    <mergeCell ref="D8:D9"/>
    <mergeCell ref="E8:E9"/>
    <mergeCell ref="F8:G8"/>
    <mergeCell ref="F3:G3"/>
    <mergeCell ref="D3:D4"/>
    <mergeCell ref="E3:E4"/>
    <mergeCell ref="B3:C4"/>
  </mergeCells>
  <phoneticPr fontId="3"/>
  <pageMargins left="0.59055118110236227" right="0" top="0.78740157480314965" bottom="0.59055118110236227" header="0.31496062992125984" footer="0.31496062992125984"/>
  <pageSetup paperSize="9" scale="95" orientation="portrait" r:id="rId1"/>
  <headerFooter>
    <oddFooter>&amp;C&amp;"ＭＳ 明朝,標準"
&amp;"BIZ UD明朝 Medium,標準"&amp;12&amp;P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6">
    <tabColor rgb="FFFFC000"/>
  </sheetPr>
  <dimension ref="A1:K57"/>
  <sheetViews>
    <sheetView view="pageBreakPreview" zoomScaleNormal="100" zoomScaleSheetLayoutView="100" workbookViewId="0"/>
  </sheetViews>
  <sheetFormatPr defaultColWidth="9" defaultRowHeight="13.5" x14ac:dyDescent="0.15"/>
  <cols>
    <col min="1" max="1" width="4.625" style="14" customWidth="1"/>
    <col min="2" max="2" width="4.625" style="11" customWidth="1"/>
    <col min="3" max="3" width="0.875" style="11" customWidth="1"/>
    <col min="4" max="4" width="13.625" style="11" customWidth="1"/>
    <col min="5" max="5" width="1.625" style="11" customWidth="1"/>
    <col min="6" max="6" width="12.625" style="11" customWidth="1"/>
    <col min="7" max="7" width="9.125" style="11" customWidth="1"/>
    <col min="8" max="8" width="12.625" style="11" customWidth="1"/>
    <col min="9" max="9" width="9.125" style="11" customWidth="1"/>
    <col min="10" max="10" width="12.625" style="11" customWidth="1"/>
    <col min="11" max="11" width="9.125" style="11" customWidth="1"/>
    <col min="12" max="16384" width="9" style="14"/>
  </cols>
  <sheetData>
    <row r="1" spans="1:11" s="18" customFormat="1" ht="20.100000000000001" customHeight="1" x14ac:dyDescent="0.15">
      <c r="A1" s="18" t="s">
        <v>16</v>
      </c>
    </row>
    <row r="2" spans="1:11" ht="9.9499999999999993" customHeight="1" x14ac:dyDescent="0.15"/>
    <row r="3" spans="1:11" ht="19.5" customHeight="1" x14ac:dyDescent="0.15">
      <c r="A3" s="12" t="s">
        <v>389</v>
      </c>
      <c r="B3" s="12"/>
      <c r="C3" s="12"/>
      <c r="D3" s="12"/>
      <c r="E3" s="12"/>
      <c r="F3" s="12"/>
      <c r="G3" s="12"/>
      <c r="H3" s="12"/>
      <c r="I3" s="12"/>
      <c r="J3" s="12"/>
      <c r="K3" s="12"/>
    </row>
    <row r="4" spans="1:11" ht="20.100000000000001" customHeight="1" x14ac:dyDescent="0.15"/>
    <row r="5" spans="1:11" ht="20.100000000000001" customHeight="1" x14ac:dyDescent="0.15">
      <c r="A5" s="99" t="s">
        <v>17</v>
      </c>
      <c r="B5" s="98"/>
      <c r="C5" s="98"/>
      <c r="D5" s="98"/>
      <c r="E5" s="98"/>
      <c r="F5" s="98"/>
      <c r="G5" s="98"/>
      <c r="H5" s="98"/>
      <c r="I5" s="98"/>
      <c r="J5" s="98"/>
      <c r="K5" s="98"/>
    </row>
    <row r="6" spans="1:11" ht="9.9499999999999993" customHeight="1" x14ac:dyDescent="0.15"/>
    <row r="7" spans="1:11" ht="20.100000000000001" customHeight="1" x14ac:dyDescent="0.15">
      <c r="A7" s="18"/>
      <c r="B7" s="645" t="s">
        <v>368</v>
      </c>
      <c r="C7" s="645"/>
      <c r="D7" s="645"/>
      <c r="E7" s="645"/>
      <c r="F7" s="645"/>
      <c r="G7" s="645"/>
      <c r="H7" s="645"/>
      <c r="I7" s="645"/>
      <c r="J7" s="645"/>
      <c r="K7" s="645"/>
    </row>
    <row r="8" spans="1:11" ht="20.100000000000001" customHeight="1" thickBot="1" x14ac:dyDescent="0.2">
      <c r="K8" s="13" t="s">
        <v>18</v>
      </c>
    </row>
    <row r="9" spans="1:11" s="24" customFormat="1" ht="23.1" customHeight="1" x14ac:dyDescent="0.15">
      <c r="B9" s="646" t="s">
        <v>19</v>
      </c>
      <c r="C9" s="652"/>
      <c r="D9" s="652"/>
      <c r="E9" s="647"/>
      <c r="F9" s="662" t="s">
        <v>367</v>
      </c>
      <c r="G9" s="663"/>
      <c r="H9" s="663"/>
      <c r="I9" s="663"/>
      <c r="J9" s="663"/>
      <c r="K9" s="664"/>
    </row>
    <row r="10" spans="1:11" s="24" customFormat="1" ht="23.1" customHeight="1" x14ac:dyDescent="0.15">
      <c r="B10" s="648"/>
      <c r="C10" s="654"/>
      <c r="D10" s="654"/>
      <c r="E10" s="649"/>
      <c r="F10" s="655" t="s">
        <v>260</v>
      </c>
      <c r="G10" s="656"/>
      <c r="H10" s="655" t="s">
        <v>150</v>
      </c>
      <c r="I10" s="656"/>
      <c r="J10" s="660" t="s">
        <v>371</v>
      </c>
      <c r="K10" s="661"/>
    </row>
    <row r="11" spans="1:11" s="24" customFormat="1" ht="23.1" customHeight="1" thickBot="1" x14ac:dyDescent="0.2">
      <c r="B11" s="648"/>
      <c r="C11" s="654"/>
      <c r="D11" s="654"/>
      <c r="E11" s="649"/>
      <c r="F11" s="103"/>
      <c r="G11" s="205" t="s">
        <v>21</v>
      </c>
      <c r="H11" s="103"/>
      <c r="I11" s="205" t="s">
        <v>21</v>
      </c>
      <c r="J11" s="205" t="s">
        <v>22</v>
      </c>
      <c r="K11" s="496" t="s">
        <v>2</v>
      </c>
    </row>
    <row r="12" spans="1:11" s="24" customFormat="1" ht="23.1" customHeight="1" thickTop="1" thickBot="1" x14ac:dyDescent="0.2">
      <c r="B12" s="657" t="s">
        <v>23</v>
      </c>
      <c r="C12" s="658"/>
      <c r="D12" s="658"/>
      <c r="E12" s="659"/>
      <c r="F12" s="197">
        <v>155</v>
      </c>
      <c r="G12" s="206">
        <v>100</v>
      </c>
      <c r="H12" s="197">
        <v>160</v>
      </c>
      <c r="I12" s="206">
        <v>100</v>
      </c>
      <c r="J12" s="196">
        <f t="shared" ref="J12:J23" si="0">F12-H12</f>
        <v>-5</v>
      </c>
      <c r="K12" s="497">
        <f t="shared" ref="K12:K23" si="1">J12/H12*100</f>
        <v>-3.125</v>
      </c>
    </row>
    <row r="13" spans="1:11" s="24" customFormat="1" ht="23.1" customHeight="1" thickTop="1" x14ac:dyDescent="0.15">
      <c r="B13" s="54" t="s">
        <v>24</v>
      </c>
      <c r="C13" s="85"/>
      <c r="D13" s="198" t="s">
        <v>25</v>
      </c>
      <c r="E13" s="79"/>
      <c r="F13" s="211">
        <v>10</v>
      </c>
      <c r="G13" s="207">
        <f>F13/F12*100</f>
        <v>6.4516129032258061</v>
      </c>
      <c r="H13" s="211">
        <v>11</v>
      </c>
      <c r="I13" s="207">
        <f>H13/H12*100</f>
        <v>6.8750000000000009</v>
      </c>
      <c r="J13" s="217">
        <f t="shared" si="0"/>
        <v>-1</v>
      </c>
      <c r="K13" s="498">
        <f t="shared" si="1"/>
        <v>-9.0909090909090917</v>
      </c>
    </row>
    <row r="14" spans="1:11" s="24" customFormat="1" ht="23.1" customHeight="1" x14ac:dyDescent="0.15">
      <c r="B14" s="55" t="s">
        <v>26</v>
      </c>
      <c r="C14" s="86"/>
      <c r="D14" s="193" t="s">
        <v>394</v>
      </c>
      <c r="E14" s="80"/>
      <c r="F14" s="212">
        <v>3</v>
      </c>
      <c r="G14" s="208">
        <f>F14/F12*100</f>
        <v>1.935483870967742</v>
      </c>
      <c r="H14" s="200">
        <v>4</v>
      </c>
      <c r="I14" s="209">
        <f>H14/H12*100</f>
        <v>2.5</v>
      </c>
      <c r="J14" s="215">
        <f t="shared" si="0"/>
        <v>-1</v>
      </c>
      <c r="K14" s="499">
        <f t="shared" si="1"/>
        <v>-25</v>
      </c>
    </row>
    <row r="15" spans="1:11" s="24" customFormat="1" ht="23.1" customHeight="1" x14ac:dyDescent="0.15">
      <c r="B15" s="55" t="s">
        <v>28</v>
      </c>
      <c r="C15" s="86"/>
      <c r="D15" s="193" t="s">
        <v>29</v>
      </c>
      <c r="E15" s="80"/>
      <c r="F15" s="200">
        <v>9</v>
      </c>
      <c r="G15" s="209">
        <f>F15/F12*100</f>
        <v>5.806451612903226</v>
      </c>
      <c r="H15" s="200">
        <v>10</v>
      </c>
      <c r="I15" s="209">
        <f>H15/H12*100</f>
        <v>6.25</v>
      </c>
      <c r="J15" s="215">
        <f t="shared" si="0"/>
        <v>-1</v>
      </c>
      <c r="K15" s="499">
        <f t="shared" si="1"/>
        <v>-10</v>
      </c>
    </row>
    <row r="16" spans="1:11" s="24" customFormat="1" ht="23.1" customHeight="1" x14ac:dyDescent="0.15">
      <c r="B16" s="55" t="s">
        <v>30</v>
      </c>
      <c r="C16" s="86"/>
      <c r="D16" s="193" t="s">
        <v>31</v>
      </c>
      <c r="E16" s="80"/>
      <c r="F16" s="200">
        <v>3</v>
      </c>
      <c r="G16" s="209">
        <f>F16/F12*100</f>
        <v>1.935483870967742</v>
      </c>
      <c r="H16" s="200">
        <v>4</v>
      </c>
      <c r="I16" s="209">
        <f>H16/H12*100</f>
        <v>2.5</v>
      </c>
      <c r="J16" s="215">
        <f t="shared" si="0"/>
        <v>-1</v>
      </c>
      <c r="K16" s="499">
        <f t="shared" si="1"/>
        <v>-25</v>
      </c>
    </row>
    <row r="17" spans="2:11" s="24" customFormat="1" ht="23.1" customHeight="1" x14ac:dyDescent="0.15">
      <c r="B17" s="55" t="s">
        <v>32</v>
      </c>
      <c r="C17" s="86"/>
      <c r="D17" s="193" t="s">
        <v>33</v>
      </c>
      <c r="E17" s="80"/>
      <c r="F17" s="200">
        <v>2</v>
      </c>
      <c r="G17" s="209">
        <f>F17/F12*100</f>
        <v>1.2903225806451613</v>
      </c>
      <c r="H17" s="200">
        <v>2</v>
      </c>
      <c r="I17" s="209">
        <f>H17/H12*100</f>
        <v>1.25</v>
      </c>
      <c r="J17" s="215">
        <f t="shared" si="0"/>
        <v>0</v>
      </c>
      <c r="K17" s="499">
        <f t="shared" si="1"/>
        <v>0</v>
      </c>
    </row>
    <row r="18" spans="2:11" s="24" customFormat="1" ht="23.1" customHeight="1" x14ac:dyDescent="0.15">
      <c r="B18" s="55" t="s">
        <v>34</v>
      </c>
      <c r="C18" s="86"/>
      <c r="D18" s="193" t="s">
        <v>35</v>
      </c>
      <c r="E18" s="80"/>
      <c r="F18" s="200">
        <v>2</v>
      </c>
      <c r="G18" s="209">
        <f>F18/F12*100</f>
        <v>1.2903225806451613</v>
      </c>
      <c r="H18" s="200">
        <v>2</v>
      </c>
      <c r="I18" s="209">
        <f>H18/H12*100</f>
        <v>1.25</v>
      </c>
      <c r="J18" s="215">
        <f t="shared" si="0"/>
        <v>0</v>
      </c>
      <c r="K18" s="499">
        <f t="shared" si="1"/>
        <v>0</v>
      </c>
    </row>
    <row r="19" spans="2:11" s="24" customFormat="1" ht="23.1" customHeight="1" x14ac:dyDescent="0.15">
      <c r="B19" s="55" t="s">
        <v>36</v>
      </c>
      <c r="C19" s="86"/>
      <c r="D19" s="193" t="s">
        <v>37</v>
      </c>
      <c r="E19" s="80"/>
      <c r="F19" s="200">
        <v>2</v>
      </c>
      <c r="G19" s="209">
        <f>F19/F12*100</f>
        <v>1.2903225806451613</v>
      </c>
      <c r="H19" s="200">
        <v>2</v>
      </c>
      <c r="I19" s="209">
        <f>H19/H12*100</f>
        <v>1.25</v>
      </c>
      <c r="J19" s="215">
        <f t="shared" si="0"/>
        <v>0</v>
      </c>
      <c r="K19" s="499">
        <f t="shared" si="1"/>
        <v>0</v>
      </c>
    </row>
    <row r="20" spans="2:11" s="24" customFormat="1" ht="23.1" customHeight="1" x14ac:dyDescent="0.15">
      <c r="B20" s="55" t="s">
        <v>38</v>
      </c>
      <c r="C20" s="86"/>
      <c r="D20" s="193" t="s">
        <v>39</v>
      </c>
      <c r="E20" s="80"/>
      <c r="F20" s="200">
        <v>9</v>
      </c>
      <c r="G20" s="209">
        <f>F20/F12*100</f>
        <v>5.806451612903226</v>
      </c>
      <c r="H20" s="200">
        <v>9</v>
      </c>
      <c r="I20" s="209">
        <f>H20/H12*100</f>
        <v>5.625</v>
      </c>
      <c r="J20" s="215">
        <f t="shared" si="0"/>
        <v>0</v>
      </c>
      <c r="K20" s="499">
        <f t="shared" si="1"/>
        <v>0</v>
      </c>
    </row>
    <row r="21" spans="2:11" s="24" customFormat="1" ht="23.1" customHeight="1" x14ac:dyDescent="0.15">
      <c r="B21" s="55" t="s">
        <v>40</v>
      </c>
      <c r="C21" s="86"/>
      <c r="D21" s="193" t="s">
        <v>41</v>
      </c>
      <c r="E21" s="80"/>
      <c r="F21" s="200">
        <v>1</v>
      </c>
      <c r="G21" s="209">
        <f>F21/F12*100</f>
        <v>0.64516129032258063</v>
      </c>
      <c r="H21" s="200">
        <v>1</v>
      </c>
      <c r="I21" s="209">
        <f>H21/H12*100</f>
        <v>0.625</v>
      </c>
      <c r="J21" s="215">
        <f t="shared" si="0"/>
        <v>0</v>
      </c>
      <c r="K21" s="499">
        <f t="shared" si="1"/>
        <v>0</v>
      </c>
    </row>
    <row r="22" spans="2:11" s="24" customFormat="1" ht="23.1" customHeight="1" x14ac:dyDescent="0.15">
      <c r="B22" s="55" t="s">
        <v>42</v>
      </c>
      <c r="C22" s="86"/>
      <c r="D22" s="193" t="s">
        <v>459</v>
      </c>
      <c r="E22" s="80"/>
      <c r="F22" s="200">
        <v>10</v>
      </c>
      <c r="G22" s="209">
        <f>F22/F12*100</f>
        <v>6.4516129032258061</v>
      </c>
      <c r="H22" s="200">
        <v>12</v>
      </c>
      <c r="I22" s="209">
        <f>H22/H12*100</f>
        <v>7.5</v>
      </c>
      <c r="J22" s="215">
        <f t="shared" si="0"/>
        <v>-2</v>
      </c>
      <c r="K22" s="499">
        <f t="shared" si="1"/>
        <v>-16.666666666666664</v>
      </c>
    </row>
    <row r="23" spans="2:11" s="24" customFormat="1" ht="23.1" customHeight="1" x14ac:dyDescent="0.15">
      <c r="B23" s="55" t="s">
        <v>43</v>
      </c>
      <c r="C23" s="86"/>
      <c r="D23" s="193" t="s">
        <v>44</v>
      </c>
      <c r="E23" s="80"/>
      <c r="F23" s="200">
        <v>1</v>
      </c>
      <c r="G23" s="209">
        <f>F23/F12*100</f>
        <v>0.64516129032258063</v>
      </c>
      <c r="H23" s="200">
        <v>1</v>
      </c>
      <c r="I23" s="209">
        <f>H23/H12*100</f>
        <v>0.625</v>
      </c>
      <c r="J23" s="215">
        <f t="shared" si="0"/>
        <v>0</v>
      </c>
      <c r="K23" s="499">
        <f t="shared" si="1"/>
        <v>0</v>
      </c>
    </row>
    <row r="24" spans="2:11" s="24" customFormat="1" ht="23.1" customHeight="1" x14ac:dyDescent="0.15">
      <c r="B24" s="55" t="s">
        <v>45</v>
      </c>
      <c r="C24" s="86"/>
      <c r="D24" s="193" t="s">
        <v>46</v>
      </c>
      <c r="E24" s="80"/>
      <c r="F24" s="213" t="s">
        <v>48</v>
      </c>
      <c r="G24" s="214" t="s">
        <v>49</v>
      </c>
      <c r="H24" s="213" t="s">
        <v>259</v>
      </c>
      <c r="I24" s="214" t="s">
        <v>51</v>
      </c>
      <c r="J24" s="216" t="s">
        <v>47</v>
      </c>
      <c r="K24" s="344" t="s">
        <v>51</v>
      </c>
    </row>
    <row r="25" spans="2:11" s="24" customFormat="1" ht="23.1" customHeight="1" x14ac:dyDescent="0.15">
      <c r="B25" s="55" t="s">
        <v>52</v>
      </c>
      <c r="C25" s="86"/>
      <c r="D25" s="193" t="s">
        <v>53</v>
      </c>
      <c r="E25" s="80"/>
      <c r="F25" s="200">
        <v>11</v>
      </c>
      <c r="G25" s="209">
        <f>F25/F12*100</f>
        <v>7.096774193548387</v>
      </c>
      <c r="H25" s="200">
        <v>10</v>
      </c>
      <c r="I25" s="209">
        <f>H25/H12*100</f>
        <v>6.25</v>
      </c>
      <c r="J25" s="215">
        <f t="shared" ref="J25:J36" si="2">F25-H25</f>
        <v>1</v>
      </c>
      <c r="K25" s="499">
        <f t="shared" ref="K25:K36" si="3">J25/H25*100</f>
        <v>10</v>
      </c>
    </row>
    <row r="26" spans="2:11" s="24" customFormat="1" ht="23.1" customHeight="1" x14ac:dyDescent="0.15">
      <c r="B26" s="55" t="s">
        <v>54</v>
      </c>
      <c r="C26" s="86"/>
      <c r="D26" s="193" t="s">
        <v>55</v>
      </c>
      <c r="E26" s="80"/>
      <c r="F26" s="200">
        <v>2</v>
      </c>
      <c r="G26" s="209">
        <f>F26/F12*100</f>
        <v>1.2903225806451613</v>
      </c>
      <c r="H26" s="200">
        <v>2</v>
      </c>
      <c r="I26" s="209">
        <f>H26/H12*100</f>
        <v>1.25</v>
      </c>
      <c r="J26" s="215">
        <f t="shared" si="2"/>
        <v>0</v>
      </c>
      <c r="K26" s="499">
        <f t="shared" si="3"/>
        <v>0</v>
      </c>
    </row>
    <row r="27" spans="2:11" s="24" customFormat="1" ht="23.1" customHeight="1" x14ac:dyDescent="0.15">
      <c r="B27" s="55" t="s">
        <v>56</v>
      </c>
      <c r="C27" s="86"/>
      <c r="D27" s="193" t="s">
        <v>57</v>
      </c>
      <c r="E27" s="80"/>
      <c r="F27" s="200">
        <v>3</v>
      </c>
      <c r="G27" s="209">
        <f>F27/F12*100</f>
        <v>1.935483870967742</v>
      </c>
      <c r="H27" s="200">
        <v>3</v>
      </c>
      <c r="I27" s="209">
        <f>H27/H12*100</f>
        <v>1.875</v>
      </c>
      <c r="J27" s="215">
        <f t="shared" si="2"/>
        <v>0</v>
      </c>
      <c r="K27" s="499">
        <f t="shared" si="3"/>
        <v>0</v>
      </c>
    </row>
    <row r="28" spans="2:11" s="24" customFormat="1" ht="23.1" customHeight="1" x14ac:dyDescent="0.15">
      <c r="B28" s="55" t="s">
        <v>58</v>
      </c>
      <c r="C28" s="86"/>
      <c r="D28" s="193" t="s">
        <v>59</v>
      </c>
      <c r="E28" s="80"/>
      <c r="F28" s="200">
        <v>15</v>
      </c>
      <c r="G28" s="209">
        <f>F28/F12*100</f>
        <v>9.67741935483871</v>
      </c>
      <c r="H28" s="200">
        <v>16</v>
      </c>
      <c r="I28" s="209">
        <f>H28/H12*100</f>
        <v>10</v>
      </c>
      <c r="J28" s="215">
        <f t="shared" si="2"/>
        <v>-1</v>
      </c>
      <c r="K28" s="499">
        <f t="shared" si="3"/>
        <v>-6.25</v>
      </c>
    </row>
    <row r="29" spans="2:11" s="24" customFormat="1" ht="23.1" customHeight="1" x14ac:dyDescent="0.15">
      <c r="B29" s="55" t="s">
        <v>60</v>
      </c>
      <c r="C29" s="86"/>
      <c r="D29" s="193" t="s">
        <v>61</v>
      </c>
      <c r="E29" s="80"/>
      <c r="F29" s="200">
        <v>5</v>
      </c>
      <c r="G29" s="209">
        <f>F29/F12*100</f>
        <v>3.225806451612903</v>
      </c>
      <c r="H29" s="200">
        <v>4</v>
      </c>
      <c r="I29" s="209">
        <f>H29/H12*100</f>
        <v>2.5</v>
      </c>
      <c r="J29" s="215">
        <f t="shared" si="2"/>
        <v>1</v>
      </c>
      <c r="K29" s="499">
        <f t="shared" si="3"/>
        <v>25</v>
      </c>
    </row>
    <row r="30" spans="2:11" s="24" customFormat="1" ht="23.1" customHeight="1" x14ac:dyDescent="0.15">
      <c r="B30" s="55" t="s">
        <v>62</v>
      </c>
      <c r="C30" s="86"/>
      <c r="D30" s="193" t="s">
        <v>63</v>
      </c>
      <c r="E30" s="80"/>
      <c r="F30" s="200">
        <v>10</v>
      </c>
      <c r="G30" s="209">
        <f>F30/F12*100</f>
        <v>6.4516129032258061</v>
      </c>
      <c r="H30" s="200">
        <v>9</v>
      </c>
      <c r="I30" s="209">
        <f>H30/H12*100</f>
        <v>5.625</v>
      </c>
      <c r="J30" s="215">
        <f t="shared" si="2"/>
        <v>1</v>
      </c>
      <c r="K30" s="499">
        <f t="shared" si="3"/>
        <v>11.111111111111111</v>
      </c>
    </row>
    <row r="31" spans="2:11" s="24" customFormat="1" ht="23.1" customHeight="1" x14ac:dyDescent="0.15">
      <c r="B31" s="55" t="s">
        <v>64</v>
      </c>
      <c r="C31" s="86"/>
      <c r="D31" s="193" t="s">
        <v>65</v>
      </c>
      <c r="E31" s="80"/>
      <c r="F31" s="200">
        <v>18</v>
      </c>
      <c r="G31" s="209">
        <f>F31/F12*100</f>
        <v>11.612903225806452</v>
      </c>
      <c r="H31" s="200">
        <v>19</v>
      </c>
      <c r="I31" s="209">
        <f>H31/H12*100</f>
        <v>11.875</v>
      </c>
      <c r="J31" s="215">
        <f t="shared" si="2"/>
        <v>-1</v>
      </c>
      <c r="K31" s="499">
        <f t="shared" si="3"/>
        <v>-5.2631578947368416</v>
      </c>
    </row>
    <row r="32" spans="2:11" s="24" customFormat="1" ht="23.1" customHeight="1" x14ac:dyDescent="0.15">
      <c r="B32" s="55" t="s">
        <v>66</v>
      </c>
      <c r="C32" s="86"/>
      <c r="D32" s="193" t="s">
        <v>67</v>
      </c>
      <c r="E32" s="80"/>
      <c r="F32" s="200">
        <v>6</v>
      </c>
      <c r="G32" s="209">
        <f>F32/F12*100</f>
        <v>3.870967741935484</v>
      </c>
      <c r="H32" s="200">
        <v>5</v>
      </c>
      <c r="I32" s="209">
        <f>H32/H12*100</f>
        <v>3.125</v>
      </c>
      <c r="J32" s="215">
        <f t="shared" si="2"/>
        <v>1</v>
      </c>
      <c r="K32" s="499">
        <f t="shared" si="3"/>
        <v>20</v>
      </c>
    </row>
    <row r="33" spans="2:11" s="24" customFormat="1" ht="23.1" customHeight="1" x14ac:dyDescent="0.15">
      <c r="B33" s="55" t="s">
        <v>68</v>
      </c>
      <c r="C33" s="86"/>
      <c r="D33" s="193" t="s">
        <v>69</v>
      </c>
      <c r="E33" s="80"/>
      <c r="F33" s="200">
        <v>20</v>
      </c>
      <c r="G33" s="209">
        <f>F33/F12*100</f>
        <v>12.903225806451612</v>
      </c>
      <c r="H33" s="200">
        <v>20</v>
      </c>
      <c r="I33" s="209">
        <f>H33/H12*100</f>
        <v>12.5</v>
      </c>
      <c r="J33" s="215">
        <f t="shared" si="2"/>
        <v>0</v>
      </c>
      <c r="K33" s="499">
        <f t="shared" si="3"/>
        <v>0</v>
      </c>
    </row>
    <row r="34" spans="2:11" s="24" customFormat="1" ht="23.1" customHeight="1" x14ac:dyDescent="0.15">
      <c r="B34" s="55" t="s">
        <v>70</v>
      </c>
      <c r="C34" s="86"/>
      <c r="D34" s="193" t="s">
        <v>71</v>
      </c>
      <c r="E34" s="80"/>
      <c r="F34" s="200">
        <v>5</v>
      </c>
      <c r="G34" s="209">
        <f>F34/F12*100</f>
        <v>3.225806451612903</v>
      </c>
      <c r="H34" s="200">
        <v>5</v>
      </c>
      <c r="I34" s="209">
        <f>H34/H12*100</f>
        <v>3.125</v>
      </c>
      <c r="J34" s="215">
        <f t="shared" si="2"/>
        <v>0</v>
      </c>
      <c r="K34" s="499">
        <f t="shared" si="3"/>
        <v>0</v>
      </c>
    </row>
    <row r="35" spans="2:11" s="24" customFormat="1" ht="23.1" customHeight="1" x14ac:dyDescent="0.15">
      <c r="B35" s="56" t="s">
        <v>72</v>
      </c>
      <c r="C35" s="87"/>
      <c r="D35" s="193" t="s">
        <v>73</v>
      </c>
      <c r="E35" s="81"/>
      <c r="F35" s="200">
        <v>4</v>
      </c>
      <c r="G35" s="209">
        <f>F35/F12*100</f>
        <v>2.5806451612903225</v>
      </c>
      <c r="H35" s="200">
        <v>5</v>
      </c>
      <c r="I35" s="209">
        <f>H35/H12*100</f>
        <v>3.125</v>
      </c>
      <c r="J35" s="215">
        <f t="shared" si="2"/>
        <v>-1</v>
      </c>
      <c r="K35" s="499">
        <f t="shared" si="3"/>
        <v>-20</v>
      </c>
    </row>
    <row r="36" spans="2:11" s="24" customFormat="1" ht="23.1" customHeight="1" thickBot="1" x14ac:dyDescent="0.2">
      <c r="B36" s="57" t="s">
        <v>74</v>
      </c>
      <c r="C36" s="88"/>
      <c r="D36" s="199" t="s">
        <v>75</v>
      </c>
      <c r="E36" s="83"/>
      <c r="F36" s="202">
        <v>4</v>
      </c>
      <c r="G36" s="210">
        <f>F36/F12*100</f>
        <v>2.5806451612903225</v>
      </c>
      <c r="H36" s="202">
        <v>4</v>
      </c>
      <c r="I36" s="210">
        <f>H36/H12*100</f>
        <v>2.5</v>
      </c>
      <c r="J36" s="219">
        <f t="shared" si="2"/>
        <v>0</v>
      </c>
      <c r="K36" s="500">
        <f t="shared" si="3"/>
        <v>0</v>
      </c>
    </row>
    <row r="37" spans="2:11" s="24" customFormat="1" ht="23.1" customHeight="1" x14ac:dyDescent="0.15">
      <c r="B37" s="132"/>
      <c r="C37" s="132"/>
      <c r="D37" s="133"/>
      <c r="E37" s="134"/>
      <c r="F37" s="134"/>
      <c r="G37" s="135"/>
      <c r="H37" s="134"/>
      <c r="I37" s="135"/>
      <c r="J37" s="136"/>
      <c r="K37" s="137"/>
    </row>
    <row r="38" spans="2:11" ht="20.100000000000001" customHeight="1" x14ac:dyDescent="0.15">
      <c r="D38" s="665"/>
      <c r="E38" s="665"/>
    </row>
    <row r="39" spans="2:11" ht="20.100000000000001" customHeight="1" x14ac:dyDescent="0.15">
      <c r="D39" s="665"/>
      <c r="E39" s="665"/>
    </row>
    <row r="40" spans="2:11" ht="20.100000000000001" customHeight="1" x14ac:dyDescent="0.15">
      <c r="D40" s="665"/>
      <c r="E40" s="665"/>
    </row>
    <row r="41" spans="2:11" ht="20.100000000000001" customHeight="1" x14ac:dyDescent="0.15">
      <c r="D41" s="665"/>
      <c r="E41" s="665"/>
    </row>
    <row r="42" spans="2:11" ht="20.100000000000001" customHeight="1" x14ac:dyDescent="0.15">
      <c r="D42" s="665"/>
      <c r="E42" s="665"/>
    </row>
    <row r="43" spans="2:11" ht="20.100000000000001" customHeight="1" x14ac:dyDescent="0.15">
      <c r="D43" s="665"/>
      <c r="E43" s="665"/>
    </row>
    <row r="44" spans="2:11" ht="20.100000000000001" customHeight="1" x14ac:dyDescent="0.15">
      <c r="D44" s="665"/>
      <c r="E44" s="665"/>
    </row>
    <row r="45" spans="2:11" ht="20.100000000000001" customHeight="1" x14ac:dyDescent="0.15">
      <c r="D45" s="665"/>
      <c r="E45" s="665"/>
    </row>
    <row r="46" spans="2:11" ht="20.100000000000001" customHeight="1" x14ac:dyDescent="0.15">
      <c r="D46" s="665"/>
      <c r="E46" s="665"/>
    </row>
    <row r="47" spans="2:11" ht="20.100000000000001" customHeight="1" x14ac:dyDescent="0.15">
      <c r="D47" s="665"/>
      <c r="E47" s="665"/>
    </row>
    <row r="48" spans="2:11" ht="20.100000000000001" customHeight="1" x14ac:dyDescent="0.15">
      <c r="D48" s="665"/>
      <c r="E48" s="665"/>
    </row>
    <row r="49" spans="4:5" ht="20.100000000000001" customHeight="1" x14ac:dyDescent="0.15">
      <c r="D49" s="665"/>
      <c r="E49" s="665"/>
    </row>
    <row r="50" spans="4:5" ht="20.100000000000001" customHeight="1" x14ac:dyDescent="0.15">
      <c r="D50" s="665"/>
      <c r="E50" s="665"/>
    </row>
    <row r="51" spans="4:5" ht="20.100000000000001" customHeight="1" x14ac:dyDescent="0.15">
      <c r="D51" s="665"/>
      <c r="E51" s="665"/>
    </row>
    <row r="52" spans="4:5" ht="20.100000000000001" customHeight="1" x14ac:dyDescent="0.15"/>
    <row r="53" spans="4:5" ht="20.100000000000001" customHeight="1" x14ac:dyDescent="0.15"/>
    <row r="54" spans="4:5" ht="20.100000000000001" customHeight="1" x14ac:dyDescent="0.15"/>
    <row r="55" spans="4:5" ht="20.100000000000001" customHeight="1" x14ac:dyDescent="0.15"/>
    <row r="56" spans="4:5" ht="20.100000000000001" customHeight="1" x14ac:dyDescent="0.15"/>
    <row r="57" spans="4:5" ht="20.100000000000001" customHeight="1" x14ac:dyDescent="0.15"/>
  </sheetData>
  <mergeCells count="21">
    <mergeCell ref="D44:E44"/>
    <mergeCell ref="D38:E38"/>
    <mergeCell ref="D39:E39"/>
    <mergeCell ref="D40:E40"/>
    <mergeCell ref="D41:E41"/>
    <mergeCell ref="D42:E42"/>
    <mergeCell ref="D43:E43"/>
    <mergeCell ref="D51:E51"/>
    <mergeCell ref="D45:E45"/>
    <mergeCell ref="D46:E46"/>
    <mergeCell ref="D47:E47"/>
    <mergeCell ref="D48:E48"/>
    <mergeCell ref="D49:E49"/>
    <mergeCell ref="D50:E50"/>
    <mergeCell ref="B7:K7"/>
    <mergeCell ref="B9:E11"/>
    <mergeCell ref="F10:G10"/>
    <mergeCell ref="H10:I10"/>
    <mergeCell ref="B12:E12"/>
    <mergeCell ref="J10:K10"/>
    <mergeCell ref="F9:K9"/>
  </mergeCells>
  <phoneticPr fontId="3"/>
  <pageMargins left="0.59055118110236227" right="0" top="0.78740157480314965" bottom="0.59055118110236227" header="0.31496062992125984" footer="0.31496062992125984"/>
  <pageSetup paperSize="9" scale="95" orientation="portrait" r:id="rId1"/>
  <headerFooter>
    <oddFooter>&amp;C&amp;"ＭＳ 明朝,標準"
&amp;"BIZ UD明朝 Medium,標準"&amp;12&amp;P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M36"/>
  <sheetViews>
    <sheetView view="pageBreakPreview" zoomScaleNormal="100" zoomScaleSheetLayoutView="100" workbookViewId="0"/>
  </sheetViews>
  <sheetFormatPr defaultColWidth="9" defaultRowHeight="13.5" x14ac:dyDescent="0.15"/>
  <cols>
    <col min="1" max="1" width="4.625" style="14" customWidth="1"/>
    <col min="2" max="2" width="4.625" style="11" customWidth="1"/>
    <col min="3" max="3" width="1.625" style="11" customWidth="1"/>
    <col min="4" max="4" width="6.625" style="11" customWidth="1"/>
    <col min="5" max="5" width="4.375" style="11" customWidth="1"/>
    <col min="6" max="6" width="6.625" style="11" customWidth="1"/>
    <col min="7" max="7" width="1.625" style="11" customWidth="1"/>
    <col min="8" max="8" width="12.625" style="11" customWidth="1"/>
    <col min="9" max="9" width="9.125" style="11" customWidth="1"/>
    <col min="10" max="10" width="12.625" style="11" customWidth="1"/>
    <col min="11" max="11" width="9.125" style="11" customWidth="1"/>
    <col min="12" max="12" width="12.625" style="11" customWidth="1"/>
    <col min="13" max="13" width="9.125" style="11" customWidth="1"/>
    <col min="14" max="16384" width="9" style="14"/>
  </cols>
  <sheetData>
    <row r="1" spans="2:13" s="18" customFormat="1" ht="20.100000000000001" customHeight="1" x14ac:dyDescent="0.15">
      <c r="B1" s="99" t="s">
        <v>76</v>
      </c>
      <c r="C1" s="99"/>
      <c r="D1" s="99"/>
      <c r="E1" s="99"/>
      <c r="F1" s="99"/>
      <c r="G1" s="99"/>
      <c r="H1" s="99"/>
      <c r="I1" s="99"/>
      <c r="J1" s="99"/>
      <c r="K1" s="99"/>
      <c r="L1" s="99"/>
      <c r="M1" s="99"/>
    </row>
    <row r="2" spans="2:13" ht="9.9499999999999993" customHeight="1" x14ac:dyDescent="0.15"/>
    <row r="3" spans="2:13" s="18" customFormat="1" ht="20.100000000000001" customHeight="1" x14ac:dyDescent="0.15">
      <c r="B3" s="10"/>
      <c r="C3" s="645" t="s">
        <v>493</v>
      </c>
      <c r="D3" s="645"/>
      <c r="E3" s="645"/>
      <c r="F3" s="645"/>
      <c r="G3" s="645"/>
      <c r="H3" s="645"/>
      <c r="I3" s="645"/>
      <c r="J3" s="645"/>
      <c r="K3" s="645"/>
      <c r="L3" s="645"/>
      <c r="M3" s="645"/>
    </row>
    <row r="4" spans="2:13" s="24" customFormat="1" ht="20.100000000000001" customHeight="1" thickBot="1" x14ac:dyDescent="0.2">
      <c r="B4" s="12"/>
      <c r="C4" s="12"/>
      <c r="D4" s="12"/>
      <c r="E4" s="12"/>
      <c r="F4" s="12"/>
      <c r="G4" s="12"/>
      <c r="H4" s="12"/>
      <c r="I4" s="12"/>
      <c r="J4" s="12"/>
      <c r="K4" s="12"/>
      <c r="L4" s="12"/>
      <c r="M4" s="58" t="s">
        <v>18</v>
      </c>
    </row>
    <row r="5" spans="2:13" s="24" customFormat="1" ht="23.1" customHeight="1" x14ac:dyDescent="0.15">
      <c r="B5" s="12"/>
      <c r="C5" s="646" t="s">
        <v>77</v>
      </c>
      <c r="D5" s="652"/>
      <c r="E5" s="652"/>
      <c r="F5" s="652"/>
      <c r="G5" s="647"/>
      <c r="H5" s="662" t="s">
        <v>367</v>
      </c>
      <c r="I5" s="663"/>
      <c r="J5" s="663"/>
      <c r="K5" s="663"/>
      <c r="L5" s="663"/>
      <c r="M5" s="664"/>
    </row>
    <row r="6" spans="2:13" s="24" customFormat="1" ht="23.1" customHeight="1" x14ac:dyDescent="0.15">
      <c r="B6" s="12"/>
      <c r="C6" s="648"/>
      <c r="D6" s="654"/>
      <c r="E6" s="654"/>
      <c r="F6" s="654"/>
      <c r="G6" s="649"/>
      <c r="H6" s="669" t="s">
        <v>260</v>
      </c>
      <c r="I6" s="654"/>
      <c r="J6" s="669" t="s">
        <v>150</v>
      </c>
      <c r="K6" s="654"/>
      <c r="L6" s="670" t="s">
        <v>371</v>
      </c>
      <c r="M6" s="671"/>
    </row>
    <row r="7" spans="2:13" s="24" customFormat="1" ht="23.1" customHeight="1" thickBot="1" x14ac:dyDescent="0.2">
      <c r="B7" s="12"/>
      <c r="C7" s="666"/>
      <c r="D7" s="667"/>
      <c r="E7" s="667"/>
      <c r="F7" s="667"/>
      <c r="G7" s="668"/>
      <c r="H7" s="105"/>
      <c r="I7" s="205" t="s">
        <v>21</v>
      </c>
      <c r="J7" s="106"/>
      <c r="K7" s="205" t="s">
        <v>21</v>
      </c>
      <c r="L7" s="218" t="s">
        <v>22</v>
      </c>
      <c r="M7" s="501" t="s">
        <v>2</v>
      </c>
    </row>
    <row r="8" spans="2:13" s="24" customFormat="1" ht="23.1" customHeight="1" thickTop="1" thickBot="1" x14ac:dyDescent="0.2">
      <c r="B8" s="12"/>
      <c r="C8" s="657" t="s">
        <v>358</v>
      </c>
      <c r="D8" s="658"/>
      <c r="E8" s="658"/>
      <c r="F8" s="658"/>
      <c r="G8" s="659"/>
      <c r="H8" s="223">
        <v>155</v>
      </c>
      <c r="I8" s="222">
        <v>100</v>
      </c>
      <c r="J8" s="204">
        <v>160</v>
      </c>
      <c r="K8" s="206">
        <v>100</v>
      </c>
      <c r="L8" s="196">
        <f t="shared" ref="L8:L15" si="0">H8-J8</f>
        <v>-5</v>
      </c>
      <c r="M8" s="497">
        <f t="shared" ref="M8:M15" si="1">L8/J8*100</f>
        <v>-3.125</v>
      </c>
    </row>
    <row r="9" spans="2:13" s="24" customFormat="1" ht="23.1" customHeight="1" thickTop="1" x14ac:dyDescent="0.15">
      <c r="B9" s="12"/>
      <c r="C9" s="89"/>
      <c r="D9" s="91" t="s">
        <v>359</v>
      </c>
      <c r="E9" s="189" t="s">
        <v>356</v>
      </c>
      <c r="F9" s="189" t="s">
        <v>360</v>
      </c>
      <c r="G9" s="117"/>
      <c r="H9" s="211">
        <v>40</v>
      </c>
      <c r="I9" s="207">
        <f>H9/H8*100</f>
        <v>25.806451612903224</v>
      </c>
      <c r="J9" s="211">
        <v>41</v>
      </c>
      <c r="K9" s="207">
        <f>J9/J8*100</f>
        <v>25.624999999999996</v>
      </c>
      <c r="L9" s="220">
        <f t="shared" si="0"/>
        <v>-1</v>
      </c>
      <c r="M9" s="502">
        <f t="shared" si="1"/>
        <v>-2.4390243902439024</v>
      </c>
    </row>
    <row r="10" spans="2:13" s="24" customFormat="1" ht="23.1" customHeight="1" x14ac:dyDescent="0.15">
      <c r="B10" s="12"/>
      <c r="C10" s="71"/>
      <c r="D10" s="92">
        <v>10</v>
      </c>
      <c r="E10" s="190" t="s">
        <v>355</v>
      </c>
      <c r="F10" s="190">
        <v>19</v>
      </c>
      <c r="G10" s="118"/>
      <c r="H10" s="200">
        <v>38</v>
      </c>
      <c r="I10" s="209">
        <f>H10/H8*100</f>
        <v>24.516129032258064</v>
      </c>
      <c r="J10" s="200">
        <v>41</v>
      </c>
      <c r="K10" s="209">
        <f>J10/J8*100</f>
        <v>25.624999999999996</v>
      </c>
      <c r="L10" s="215">
        <f t="shared" si="0"/>
        <v>-3</v>
      </c>
      <c r="M10" s="499">
        <f t="shared" si="1"/>
        <v>-7.3170731707317067</v>
      </c>
    </row>
    <row r="11" spans="2:13" s="24" customFormat="1" ht="23.1" customHeight="1" x14ac:dyDescent="0.15">
      <c r="B11" s="12"/>
      <c r="C11" s="71"/>
      <c r="D11" s="92">
        <v>20</v>
      </c>
      <c r="E11" s="190" t="s">
        <v>355</v>
      </c>
      <c r="F11" s="190">
        <v>29</v>
      </c>
      <c r="G11" s="118"/>
      <c r="H11" s="200">
        <v>16</v>
      </c>
      <c r="I11" s="209">
        <f>H11/H8*100</f>
        <v>10.32258064516129</v>
      </c>
      <c r="J11" s="200">
        <v>20</v>
      </c>
      <c r="K11" s="209">
        <f>J11/J8*100</f>
        <v>12.5</v>
      </c>
      <c r="L11" s="215">
        <f t="shared" si="0"/>
        <v>-4</v>
      </c>
      <c r="M11" s="499">
        <f t="shared" si="1"/>
        <v>-20</v>
      </c>
    </row>
    <row r="12" spans="2:13" s="24" customFormat="1" ht="23.1" customHeight="1" x14ac:dyDescent="0.15">
      <c r="B12" s="12"/>
      <c r="C12" s="71"/>
      <c r="D12" s="92">
        <v>30</v>
      </c>
      <c r="E12" s="190" t="s">
        <v>355</v>
      </c>
      <c r="F12" s="190">
        <v>99</v>
      </c>
      <c r="G12" s="118"/>
      <c r="H12" s="200">
        <v>35</v>
      </c>
      <c r="I12" s="209">
        <f>H12/H8*100</f>
        <v>22.58064516129032</v>
      </c>
      <c r="J12" s="200">
        <v>32</v>
      </c>
      <c r="K12" s="209">
        <f>J12/J8*100</f>
        <v>20</v>
      </c>
      <c r="L12" s="215">
        <f t="shared" si="0"/>
        <v>3</v>
      </c>
      <c r="M12" s="499">
        <f t="shared" si="1"/>
        <v>9.375</v>
      </c>
    </row>
    <row r="13" spans="2:13" s="24" customFormat="1" ht="23.1" customHeight="1" x14ac:dyDescent="0.15">
      <c r="B13" s="12"/>
      <c r="C13" s="71"/>
      <c r="D13" s="92">
        <v>100</v>
      </c>
      <c r="E13" s="190" t="s">
        <v>355</v>
      </c>
      <c r="F13" s="190">
        <v>199</v>
      </c>
      <c r="G13" s="118"/>
      <c r="H13" s="200">
        <v>14</v>
      </c>
      <c r="I13" s="209">
        <f>H13/H8*100</f>
        <v>9.0322580645161281</v>
      </c>
      <c r="J13" s="200">
        <v>14</v>
      </c>
      <c r="K13" s="209">
        <f>J13/J8*100</f>
        <v>8.75</v>
      </c>
      <c r="L13" s="215">
        <f t="shared" si="0"/>
        <v>0</v>
      </c>
      <c r="M13" s="499">
        <f t="shared" si="1"/>
        <v>0</v>
      </c>
    </row>
    <row r="14" spans="2:13" s="24" customFormat="1" ht="23.1" customHeight="1" x14ac:dyDescent="0.15">
      <c r="B14" s="12"/>
      <c r="C14" s="71"/>
      <c r="D14" s="92">
        <v>200</v>
      </c>
      <c r="E14" s="190" t="s">
        <v>355</v>
      </c>
      <c r="F14" s="190">
        <v>299</v>
      </c>
      <c r="G14" s="118"/>
      <c r="H14" s="200">
        <v>4</v>
      </c>
      <c r="I14" s="209">
        <f>H14/H8*100</f>
        <v>2.5806451612903225</v>
      </c>
      <c r="J14" s="200">
        <v>4</v>
      </c>
      <c r="K14" s="209">
        <f>J14/J8*100</f>
        <v>2.5</v>
      </c>
      <c r="L14" s="215">
        <f t="shared" si="0"/>
        <v>0</v>
      </c>
      <c r="M14" s="499">
        <f t="shared" si="1"/>
        <v>0</v>
      </c>
    </row>
    <row r="15" spans="2:13" s="24" customFormat="1" ht="23.1" customHeight="1" thickBot="1" x14ac:dyDescent="0.2">
      <c r="B15" s="12"/>
      <c r="C15" s="90"/>
      <c r="D15" s="93">
        <v>300</v>
      </c>
      <c r="E15" s="292" t="s">
        <v>355</v>
      </c>
      <c r="F15" s="292"/>
      <c r="G15" s="120"/>
      <c r="H15" s="202">
        <v>8</v>
      </c>
      <c r="I15" s="210">
        <f>H15/H8*100</f>
        <v>5.161290322580645</v>
      </c>
      <c r="J15" s="202">
        <v>8</v>
      </c>
      <c r="K15" s="210">
        <f>J15/J8*100</f>
        <v>5</v>
      </c>
      <c r="L15" s="219">
        <f t="shared" si="0"/>
        <v>0</v>
      </c>
      <c r="M15" s="500">
        <f t="shared" si="1"/>
        <v>0</v>
      </c>
    </row>
    <row r="16" spans="2:13" ht="23.1" customHeight="1" x14ac:dyDescent="0.15"/>
    <row r="17" spans="1:6" ht="20.100000000000001" customHeight="1" x14ac:dyDescent="0.15">
      <c r="D17" s="665"/>
      <c r="E17" s="665"/>
      <c r="F17" s="665"/>
    </row>
    <row r="18" spans="1:6" ht="20.100000000000001" customHeight="1" x14ac:dyDescent="0.15">
      <c r="D18" s="665"/>
      <c r="E18" s="665"/>
      <c r="F18" s="665"/>
    </row>
    <row r="19" spans="1:6" ht="20.100000000000001" customHeight="1" x14ac:dyDescent="0.15">
      <c r="D19" s="665"/>
      <c r="E19" s="665"/>
      <c r="F19" s="665"/>
    </row>
    <row r="20" spans="1:6" ht="20.100000000000001" customHeight="1" x14ac:dyDescent="0.15">
      <c r="D20" s="665"/>
      <c r="E20" s="665"/>
      <c r="F20" s="665"/>
    </row>
    <row r="21" spans="1:6" ht="20.100000000000001" customHeight="1" x14ac:dyDescent="0.15">
      <c r="D21" s="665"/>
      <c r="E21" s="665"/>
      <c r="F21" s="665"/>
    </row>
    <row r="22" spans="1:6" ht="20.100000000000001" customHeight="1" x14ac:dyDescent="0.15">
      <c r="D22" s="665"/>
      <c r="E22" s="665"/>
      <c r="F22" s="665"/>
    </row>
    <row r="23" spans="1:6" ht="20.100000000000001" customHeight="1" x14ac:dyDescent="0.15">
      <c r="D23" s="665"/>
      <c r="E23" s="665"/>
      <c r="F23" s="665"/>
    </row>
    <row r="24" spans="1:6" ht="20.100000000000001" customHeight="1" x14ac:dyDescent="0.15">
      <c r="D24" s="665"/>
      <c r="E24" s="665"/>
      <c r="F24" s="665"/>
    </row>
    <row r="25" spans="1:6" ht="20.100000000000001" customHeight="1" x14ac:dyDescent="0.15">
      <c r="D25" s="665"/>
      <c r="E25" s="665"/>
      <c r="F25" s="665"/>
    </row>
    <row r="26" spans="1:6" ht="20.100000000000001" customHeight="1" x14ac:dyDescent="0.15">
      <c r="D26" s="665"/>
      <c r="E26" s="665"/>
      <c r="F26" s="665"/>
    </row>
    <row r="27" spans="1:6" ht="20.100000000000001" customHeight="1" x14ac:dyDescent="0.15">
      <c r="D27" s="665"/>
      <c r="E27" s="665"/>
      <c r="F27" s="665"/>
    </row>
    <row r="28" spans="1:6" s="11" customFormat="1" ht="20.100000000000001" customHeight="1" x14ac:dyDescent="0.15">
      <c r="A28" s="14"/>
      <c r="D28" s="665"/>
      <c r="E28" s="665"/>
      <c r="F28" s="665"/>
    </row>
    <row r="29" spans="1:6" s="11" customFormat="1" ht="20.100000000000001" customHeight="1" x14ac:dyDescent="0.15">
      <c r="A29" s="14"/>
      <c r="D29" s="665"/>
      <c r="E29" s="665"/>
      <c r="F29" s="665"/>
    </row>
    <row r="30" spans="1:6" s="11" customFormat="1" ht="20.100000000000001" customHeight="1" x14ac:dyDescent="0.15">
      <c r="A30" s="14"/>
      <c r="D30" s="665"/>
      <c r="E30" s="665"/>
      <c r="F30" s="665"/>
    </row>
    <row r="31" spans="1:6" s="11" customFormat="1" ht="20.100000000000001" customHeight="1" x14ac:dyDescent="0.15">
      <c r="A31" s="14"/>
    </row>
    <row r="32" spans="1:6" s="11" customFormat="1" ht="20.100000000000001" customHeight="1" x14ac:dyDescent="0.15">
      <c r="A32" s="14"/>
    </row>
    <row r="33" spans="1:1" s="11" customFormat="1" ht="20.100000000000001" customHeight="1" x14ac:dyDescent="0.15">
      <c r="A33" s="14"/>
    </row>
    <row r="34" spans="1:1" s="11" customFormat="1" ht="20.100000000000001" customHeight="1" x14ac:dyDescent="0.15">
      <c r="A34" s="14"/>
    </row>
    <row r="35" spans="1:1" s="11" customFormat="1" ht="20.100000000000001" customHeight="1" x14ac:dyDescent="0.15">
      <c r="A35" s="14"/>
    </row>
    <row r="36" spans="1:1" s="11" customFormat="1" ht="20.100000000000001" customHeight="1" x14ac:dyDescent="0.15">
      <c r="A36" s="14"/>
    </row>
  </sheetData>
  <mergeCells count="21">
    <mergeCell ref="D29:F29"/>
    <mergeCell ref="D30:F30"/>
    <mergeCell ref="D23:F23"/>
    <mergeCell ref="D24:F24"/>
    <mergeCell ref="D25:F25"/>
    <mergeCell ref="D26:F26"/>
    <mergeCell ref="D27:F27"/>
    <mergeCell ref="D28:F28"/>
    <mergeCell ref="D22:F22"/>
    <mergeCell ref="C8:G8"/>
    <mergeCell ref="C3:M3"/>
    <mergeCell ref="C5:G7"/>
    <mergeCell ref="H5:M5"/>
    <mergeCell ref="H6:I6"/>
    <mergeCell ref="J6:K6"/>
    <mergeCell ref="L6:M6"/>
    <mergeCell ref="D17:F17"/>
    <mergeCell ref="D18:F18"/>
    <mergeCell ref="D19:F19"/>
    <mergeCell ref="D20:F20"/>
    <mergeCell ref="D21:F21"/>
  </mergeCells>
  <phoneticPr fontId="3"/>
  <pageMargins left="0.59055118110236227" right="0" top="0.78740157480314965" bottom="0.59055118110236227" header="0.31496062992125984" footer="0.31496062992125984"/>
  <pageSetup paperSize="9" scale="95" orientation="portrait" r:id="rId1"/>
  <headerFooter>
    <oddFooter>&amp;C&amp;"ＭＳ 明朝,標準"
&amp;"BIZ UD明朝 Medium,標準"&amp;12&amp;P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7">
    <tabColor rgb="FFFFC000"/>
  </sheetPr>
  <dimension ref="A1:K37"/>
  <sheetViews>
    <sheetView view="pageBreakPreview" zoomScaleNormal="100" zoomScaleSheetLayoutView="100" workbookViewId="0"/>
  </sheetViews>
  <sheetFormatPr defaultColWidth="9" defaultRowHeight="13.5" x14ac:dyDescent="0.15"/>
  <cols>
    <col min="1" max="2" width="4.625" style="11" customWidth="1"/>
    <col min="3" max="3" width="0.875" style="11" customWidth="1"/>
    <col min="4" max="4" width="13.625" style="11" customWidth="1"/>
    <col min="5" max="5" width="1.625" style="11" customWidth="1"/>
    <col min="6" max="6" width="12.625" style="11" customWidth="1"/>
    <col min="7" max="7" width="9.125" style="11" customWidth="1"/>
    <col min="8" max="8" width="12.625" style="11" customWidth="1"/>
    <col min="9" max="9" width="9.125" style="11" customWidth="1"/>
    <col min="10" max="10" width="12.625" style="11" customWidth="1"/>
    <col min="11" max="11" width="9.125" style="11" customWidth="1"/>
    <col min="12" max="16384" width="9" style="14"/>
  </cols>
  <sheetData>
    <row r="1" spans="1:11" s="18" customFormat="1" ht="20.100000000000001" customHeight="1" x14ac:dyDescent="0.15">
      <c r="A1" s="10" t="s">
        <v>78</v>
      </c>
      <c r="B1" s="10"/>
      <c r="C1" s="10"/>
      <c r="D1" s="10"/>
      <c r="E1" s="10"/>
      <c r="F1" s="10"/>
      <c r="G1" s="10"/>
      <c r="H1" s="10"/>
      <c r="I1" s="10"/>
      <c r="J1" s="10"/>
      <c r="K1" s="10"/>
    </row>
    <row r="2" spans="1:11" ht="9.9499999999999993" customHeight="1" x14ac:dyDescent="0.15"/>
    <row r="3" spans="1:11" ht="20.100000000000001" customHeight="1" x14ac:dyDescent="0.15">
      <c r="A3" s="12" t="s">
        <v>390</v>
      </c>
      <c r="B3" s="12"/>
      <c r="C3" s="12"/>
      <c r="D3" s="12"/>
      <c r="E3" s="12"/>
      <c r="F3" s="12"/>
      <c r="G3" s="12"/>
      <c r="H3" s="12"/>
      <c r="I3" s="12"/>
      <c r="J3" s="12"/>
      <c r="K3" s="12"/>
    </row>
    <row r="4" spans="1:11" ht="20.100000000000001" customHeight="1" x14ac:dyDescent="0.15"/>
    <row r="5" spans="1:11" ht="20.100000000000001" customHeight="1" x14ac:dyDescent="0.15">
      <c r="A5" s="100" t="s">
        <v>79</v>
      </c>
      <c r="B5" s="100"/>
      <c r="C5" s="100"/>
      <c r="D5" s="100"/>
      <c r="E5" s="100"/>
      <c r="F5" s="100"/>
      <c r="G5" s="100"/>
      <c r="H5" s="100"/>
      <c r="I5" s="100"/>
      <c r="J5" s="100"/>
      <c r="K5" s="100"/>
    </row>
    <row r="6" spans="1:11" ht="9.9499999999999993" customHeight="1" x14ac:dyDescent="0.15"/>
    <row r="7" spans="1:11" ht="20.100000000000001" customHeight="1" x14ac:dyDescent="0.15">
      <c r="A7" s="10"/>
      <c r="B7" s="645" t="s">
        <v>80</v>
      </c>
      <c r="C7" s="645"/>
      <c r="D7" s="645"/>
      <c r="E7" s="645"/>
      <c r="F7" s="645"/>
      <c r="G7" s="645"/>
      <c r="H7" s="645"/>
      <c r="I7" s="645"/>
      <c r="J7" s="645"/>
      <c r="K7" s="645"/>
    </row>
    <row r="8" spans="1:11" s="24" customFormat="1" ht="20.100000000000001" customHeight="1" thickBot="1" x14ac:dyDescent="0.2">
      <c r="A8" s="12"/>
      <c r="B8" s="12"/>
      <c r="C8" s="12"/>
      <c r="D8" s="12"/>
      <c r="E8" s="12"/>
      <c r="F8" s="12"/>
      <c r="G8" s="12"/>
      <c r="H8" s="12"/>
      <c r="I8" s="12"/>
      <c r="J8" s="12"/>
      <c r="K8" s="58" t="s">
        <v>81</v>
      </c>
    </row>
    <row r="9" spans="1:11" s="24" customFormat="1" ht="23.1" customHeight="1" x14ac:dyDescent="0.15">
      <c r="A9" s="12"/>
      <c r="B9" s="646" t="s">
        <v>19</v>
      </c>
      <c r="C9" s="652"/>
      <c r="D9" s="652"/>
      <c r="E9" s="647"/>
      <c r="F9" s="662" t="s">
        <v>82</v>
      </c>
      <c r="G9" s="663"/>
      <c r="H9" s="663"/>
      <c r="I9" s="663"/>
      <c r="J9" s="663"/>
      <c r="K9" s="664"/>
    </row>
    <row r="10" spans="1:11" s="24" customFormat="1" ht="23.1" customHeight="1" x14ac:dyDescent="0.15">
      <c r="A10" s="12"/>
      <c r="B10" s="648"/>
      <c r="C10" s="654"/>
      <c r="D10" s="654"/>
      <c r="E10" s="649"/>
      <c r="F10" s="669" t="s">
        <v>260</v>
      </c>
      <c r="G10" s="654"/>
      <c r="H10" s="669" t="s">
        <v>150</v>
      </c>
      <c r="I10" s="654"/>
      <c r="J10" s="670" t="s">
        <v>371</v>
      </c>
      <c r="K10" s="671"/>
    </row>
    <row r="11" spans="1:11" s="24" customFormat="1" ht="23.1" customHeight="1" thickBot="1" x14ac:dyDescent="0.2">
      <c r="A11" s="12"/>
      <c r="B11" s="648"/>
      <c r="C11" s="654"/>
      <c r="D11" s="654"/>
      <c r="E11" s="649"/>
      <c r="F11" s="221"/>
      <c r="G11" s="218" t="s">
        <v>21</v>
      </c>
      <c r="H11" s="221"/>
      <c r="I11" s="218" t="s">
        <v>21</v>
      </c>
      <c r="J11" s="218" t="s">
        <v>22</v>
      </c>
      <c r="K11" s="501" t="s">
        <v>2</v>
      </c>
    </row>
    <row r="12" spans="1:11" s="24" customFormat="1" ht="23.1" customHeight="1" thickTop="1" thickBot="1" x14ac:dyDescent="0.2">
      <c r="A12" s="12"/>
      <c r="B12" s="657" t="s">
        <v>23</v>
      </c>
      <c r="C12" s="658"/>
      <c r="D12" s="658"/>
      <c r="E12" s="659"/>
      <c r="F12" s="259">
        <v>11888</v>
      </c>
      <c r="G12" s="257">
        <v>100</v>
      </c>
      <c r="H12" s="259">
        <v>11454</v>
      </c>
      <c r="I12" s="257">
        <v>100</v>
      </c>
      <c r="J12" s="258">
        <f t="shared" ref="J12:J23" si="0">F12-H12</f>
        <v>434</v>
      </c>
      <c r="K12" s="497">
        <f t="shared" ref="K12:K23" si="1">J12/H12*100</f>
        <v>3.789069320761306</v>
      </c>
    </row>
    <row r="13" spans="1:11" s="24" customFormat="1" ht="23.1" customHeight="1" thickTop="1" x14ac:dyDescent="0.15">
      <c r="A13" s="12"/>
      <c r="B13" s="54" t="s">
        <v>24</v>
      </c>
      <c r="C13" s="127"/>
      <c r="D13" s="244" t="s">
        <v>25</v>
      </c>
      <c r="E13" s="79"/>
      <c r="F13" s="248">
        <v>324</v>
      </c>
      <c r="G13" s="251">
        <f>F13/F12*100</f>
        <v>2.7254374158815611</v>
      </c>
      <c r="H13" s="248">
        <v>324</v>
      </c>
      <c r="I13" s="251">
        <f>H13/H12*100</f>
        <v>2.8287061288632795</v>
      </c>
      <c r="J13" s="256">
        <f t="shared" si="0"/>
        <v>0</v>
      </c>
      <c r="K13" s="498">
        <f t="shared" si="1"/>
        <v>0</v>
      </c>
    </row>
    <row r="14" spans="1:11" s="24" customFormat="1" ht="23.1" customHeight="1" x14ac:dyDescent="0.15">
      <c r="A14" s="12"/>
      <c r="B14" s="55" t="s">
        <v>26</v>
      </c>
      <c r="C14" s="121"/>
      <c r="D14" s="193" t="s">
        <v>394</v>
      </c>
      <c r="E14" s="80"/>
      <c r="F14" s="245">
        <v>45</v>
      </c>
      <c r="G14" s="249">
        <f>F14/F12*100</f>
        <v>0.37853297442799461</v>
      </c>
      <c r="H14" s="245">
        <v>48</v>
      </c>
      <c r="I14" s="249">
        <f>H14/H12*100</f>
        <v>0.41906757464641176</v>
      </c>
      <c r="J14" s="253">
        <f t="shared" si="0"/>
        <v>-3</v>
      </c>
      <c r="K14" s="499">
        <f t="shared" si="1"/>
        <v>-6.25</v>
      </c>
    </row>
    <row r="15" spans="1:11" s="24" customFormat="1" ht="23.1" customHeight="1" x14ac:dyDescent="0.15">
      <c r="A15" s="12"/>
      <c r="B15" s="55" t="s">
        <v>28</v>
      </c>
      <c r="C15" s="121"/>
      <c r="D15" s="193" t="s">
        <v>29</v>
      </c>
      <c r="E15" s="80"/>
      <c r="F15" s="245">
        <v>265</v>
      </c>
      <c r="G15" s="249">
        <f>F15/F12*100</f>
        <v>2.2291386271870794</v>
      </c>
      <c r="H15" s="245">
        <v>278</v>
      </c>
      <c r="I15" s="249">
        <f>H15/H12*100</f>
        <v>2.4270997031604677</v>
      </c>
      <c r="J15" s="253">
        <f t="shared" si="0"/>
        <v>-13</v>
      </c>
      <c r="K15" s="499">
        <f t="shared" si="1"/>
        <v>-4.6762589928057556</v>
      </c>
    </row>
    <row r="16" spans="1:11" s="24" customFormat="1" ht="23.1" customHeight="1" x14ac:dyDescent="0.15">
      <c r="A16" s="12"/>
      <c r="B16" s="55" t="s">
        <v>30</v>
      </c>
      <c r="C16" s="121"/>
      <c r="D16" s="193" t="s">
        <v>31</v>
      </c>
      <c r="E16" s="80"/>
      <c r="F16" s="245">
        <v>85</v>
      </c>
      <c r="G16" s="249">
        <f>F16/F12*100</f>
        <v>0.71500672947510091</v>
      </c>
      <c r="H16" s="245">
        <v>92</v>
      </c>
      <c r="I16" s="249">
        <f>H16/H12*100</f>
        <v>0.80321285140562237</v>
      </c>
      <c r="J16" s="253">
        <f t="shared" si="0"/>
        <v>-7</v>
      </c>
      <c r="K16" s="499">
        <f t="shared" si="1"/>
        <v>-7.608695652173914</v>
      </c>
    </row>
    <row r="17" spans="1:11" s="24" customFormat="1" ht="23.1" customHeight="1" x14ac:dyDescent="0.15">
      <c r="A17" s="12"/>
      <c r="B17" s="55" t="s">
        <v>32</v>
      </c>
      <c r="C17" s="121"/>
      <c r="D17" s="193" t="s">
        <v>33</v>
      </c>
      <c r="E17" s="80"/>
      <c r="F17" s="245">
        <v>15</v>
      </c>
      <c r="G17" s="249">
        <f>F17/F12*100</f>
        <v>0.12617765814266485</v>
      </c>
      <c r="H17" s="245">
        <v>13</v>
      </c>
      <c r="I17" s="249">
        <f>H17/H12*100</f>
        <v>0.11349746813340317</v>
      </c>
      <c r="J17" s="253">
        <f t="shared" si="0"/>
        <v>2</v>
      </c>
      <c r="K17" s="499">
        <f t="shared" si="1"/>
        <v>15.384615384615385</v>
      </c>
    </row>
    <row r="18" spans="1:11" s="24" customFormat="1" ht="23.1" customHeight="1" x14ac:dyDescent="0.15">
      <c r="A18" s="12"/>
      <c r="B18" s="55" t="s">
        <v>34</v>
      </c>
      <c r="C18" s="121"/>
      <c r="D18" s="193" t="s">
        <v>35</v>
      </c>
      <c r="E18" s="80"/>
      <c r="F18" s="245">
        <v>43</v>
      </c>
      <c r="G18" s="249">
        <f>F18/F12*100</f>
        <v>0.36170928667563929</v>
      </c>
      <c r="H18" s="245">
        <v>42</v>
      </c>
      <c r="I18" s="249">
        <f>H18/H12*100</f>
        <v>0.36668412781561027</v>
      </c>
      <c r="J18" s="253">
        <f t="shared" si="0"/>
        <v>1</v>
      </c>
      <c r="K18" s="499">
        <f t="shared" si="1"/>
        <v>2.3809523809523809</v>
      </c>
    </row>
    <row r="19" spans="1:11" s="24" customFormat="1" ht="23.1" customHeight="1" x14ac:dyDescent="0.15">
      <c r="A19" s="12"/>
      <c r="B19" s="55" t="s">
        <v>36</v>
      </c>
      <c r="C19" s="121"/>
      <c r="D19" s="193" t="s">
        <v>37</v>
      </c>
      <c r="E19" s="80"/>
      <c r="F19" s="245">
        <v>31</v>
      </c>
      <c r="G19" s="249">
        <f>F19/F12*100</f>
        <v>0.26076716016150742</v>
      </c>
      <c r="H19" s="245">
        <v>33</v>
      </c>
      <c r="I19" s="249">
        <f>H19/H12*100</f>
        <v>0.28810895756940808</v>
      </c>
      <c r="J19" s="253">
        <f t="shared" si="0"/>
        <v>-2</v>
      </c>
      <c r="K19" s="499">
        <f t="shared" si="1"/>
        <v>-6.0606060606060606</v>
      </c>
    </row>
    <row r="20" spans="1:11" s="24" customFormat="1" ht="23.1" customHeight="1" x14ac:dyDescent="0.15">
      <c r="A20" s="12"/>
      <c r="B20" s="55" t="s">
        <v>38</v>
      </c>
      <c r="C20" s="121"/>
      <c r="D20" s="193" t="s">
        <v>39</v>
      </c>
      <c r="E20" s="80"/>
      <c r="F20" s="245">
        <v>1114</v>
      </c>
      <c r="G20" s="249">
        <f>F20/F12*100</f>
        <v>9.3707940780619108</v>
      </c>
      <c r="H20" s="245">
        <v>1097</v>
      </c>
      <c r="I20" s="249">
        <f>H20/H12*100</f>
        <v>9.5774401955648685</v>
      </c>
      <c r="J20" s="253">
        <f t="shared" si="0"/>
        <v>17</v>
      </c>
      <c r="K20" s="499">
        <f t="shared" si="1"/>
        <v>1.5496809480401095</v>
      </c>
    </row>
    <row r="21" spans="1:11" s="24" customFormat="1" ht="23.1" customHeight="1" x14ac:dyDescent="0.15">
      <c r="A21" s="12"/>
      <c r="B21" s="55" t="s">
        <v>40</v>
      </c>
      <c r="C21" s="121"/>
      <c r="D21" s="193" t="s">
        <v>41</v>
      </c>
      <c r="E21" s="80"/>
      <c r="F21" s="245">
        <v>12</v>
      </c>
      <c r="G21" s="249">
        <f>F21/F12*100</f>
        <v>0.1009421265141319</v>
      </c>
      <c r="H21" s="245">
        <v>10</v>
      </c>
      <c r="I21" s="249">
        <f>H21/H12*100</f>
        <v>8.730574471800244E-2</v>
      </c>
      <c r="J21" s="253">
        <f t="shared" si="0"/>
        <v>2</v>
      </c>
      <c r="K21" s="499">
        <f t="shared" si="1"/>
        <v>20</v>
      </c>
    </row>
    <row r="22" spans="1:11" s="24" customFormat="1" ht="23.1" customHeight="1" x14ac:dyDescent="0.15">
      <c r="A22" s="12"/>
      <c r="B22" s="55" t="s">
        <v>42</v>
      </c>
      <c r="C22" s="121"/>
      <c r="D22" s="193" t="s">
        <v>459</v>
      </c>
      <c r="E22" s="80"/>
      <c r="F22" s="245">
        <v>450</v>
      </c>
      <c r="G22" s="249">
        <f>F22/F12*100</f>
        <v>3.7853297442799465</v>
      </c>
      <c r="H22" s="245">
        <v>419</v>
      </c>
      <c r="I22" s="249">
        <f>H22/H12*100</f>
        <v>3.6581107036843021</v>
      </c>
      <c r="J22" s="253">
        <f t="shared" si="0"/>
        <v>31</v>
      </c>
      <c r="K22" s="499">
        <f t="shared" si="1"/>
        <v>7.3985680190930783</v>
      </c>
    </row>
    <row r="23" spans="1:11" s="24" customFormat="1" ht="23.1" customHeight="1" x14ac:dyDescent="0.15">
      <c r="A23" s="12"/>
      <c r="B23" s="55" t="s">
        <v>43</v>
      </c>
      <c r="C23" s="121"/>
      <c r="D23" s="193" t="s">
        <v>44</v>
      </c>
      <c r="E23" s="80"/>
      <c r="F23" s="245">
        <v>120</v>
      </c>
      <c r="G23" s="249">
        <f>F23/F12*100</f>
        <v>1.0094212651413188</v>
      </c>
      <c r="H23" s="245">
        <v>122</v>
      </c>
      <c r="I23" s="249">
        <f>H23/H12*100</f>
        <v>1.0651300855596297</v>
      </c>
      <c r="J23" s="253">
        <f t="shared" si="0"/>
        <v>-2</v>
      </c>
      <c r="K23" s="499">
        <f t="shared" si="1"/>
        <v>-1.639344262295082</v>
      </c>
    </row>
    <row r="24" spans="1:11" s="24" customFormat="1" ht="23.1" customHeight="1" x14ac:dyDescent="0.15">
      <c r="A24" s="12"/>
      <c r="B24" s="55" t="s">
        <v>45</v>
      </c>
      <c r="C24" s="121"/>
      <c r="D24" s="193" t="s">
        <v>46</v>
      </c>
      <c r="E24" s="80"/>
      <c r="F24" s="235" t="s">
        <v>51</v>
      </c>
      <c r="G24" s="252" t="s">
        <v>51</v>
      </c>
      <c r="H24" s="235" t="s">
        <v>259</v>
      </c>
      <c r="I24" s="252" t="s">
        <v>47</v>
      </c>
      <c r="J24" s="255" t="s">
        <v>83</v>
      </c>
      <c r="K24" s="344" t="s">
        <v>47</v>
      </c>
    </row>
    <row r="25" spans="1:11" s="24" customFormat="1" ht="23.1" customHeight="1" x14ac:dyDescent="0.15">
      <c r="A25" s="12"/>
      <c r="B25" s="55" t="s">
        <v>52</v>
      </c>
      <c r="C25" s="121"/>
      <c r="D25" s="193" t="s">
        <v>53</v>
      </c>
      <c r="E25" s="80"/>
      <c r="F25" s="245">
        <v>233</v>
      </c>
      <c r="G25" s="249">
        <f>F25/F12*100</f>
        <v>1.9599596231493943</v>
      </c>
      <c r="H25" s="245">
        <v>167</v>
      </c>
      <c r="I25" s="249">
        <f>H25/H12*100</f>
        <v>1.4580059367906408</v>
      </c>
      <c r="J25" s="253">
        <f t="shared" ref="J25:J36" si="2">F25-H25</f>
        <v>66</v>
      </c>
      <c r="K25" s="499">
        <f t="shared" ref="K25:K36" si="3">J25/H25*100</f>
        <v>39.520958083832333</v>
      </c>
    </row>
    <row r="26" spans="1:11" s="24" customFormat="1" ht="23.1" customHeight="1" x14ac:dyDescent="0.15">
      <c r="A26" s="12"/>
      <c r="B26" s="55" t="s">
        <v>54</v>
      </c>
      <c r="C26" s="121"/>
      <c r="D26" s="193" t="s">
        <v>55</v>
      </c>
      <c r="E26" s="80"/>
      <c r="F26" s="245">
        <v>224</v>
      </c>
      <c r="G26" s="249">
        <f>F26/F12*100</f>
        <v>1.8842530282637955</v>
      </c>
      <c r="H26" s="245">
        <v>220</v>
      </c>
      <c r="I26" s="249">
        <f>H26/H12*100</f>
        <v>1.9207263837960538</v>
      </c>
      <c r="J26" s="253">
        <f t="shared" si="2"/>
        <v>4</v>
      </c>
      <c r="K26" s="499">
        <f t="shared" si="3"/>
        <v>1.8181818181818181</v>
      </c>
    </row>
    <row r="27" spans="1:11" s="24" customFormat="1" ht="23.1" customHeight="1" x14ac:dyDescent="0.15">
      <c r="A27" s="12"/>
      <c r="B27" s="55" t="s">
        <v>56</v>
      </c>
      <c r="C27" s="121"/>
      <c r="D27" s="193" t="s">
        <v>57</v>
      </c>
      <c r="E27" s="80"/>
      <c r="F27" s="245">
        <v>131</v>
      </c>
      <c r="G27" s="249">
        <f>F27/F12*100</f>
        <v>1.1019515477792734</v>
      </c>
      <c r="H27" s="245">
        <v>202</v>
      </c>
      <c r="I27" s="249">
        <f>H27/H12*100</f>
        <v>1.7635760433036491</v>
      </c>
      <c r="J27" s="253">
        <f t="shared" si="2"/>
        <v>-71</v>
      </c>
      <c r="K27" s="499">
        <f t="shared" si="3"/>
        <v>-35.148514851485146</v>
      </c>
    </row>
    <row r="28" spans="1:11" s="24" customFormat="1" ht="23.1" customHeight="1" x14ac:dyDescent="0.15">
      <c r="A28" s="12"/>
      <c r="B28" s="55" t="s">
        <v>58</v>
      </c>
      <c r="C28" s="121"/>
      <c r="D28" s="193" t="s">
        <v>59</v>
      </c>
      <c r="E28" s="80"/>
      <c r="F28" s="245">
        <v>614</v>
      </c>
      <c r="G28" s="249">
        <f>F28/F12*100</f>
        <v>5.1648721399730819</v>
      </c>
      <c r="H28" s="245">
        <v>593</v>
      </c>
      <c r="I28" s="249">
        <f>H28/H12*100</f>
        <v>5.1772306617775454</v>
      </c>
      <c r="J28" s="253">
        <f t="shared" si="2"/>
        <v>21</v>
      </c>
      <c r="K28" s="499">
        <f t="shared" si="3"/>
        <v>3.5413153456998319</v>
      </c>
    </row>
    <row r="29" spans="1:11" s="24" customFormat="1" ht="23.1" customHeight="1" x14ac:dyDescent="0.15">
      <c r="A29" s="12"/>
      <c r="B29" s="55" t="s">
        <v>60</v>
      </c>
      <c r="C29" s="121"/>
      <c r="D29" s="193" t="s">
        <v>61</v>
      </c>
      <c r="E29" s="80"/>
      <c r="F29" s="245">
        <v>138</v>
      </c>
      <c r="G29" s="249">
        <f>F29/F12*100</f>
        <v>1.1608344549125169</v>
      </c>
      <c r="H29" s="245">
        <v>129</v>
      </c>
      <c r="I29" s="249">
        <f>H29/H12*100</f>
        <v>1.1262441068622315</v>
      </c>
      <c r="J29" s="253">
        <f t="shared" si="2"/>
        <v>9</v>
      </c>
      <c r="K29" s="499">
        <f t="shared" si="3"/>
        <v>6.9767441860465116</v>
      </c>
    </row>
    <row r="30" spans="1:11" s="24" customFormat="1" ht="23.1" customHeight="1" x14ac:dyDescent="0.15">
      <c r="A30" s="12"/>
      <c r="B30" s="55" t="s">
        <v>62</v>
      </c>
      <c r="C30" s="121"/>
      <c r="D30" s="193" t="s">
        <v>63</v>
      </c>
      <c r="E30" s="80"/>
      <c r="F30" s="245">
        <v>1830</v>
      </c>
      <c r="G30" s="249">
        <f>F30/F12*100</f>
        <v>15.393674293405116</v>
      </c>
      <c r="H30" s="245">
        <v>874</v>
      </c>
      <c r="I30" s="249">
        <f>H30/H12*100</f>
        <v>7.6305220883534144</v>
      </c>
      <c r="J30" s="253">
        <f t="shared" si="2"/>
        <v>956</v>
      </c>
      <c r="K30" s="499">
        <f t="shared" si="3"/>
        <v>109.38215102974829</v>
      </c>
    </row>
    <row r="31" spans="1:11" s="24" customFormat="1" ht="23.1" customHeight="1" x14ac:dyDescent="0.15">
      <c r="A31" s="12"/>
      <c r="B31" s="55" t="s">
        <v>64</v>
      </c>
      <c r="C31" s="121"/>
      <c r="D31" s="193" t="s">
        <v>65</v>
      </c>
      <c r="E31" s="80"/>
      <c r="F31" s="245">
        <v>1144</v>
      </c>
      <c r="G31" s="249">
        <f>F31/F12*100</f>
        <v>9.6231493943472408</v>
      </c>
      <c r="H31" s="245">
        <v>1614</v>
      </c>
      <c r="I31" s="249">
        <f>H31/H12*100</f>
        <v>14.091147197485595</v>
      </c>
      <c r="J31" s="253">
        <f t="shared" si="2"/>
        <v>-470</v>
      </c>
      <c r="K31" s="499">
        <f t="shared" si="3"/>
        <v>-29.120198265179674</v>
      </c>
    </row>
    <row r="32" spans="1:11" s="24" customFormat="1" ht="23.1" customHeight="1" x14ac:dyDescent="0.15">
      <c r="A32" s="12"/>
      <c r="B32" s="55" t="s">
        <v>66</v>
      </c>
      <c r="C32" s="121"/>
      <c r="D32" s="193" t="s">
        <v>67</v>
      </c>
      <c r="E32" s="80"/>
      <c r="F32" s="245">
        <v>831</v>
      </c>
      <c r="G32" s="249">
        <f>F32/F12*100</f>
        <v>6.9902422611036341</v>
      </c>
      <c r="H32" s="245">
        <v>692</v>
      </c>
      <c r="I32" s="249">
        <f>H32/H12*100</f>
        <v>6.0415575344857686</v>
      </c>
      <c r="J32" s="253">
        <f t="shared" si="2"/>
        <v>139</v>
      </c>
      <c r="K32" s="499">
        <f t="shared" si="3"/>
        <v>20.086705202312139</v>
      </c>
    </row>
    <row r="33" spans="1:11" s="24" customFormat="1" ht="23.1" customHeight="1" x14ac:dyDescent="0.15">
      <c r="A33" s="12"/>
      <c r="B33" s="55" t="s">
        <v>68</v>
      </c>
      <c r="C33" s="121"/>
      <c r="D33" s="193" t="s">
        <v>69</v>
      </c>
      <c r="E33" s="80"/>
      <c r="F33" s="245">
        <v>3512</v>
      </c>
      <c r="G33" s="249">
        <f>F33/F12*100</f>
        <v>29.542395693135937</v>
      </c>
      <c r="H33" s="245">
        <v>3843</v>
      </c>
      <c r="I33" s="249">
        <f>H33/H12*100</f>
        <v>33.551597695128336</v>
      </c>
      <c r="J33" s="253">
        <f t="shared" si="2"/>
        <v>-331</v>
      </c>
      <c r="K33" s="499">
        <f t="shared" si="3"/>
        <v>-8.6130627114233658</v>
      </c>
    </row>
    <row r="34" spans="1:11" s="24" customFormat="1" ht="23.1" customHeight="1" x14ac:dyDescent="0.15">
      <c r="A34" s="12"/>
      <c r="B34" s="55" t="s">
        <v>70</v>
      </c>
      <c r="C34" s="121"/>
      <c r="D34" s="193" t="s">
        <v>71</v>
      </c>
      <c r="E34" s="80"/>
      <c r="F34" s="245">
        <v>344</v>
      </c>
      <c r="G34" s="249">
        <f>F34/F12*100</f>
        <v>2.8936742934051143</v>
      </c>
      <c r="H34" s="245">
        <v>268</v>
      </c>
      <c r="I34" s="249">
        <f>H34/H12*100</f>
        <v>2.3397939584424652</v>
      </c>
      <c r="J34" s="253">
        <f t="shared" si="2"/>
        <v>76</v>
      </c>
      <c r="K34" s="499">
        <f t="shared" si="3"/>
        <v>28.35820895522388</v>
      </c>
    </row>
    <row r="35" spans="1:11" s="24" customFormat="1" ht="23.1" customHeight="1" x14ac:dyDescent="0.15">
      <c r="A35" s="12"/>
      <c r="B35" s="56" t="s">
        <v>72</v>
      </c>
      <c r="C35" s="121"/>
      <c r="D35" s="193" t="s">
        <v>73</v>
      </c>
      <c r="E35" s="80"/>
      <c r="F35" s="245">
        <v>286</v>
      </c>
      <c r="G35" s="249">
        <f>F35/F12*100</f>
        <v>2.4057873485868102</v>
      </c>
      <c r="H35" s="245">
        <v>288</v>
      </c>
      <c r="I35" s="249">
        <f>H35/H12*100</f>
        <v>2.5144054478784703</v>
      </c>
      <c r="J35" s="253">
        <f t="shared" si="2"/>
        <v>-2</v>
      </c>
      <c r="K35" s="499">
        <f t="shared" si="3"/>
        <v>-0.69444444444444442</v>
      </c>
    </row>
    <row r="36" spans="1:11" s="24" customFormat="1" ht="23.1" customHeight="1" thickBot="1" x14ac:dyDescent="0.2">
      <c r="A36" s="12"/>
      <c r="B36" s="57" t="s">
        <v>74</v>
      </c>
      <c r="C36" s="82"/>
      <c r="D36" s="243" t="s">
        <v>75</v>
      </c>
      <c r="E36" s="83"/>
      <c r="F36" s="246">
        <v>97</v>
      </c>
      <c r="G36" s="250">
        <f>F36/F12*100</f>
        <v>0.81594885598923284</v>
      </c>
      <c r="H36" s="246">
        <v>86</v>
      </c>
      <c r="I36" s="250">
        <f>H36/H12*100</f>
        <v>0.75082940457482106</v>
      </c>
      <c r="J36" s="254">
        <f t="shared" si="2"/>
        <v>11</v>
      </c>
      <c r="K36" s="500">
        <f t="shared" si="3"/>
        <v>12.790697674418606</v>
      </c>
    </row>
    <row r="37" spans="1:11" s="24" customFormat="1" ht="23.1" customHeight="1" x14ac:dyDescent="0.15">
      <c r="A37" s="12"/>
      <c r="B37" s="132"/>
      <c r="C37" s="134"/>
      <c r="D37" s="134"/>
      <c r="E37" s="134"/>
      <c r="F37" s="140"/>
      <c r="G37" s="141"/>
      <c r="H37" s="140"/>
      <c r="I37" s="141"/>
      <c r="J37" s="142"/>
      <c r="K37" s="137"/>
    </row>
  </sheetData>
  <mergeCells count="7">
    <mergeCell ref="B12:E12"/>
    <mergeCell ref="B7:K7"/>
    <mergeCell ref="B9:E11"/>
    <mergeCell ref="F10:G10"/>
    <mergeCell ref="H10:I10"/>
    <mergeCell ref="J10:K10"/>
    <mergeCell ref="F9:K9"/>
  </mergeCells>
  <phoneticPr fontId="3"/>
  <pageMargins left="0.59055118110236227" right="0" top="0.78740157480314965" bottom="0.59055118110236227" header="0.31496062992125984" footer="0.31496062992125984"/>
  <pageSetup paperSize="9" scale="95" orientation="portrait" r:id="rId1"/>
  <headerFooter>
    <oddFooter>&amp;C&amp;"ＭＳ 明朝,標準"
&amp;"BIZ UD明朝 Medium,標準"&amp;12&amp;P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A1:M16"/>
  <sheetViews>
    <sheetView view="pageBreakPreview" zoomScaleNormal="100" zoomScaleSheetLayoutView="100" workbookViewId="0"/>
  </sheetViews>
  <sheetFormatPr defaultColWidth="9" defaultRowHeight="13.5" x14ac:dyDescent="0.15"/>
  <cols>
    <col min="1" max="2" width="4.625" style="11" customWidth="1"/>
    <col min="3" max="3" width="1.625" style="11" customWidth="1"/>
    <col min="4" max="4" width="6.625" style="11" customWidth="1"/>
    <col min="5" max="5" width="4.375" style="11" customWidth="1"/>
    <col min="6" max="6" width="6.625" style="11" customWidth="1"/>
    <col min="7" max="7" width="1.625" style="11" customWidth="1"/>
    <col min="8" max="8" width="12.625" style="11" customWidth="1"/>
    <col min="9" max="9" width="9.125" style="11" customWidth="1"/>
    <col min="10" max="10" width="12.625" style="11" customWidth="1"/>
    <col min="11" max="11" width="9.125" style="11" customWidth="1"/>
    <col min="12" max="12" width="12.625" style="11" customWidth="1"/>
    <col min="13" max="13" width="9.125" style="11" customWidth="1"/>
    <col min="14" max="16384" width="9" style="14"/>
  </cols>
  <sheetData>
    <row r="1" spans="1:13" s="18" customFormat="1" ht="20.100000000000001" customHeight="1" x14ac:dyDescent="0.15">
      <c r="B1" s="100" t="s">
        <v>76</v>
      </c>
      <c r="C1" s="101"/>
      <c r="D1" s="101"/>
      <c r="E1" s="101"/>
      <c r="F1" s="101"/>
      <c r="G1" s="101"/>
      <c r="H1" s="101"/>
      <c r="I1" s="101"/>
      <c r="J1" s="101"/>
      <c r="K1" s="101"/>
      <c r="M1" s="101"/>
    </row>
    <row r="2" spans="1:13" ht="9.9499999999999993" customHeight="1" x14ac:dyDescent="0.15"/>
    <row r="3" spans="1:13" ht="20.100000000000001" customHeight="1" x14ac:dyDescent="0.15">
      <c r="C3" s="645" t="s">
        <v>84</v>
      </c>
      <c r="D3" s="645"/>
      <c r="E3" s="645"/>
      <c r="F3" s="645"/>
      <c r="G3" s="645"/>
      <c r="H3" s="645"/>
      <c r="I3" s="645"/>
      <c r="J3" s="645"/>
      <c r="K3" s="645"/>
      <c r="L3" s="645"/>
      <c r="M3" s="645"/>
    </row>
    <row r="4" spans="1:13" s="24" customFormat="1" ht="20.100000000000001" customHeight="1" thickBot="1" x14ac:dyDescent="0.2">
      <c r="A4" s="12"/>
      <c r="B4" s="12"/>
      <c r="C4" s="12"/>
      <c r="D4" s="12"/>
      <c r="E4" s="12"/>
      <c r="F4" s="12"/>
      <c r="G4" s="12"/>
      <c r="H4" s="12"/>
      <c r="I4" s="12"/>
      <c r="J4" s="12"/>
      <c r="K4" s="12"/>
      <c r="L4" s="12"/>
      <c r="M4" s="58" t="s">
        <v>81</v>
      </c>
    </row>
    <row r="5" spans="1:13" s="24" customFormat="1" ht="23.1" customHeight="1" x14ac:dyDescent="0.15">
      <c r="C5" s="646" t="s">
        <v>77</v>
      </c>
      <c r="D5" s="652"/>
      <c r="E5" s="652"/>
      <c r="F5" s="652"/>
      <c r="G5" s="647"/>
      <c r="H5" s="662" t="s">
        <v>372</v>
      </c>
      <c r="I5" s="663"/>
      <c r="J5" s="663"/>
      <c r="K5" s="663"/>
      <c r="L5" s="663"/>
      <c r="M5" s="664"/>
    </row>
    <row r="6" spans="1:13" s="24" customFormat="1" ht="23.1" customHeight="1" x14ac:dyDescent="0.15">
      <c r="C6" s="648"/>
      <c r="D6" s="654"/>
      <c r="E6" s="654"/>
      <c r="F6" s="654"/>
      <c r="G6" s="649"/>
      <c r="H6" s="669" t="s">
        <v>260</v>
      </c>
      <c r="I6" s="654"/>
      <c r="J6" s="669" t="s">
        <v>150</v>
      </c>
      <c r="K6" s="675"/>
      <c r="L6" s="670" t="s">
        <v>371</v>
      </c>
      <c r="M6" s="671"/>
    </row>
    <row r="7" spans="1:13" s="24" customFormat="1" ht="23.1" customHeight="1" thickBot="1" x14ac:dyDescent="0.2">
      <c r="C7" s="666"/>
      <c r="D7" s="667"/>
      <c r="E7" s="667"/>
      <c r="F7" s="667"/>
      <c r="G7" s="668"/>
      <c r="H7" s="503"/>
      <c r="I7" s="230" t="s">
        <v>21</v>
      </c>
      <c r="J7" s="105"/>
      <c r="K7" s="231" t="s">
        <v>21</v>
      </c>
      <c r="L7" s="221" t="s">
        <v>22</v>
      </c>
      <c r="M7" s="504" t="s">
        <v>2</v>
      </c>
    </row>
    <row r="8" spans="1:13" s="24" customFormat="1" ht="23.1" customHeight="1" thickTop="1" thickBot="1" x14ac:dyDescent="0.2">
      <c r="C8" s="672" t="s">
        <v>23</v>
      </c>
      <c r="D8" s="673"/>
      <c r="E8" s="673"/>
      <c r="F8" s="673"/>
      <c r="G8" s="674"/>
      <c r="H8" s="238">
        <v>11888</v>
      </c>
      <c r="I8" s="240">
        <v>100</v>
      </c>
      <c r="J8" s="241">
        <v>11454</v>
      </c>
      <c r="K8" s="232">
        <v>100</v>
      </c>
      <c r="L8" s="227">
        <f t="shared" ref="L8:L15" si="0">H8-J8</f>
        <v>434</v>
      </c>
      <c r="M8" s="162">
        <f t="shared" ref="M8:M15" si="1">L8/J8*100</f>
        <v>3.789069320761306</v>
      </c>
    </row>
    <row r="9" spans="1:13" s="24" customFormat="1" ht="23.1" customHeight="1" thickTop="1" x14ac:dyDescent="0.15">
      <c r="C9" s="174"/>
      <c r="D9" s="191" t="s">
        <v>359</v>
      </c>
      <c r="E9" s="191" t="s">
        <v>356</v>
      </c>
      <c r="F9" s="189" t="s">
        <v>360</v>
      </c>
      <c r="G9" s="175"/>
      <c r="H9" s="242">
        <v>257</v>
      </c>
      <c r="I9" s="233">
        <f>H9/H8*100</f>
        <v>2.1618438761776582</v>
      </c>
      <c r="J9" s="234">
        <v>248</v>
      </c>
      <c r="K9" s="233">
        <f>J9/J8*100</f>
        <v>2.1651824690064605</v>
      </c>
      <c r="L9" s="226">
        <f t="shared" si="0"/>
        <v>9</v>
      </c>
      <c r="M9" s="505">
        <f t="shared" si="1"/>
        <v>3.6290322580645165</v>
      </c>
    </row>
    <row r="10" spans="1:13" s="24" customFormat="1" ht="23.1" customHeight="1" x14ac:dyDescent="0.15">
      <c r="C10" s="176"/>
      <c r="D10" s="190">
        <v>10</v>
      </c>
      <c r="E10" s="190" t="s">
        <v>355</v>
      </c>
      <c r="F10" s="190">
        <v>19</v>
      </c>
      <c r="G10" s="177"/>
      <c r="H10" s="235">
        <v>543</v>
      </c>
      <c r="I10" s="228">
        <f>H10/H8*100</f>
        <v>4.5676312247644688</v>
      </c>
      <c r="J10" s="235">
        <v>571</v>
      </c>
      <c r="K10" s="228">
        <f>J10/J8*100</f>
        <v>4.9851580233979398</v>
      </c>
      <c r="L10" s="224">
        <f t="shared" si="0"/>
        <v>-28</v>
      </c>
      <c r="M10" s="506">
        <f t="shared" si="1"/>
        <v>-4.9036777583187394</v>
      </c>
    </row>
    <row r="11" spans="1:13" s="24" customFormat="1" ht="23.1" customHeight="1" x14ac:dyDescent="0.15">
      <c r="C11" s="176"/>
      <c r="D11" s="190">
        <v>20</v>
      </c>
      <c r="E11" s="190" t="s">
        <v>355</v>
      </c>
      <c r="F11" s="190">
        <v>29</v>
      </c>
      <c r="G11" s="177"/>
      <c r="H11" s="235">
        <v>417</v>
      </c>
      <c r="I11" s="228">
        <f>H11/H8*100</f>
        <v>3.5077388963660834</v>
      </c>
      <c r="J11" s="235">
        <v>505</v>
      </c>
      <c r="K11" s="228">
        <f>J11/J8*100</f>
        <v>4.4089401082591229</v>
      </c>
      <c r="L11" s="224">
        <f t="shared" si="0"/>
        <v>-88</v>
      </c>
      <c r="M11" s="506">
        <f t="shared" si="1"/>
        <v>-17.425742574257423</v>
      </c>
    </row>
    <row r="12" spans="1:13" s="24" customFormat="1" ht="23.1" customHeight="1" x14ac:dyDescent="0.15">
      <c r="C12" s="176"/>
      <c r="D12" s="190">
        <v>30</v>
      </c>
      <c r="E12" s="190" t="s">
        <v>355</v>
      </c>
      <c r="F12" s="190">
        <v>99</v>
      </c>
      <c r="G12" s="177"/>
      <c r="H12" s="235">
        <v>1885</v>
      </c>
      <c r="I12" s="228">
        <f>H12/H8*100</f>
        <v>15.856325706594884</v>
      </c>
      <c r="J12" s="235">
        <v>1631</v>
      </c>
      <c r="K12" s="228">
        <f>J12/J8*100</f>
        <v>14.239566963506197</v>
      </c>
      <c r="L12" s="224">
        <f t="shared" si="0"/>
        <v>254</v>
      </c>
      <c r="M12" s="506">
        <f t="shared" si="1"/>
        <v>15.573267933782956</v>
      </c>
    </row>
    <row r="13" spans="1:13" s="24" customFormat="1" ht="23.1" customHeight="1" x14ac:dyDescent="0.15">
      <c r="C13" s="176"/>
      <c r="D13" s="190">
        <v>100</v>
      </c>
      <c r="E13" s="190" t="s">
        <v>355</v>
      </c>
      <c r="F13" s="190">
        <v>199</v>
      </c>
      <c r="G13" s="177"/>
      <c r="H13" s="235">
        <v>1959</v>
      </c>
      <c r="I13" s="228">
        <f>H13/H8*100</f>
        <v>16.478802153432031</v>
      </c>
      <c r="J13" s="235">
        <v>1840</v>
      </c>
      <c r="K13" s="228">
        <f>J13/J8*100</f>
        <v>16.064257028112451</v>
      </c>
      <c r="L13" s="224">
        <f t="shared" si="0"/>
        <v>119</v>
      </c>
      <c r="M13" s="506">
        <f t="shared" si="1"/>
        <v>6.4673913043478262</v>
      </c>
    </row>
    <row r="14" spans="1:13" s="24" customFormat="1" ht="23.1" customHeight="1" x14ac:dyDescent="0.15">
      <c r="C14" s="176"/>
      <c r="D14" s="190">
        <v>200</v>
      </c>
      <c r="E14" s="190" t="s">
        <v>355</v>
      </c>
      <c r="F14" s="190">
        <v>299</v>
      </c>
      <c r="G14" s="177"/>
      <c r="H14" s="235">
        <v>1049</v>
      </c>
      <c r="I14" s="228">
        <f>H14/H8*100</f>
        <v>8.8240242261103639</v>
      </c>
      <c r="J14" s="235">
        <v>1013</v>
      </c>
      <c r="K14" s="228">
        <f>J14/J8*100</f>
        <v>8.8440719399336487</v>
      </c>
      <c r="L14" s="224">
        <f t="shared" si="0"/>
        <v>36</v>
      </c>
      <c r="M14" s="506">
        <f t="shared" si="1"/>
        <v>3.5538005923000986</v>
      </c>
    </row>
    <row r="15" spans="1:13" s="24" customFormat="1" ht="23.1" customHeight="1" thickBot="1" x14ac:dyDescent="0.2">
      <c r="C15" s="178"/>
      <c r="D15" s="292">
        <v>300</v>
      </c>
      <c r="E15" s="292" t="s">
        <v>355</v>
      </c>
      <c r="F15" s="203"/>
      <c r="G15" s="179"/>
      <c r="H15" s="237">
        <v>5778</v>
      </c>
      <c r="I15" s="229">
        <f>H15/H8*100</f>
        <v>48.603633916554507</v>
      </c>
      <c r="J15" s="237">
        <v>5646</v>
      </c>
      <c r="K15" s="229">
        <f>J15/J8*100</f>
        <v>49.292823467784181</v>
      </c>
      <c r="L15" s="225">
        <f t="shared" si="0"/>
        <v>132</v>
      </c>
      <c r="M15" s="172">
        <f t="shared" si="1"/>
        <v>2.3379383634431457</v>
      </c>
    </row>
    <row r="16" spans="1:13" s="145" customFormat="1" ht="23.1" customHeight="1" x14ac:dyDescent="0.15">
      <c r="A16" s="146"/>
      <c r="B16" s="146"/>
      <c r="C16" s="147"/>
      <c r="D16" s="148"/>
      <c r="E16" s="148"/>
      <c r="F16" s="148"/>
      <c r="G16" s="149"/>
      <c r="H16" s="146"/>
      <c r="I16" s="149"/>
      <c r="J16" s="148"/>
      <c r="K16" s="150"/>
      <c r="L16" s="151"/>
      <c r="M16" s="149"/>
    </row>
  </sheetData>
  <mergeCells count="7">
    <mergeCell ref="C8:G8"/>
    <mergeCell ref="C3:M3"/>
    <mergeCell ref="C5:G7"/>
    <mergeCell ref="H5:M5"/>
    <mergeCell ref="H6:I6"/>
    <mergeCell ref="J6:K6"/>
    <mergeCell ref="L6:M6"/>
  </mergeCells>
  <phoneticPr fontId="3"/>
  <pageMargins left="0.59055118110236227" right="0" top="0.78740157480314965" bottom="0.59055118110236227" header="0.31496062992125984" footer="0.31496062992125984"/>
  <pageSetup paperSize="9" scale="95" orientation="portrait" r:id="rId1"/>
  <headerFooter>
    <oddFooter>&amp;C&amp;"ＭＳ 明朝,標準"
&amp;"BIZ UD明朝 Medium,標準"&amp;12&amp;P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25</vt:i4>
      </vt:variant>
    </vt:vector>
  </HeadingPairs>
  <TitlesOfParts>
    <vt:vector size="52" baseType="lpstr">
      <vt:lpstr>表紙</vt:lpstr>
      <vt:lpstr>目次</vt:lpstr>
      <vt:lpstr>調査の説明～その他 </vt:lpstr>
      <vt:lpstr>概況</vt:lpstr>
      <vt:lpstr>表１</vt:lpstr>
      <vt:lpstr>2-1 事業所数</vt:lpstr>
      <vt:lpstr>2-2 事業所数</vt:lpstr>
      <vt:lpstr>3-1 従業者数</vt:lpstr>
      <vt:lpstr>3-2 従業者数</vt:lpstr>
      <vt:lpstr>4-1 現金給与総額 表6</vt:lpstr>
      <vt:lpstr>4-2 現金給与総額 表7</vt:lpstr>
      <vt:lpstr>5-1 製造品出荷額</vt:lpstr>
      <vt:lpstr>5-2 製造品出荷額</vt:lpstr>
      <vt:lpstr>6-1 付加価値額 表10</vt:lpstr>
      <vt:lpstr>6-2 付加価値額 表11</vt:lpstr>
      <vt:lpstr>7-1 有形固定資産投資総額</vt:lpstr>
      <vt:lpstr>7-2 有形固定資産投資総額</vt:lpstr>
      <vt:lpstr>8 誘致工場の推移</vt:lpstr>
      <vt:lpstr>9 工業用地及び工業用水</vt:lpstr>
      <vt:lpstr>大田原市工業の推移</vt:lpstr>
      <vt:lpstr>栃木の工業</vt:lpstr>
      <vt:lpstr>地域別状況</vt:lpstr>
      <vt:lpstr>地域別状況 (2)</vt:lpstr>
      <vt:lpstr>工業団地の状況</vt:lpstr>
      <vt:lpstr>県内・那須地区</vt:lpstr>
      <vt:lpstr>県内・那須地区 (2)</vt:lpstr>
      <vt:lpstr>46.工業の推移</vt:lpstr>
      <vt:lpstr>'2-1 事業所数'!Print_Area</vt:lpstr>
      <vt:lpstr>'2-2 事業所数'!Print_Area</vt:lpstr>
      <vt:lpstr>'3-1 従業者数'!Print_Area</vt:lpstr>
      <vt:lpstr>'3-2 従業者数'!Print_Area</vt:lpstr>
      <vt:lpstr>'4-1 現金給与総額 表6'!Print_Area</vt:lpstr>
      <vt:lpstr>'4-2 現金給与総額 表7'!Print_Area</vt:lpstr>
      <vt:lpstr>'5-1 製造品出荷額'!Print_Area</vt:lpstr>
      <vt:lpstr>'5-2 製造品出荷額'!Print_Area</vt:lpstr>
      <vt:lpstr>'6-1 付加価値額 表10'!Print_Area</vt:lpstr>
      <vt:lpstr>'6-2 付加価値額 表11'!Print_Area</vt:lpstr>
      <vt:lpstr>'7-1 有形固定資産投資総額'!Print_Area</vt:lpstr>
      <vt:lpstr>'7-2 有形固定資産投資総額'!Print_Area</vt:lpstr>
      <vt:lpstr>'8 誘致工場の推移'!Print_Area</vt:lpstr>
      <vt:lpstr>'9 工業用地及び工業用水'!Print_Area</vt:lpstr>
      <vt:lpstr>概況!Print_Area</vt:lpstr>
      <vt:lpstr>県内・那須地区!Print_Area</vt:lpstr>
      <vt:lpstr>'県内・那須地区 (2)'!Print_Area</vt:lpstr>
      <vt:lpstr>工業団地の状況!Print_Area</vt:lpstr>
      <vt:lpstr>大田原市工業の推移!Print_Area</vt:lpstr>
      <vt:lpstr>地域別状況!Print_Area</vt:lpstr>
      <vt:lpstr>'地域別状況 (2)'!Print_Area</vt:lpstr>
      <vt:lpstr>'調査の説明～その他 '!Print_Area</vt:lpstr>
      <vt:lpstr>栃木の工業!Print_Area</vt:lpstr>
      <vt:lpstr>表１!Print_Area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2020-10-28T01:00:45Z</dcterms:modified>
</cp:coreProperties>
</file>