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 activeTab="17"/>
  </bookViews>
  <sheets>
    <sheet name="表１" sheetId="1" r:id="rId1"/>
    <sheet name="2　事業所数" sheetId="2" r:id="rId2"/>
    <sheet name="3　従業者数" sheetId="3" r:id="rId3"/>
    <sheet name="4　現金給与総額 　表6" sheetId="4" r:id="rId4"/>
    <sheet name="4　現金給与総額　表7" sheetId="5" r:id="rId5"/>
    <sheet name="5　製造品出荷額" sheetId="6" r:id="rId6"/>
    <sheet name="６  付加価値額　表10" sheetId="7" r:id="rId7"/>
    <sheet name="６　付加価値額　表11" sheetId="8" r:id="rId8"/>
    <sheet name="7　　有形固定資産投資総額" sheetId="9" r:id="rId9"/>
    <sheet name="８　誘致工場の推移" sheetId="10" r:id="rId10"/>
    <sheet name="９  工業用地及び工業用水" sheetId="11" r:id="rId11"/>
    <sheet name="大田原市工業の推移" sheetId="12" r:id="rId12"/>
    <sheet name="産業中分類別統計表" sheetId="13" r:id="rId13"/>
    <sheet name="栃木の工業" sheetId="14" r:id="rId14"/>
    <sheet name="地域別状況" sheetId="15" r:id="rId15"/>
    <sheet name="工業団地の状況" sheetId="16" r:id="rId16"/>
    <sheet name="県内・那須地区" sheetId="17" r:id="rId17"/>
    <sheet name="工業の推移" sheetId="18" r:id="rId18"/>
  </sheets>
  <externalReferences>
    <externalReference r:id="rId19"/>
  </externalReferences>
  <definedNames>
    <definedName name="_xlnm.Print_Area" localSheetId="1">'2　事業所数'!$A$1:$L$68</definedName>
    <definedName name="_xlnm.Print_Area" localSheetId="2">'3　従業者数'!$A$1:$K$53</definedName>
    <definedName name="_xlnm.Print_Area" localSheetId="3">'4　現金給与総額 　表6'!$A$1:$K$38</definedName>
    <definedName name="_xlnm.Print_Area" localSheetId="4">'4　現金給与総額　表7'!$A$1:$J$16</definedName>
    <definedName name="_xlnm.Print_Area" localSheetId="5">'5　製造品出荷額'!$A$1:$J$54</definedName>
    <definedName name="_xlnm.Print_Area" localSheetId="6">'６  付加価値額　表10'!$A$1:$J$38</definedName>
    <definedName name="_xlnm.Print_Area" localSheetId="8">'7　　有形固定資産投資総額'!$A$1:$J$54</definedName>
    <definedName name="_xlnm.Print_Area" localSheetId="9">'８　誘致工場の推移'!$A$1:$K$22</definedName>
    <definedName name="_xlnm.Print_Area" localSheetId="10">'９  工業用地及び工業用水'!$A$1:$BE$36</definedName>
    <definedName name="_xlnm.Print_Area" localSheetId="16">県内・那須地区!$A$1:$P$59</definedName>
    <definedName name="_xlnm.Print_Area" localSheetId="15">工業団地の状況!$A$1:$N$36</definedName>
    <definedName name="_xlnm.Print_Area" localSheetId="11">大田原市工業の推移!$A$1:$P$29</definedName>
    <definedName name="_xlnm.Print_Area" localSheetId="14">地域別状況!$A$1:$G$91</definedName>
    <definedName name="_xlnm.Print_Area" localSheetId="13">栃木の工業!$A$1:$J$46</definedName>
    <definedName name="_xlnm.Print_Area" localSheetId="0">表１!$A$1:$G$21</definedName>
  </definedNames>
  <calcPr calcId="162913" iterateDelta="0" calcOnSave="0"/>
</workbook>
</file>

<file path=xl/calcChain.xml><?xml version="1.0" encoding="utf-8"?>
<calcChain xmlns="http://schemas.openxmlformats.org/spreadsheetml/2006/main">
  <c r="I50" i="9" l="1"/>
  <c r="N10" i="12" l="1"/>
  <c r="P17" i="12"/>
  <c r="P20" i="12"/>
  <c r="P19" i="12"/>
  <c r="P18" i="12"/>
  <c r="P16" i="12"/>
  <c r="P15" i="12"/>
  <c r="P14" i="12"/>
  <c r="P13" i="12"/>
  <c r="P12" i="12"/>
  <c r="P11" i="12"/>
  <c r="P10" i="12"/>
  <c r="N20" i="12"/>
  <c r="N19" i="12"/>
  <c r="N18" i="12"/>
  <c r="N17" i="12"/>
  <c r="N16" i="12"/>
  <c r="N15" i="12"/>
  <c r="N14" i="12"/>
  <c r="N13" i="12"/>
  <c r="N12" i="12"/>
  <c r="N11" i="12"/>
  <c r="L20" i="12"/>
  <c r="L19" i="12"/>
  <c r="L18" i="12"/>
  <c r="L17" i="12"/>
  <c r="L16" i="12"/>
  <c r="L15" i="12"/>
  <c r="L14" i="12"/>
  <c r="L13" i="12"/>
  <c r="L12" i="12"/>
  <c r="L11" i="12"/>
  <c r="L10" i="12"/>
  <c r="J20" i="12"/>
  <c r="J19" i="12"/>
  <c r="J18" i="12"/>
  <c r="J17" i="12"/>
  <c r="J16" i="12"/>
  <c r="J15" i="12"/>
  <c r="J14" i="12"/>
  <c r="J13" i="12"/>
  <c r="J12" i="12"/>
  <c r="J11" i="12"/>
  <c r="J10" i="12"/>
  <c r="F20" i="12"/>
  <c r="F19" i="12"/>
  <c r="F18" i="12"/>
  <c r="F17" i="12"/>
  <c r="F16" i="12"/>
  <c r="F15" i="12"/>
  <c r="F14" i="12"/>
  <c r="F13" i="12"/>
  <c r="F12" i="12"/>
  <c r="F11" i="12"/>
  <c r="F10" i="12"/>
  <c r="D20" i="12"/>
  <c r="D19" i="12"/>
  <c r="D18" i="12"/>
  <c r="D17" i="12"/>
  <c r="D16" i="12"/>
  <c r="D15" i="12"/>
  <c r="D14" i="12"/>
  <c r="D13" i="12"/>
  <c r="D12" i="12"/>
  <c r="D11" i="12"/>
  <c r="D10" i="12"/>
  <c r="G53" i="17" l="1"/>
  <c r="J56" i="17" s="1"/>
  <c r="B53" i="17"/>
  <c r="E56" i="17" s="1"/>
  <c r="J50" i="17"/>
  <c r="E50" i="17"/>
  <c r="J46" i="17"/>
  <c r="E46" i="17"/>
  <c r="J42" i="17"/>
  <c r="E42" i="17"/>
  <c r="J38" i="17"/>
  <c r="E38" i="17"/>
  <c r="G37" i="17"/>
  <c r="J51" i="17" s="1"/>
  <c r="B37" i="17"/>
  <c r="E51" i="17" s="1"/>
  <c r="J26" i="17"/>
  <c r="J25" i="17"/>
  <c r="E24" i="17"/>
  <c r="L23" i="17"/>
  <c r="O24" i="17" s="1"/>
  <c r="G23" i="17"/>
  <c r="J24" i="17" s="1"/>
  <c r="B23" i="17"/>
  <c r="E26" i="17" s="1"/>
  <c r="O17" i="17"/>
  <c r="E16" i="17"/>
  <c r="O14" i="17"/>
  <c r="E12" i="17"/>
  <c r="O8" i="17"/>
  <c r="L7" i="17"/>
  <c r="O19" i="17" s="1"/>
  <c r="G7" i="17"/>
  <c r="J18" i="17" s="1"/>
  <c r="B7" i="17"/>
  <c r="E21" i="17" s="1"/>
  <c r="J21" i="17" l="1"/>
  <c r="J9" i="17"/>
  <c r="J12" i="17"/>
  <c r="O18" i="17"/>
  <c r="E8" i="17"/>
  <c r="O9" i="17"/>
  <c r="J13" i="17"/>
  <c r="J16" i="17"/>
  <c r="E20" i="17"/>
  <c r="E40" i="17"/>
  <c r="E44" i="17"/>
  <c r="E48" i="17"/>
  <c r="O21" i="17"/>
  <c r="J8" i="17"/>
  <c r="O10" i="17"/>
  <c r="O13" i="17"/>
  <c r="J17" i="17"/>
  <c r="J20" i="17"/>
  <c r="E25" i="17"/>
  <c r="J40" i="17"/>
  <c r="J44" i="17"/>
  <c r="J48" i="17"/>
  <c r="E55" i="17"/>
  <c r="E19" i="17"/>
  <c r="J55" i="17"/>
  <c r="E10" i="17"/>
  <c r="J11" i="17"/>
  <c r="O12" i="17"/>
  <c r="E14" i="17"/>
  <c r="J15" i="17"/>
  <c r="O16" i="17"/>
  <c r="E18" i="17"/>
  <c r="J19" i="17"/>
  <c r="O20" i="17"/>
  <c r="O25" i="17"/>
  <c r="E39" i="17"/>
  <c r="E41" i="17"/>
  <c r="E43" i="17"/>
  <c r="E45" i="17"/>
  <c r="E47" i="17"/>
  <c r="E49" i="17"/>
  <c r="E54" i="17"/>
  <c r="E11" i="17"/>
  <c r="E15" i="17"/>
  <c r="O26" i="17"/>
  <c r="E9" i="17"/>
  <c r="J10" i="17"/>
  <c r="O11" i="17"/>
  <c r="E13" i="17"/>
  <c r="J14" i="17"/>
  <c r="O15" i="17"/>
  <c r="E17" i="17"/>
  <c r="J39" i="17"/>
  <c r="J41" i="17"/>
  <c r="J43" i="17"/>
  <c r="J45" i="17"/>
  <c r="J47" i="17"/>
  <c r="J49" i="17"/>
  <c r="J54" i="17"/>
  <c r="F90" i="15" l="1"/>
  <c r="G90" i="15" s="1"/>
  <c r="E90" i="15"/>
  <c r="C90" i="15"/>
  <c r="F89" i="15"/>
  <c r="G89" i="15" s="1"/>
  <c r="E89" i="15"/>
  <c r="C89" i="15"/>
  <c r="F88" i="15"/>
  <c r="G88" i="15" s="1"/>
  <c r="E88" i="15"/>
  <c r="C88" i="15"/>
  <c r="D87" i="15"/>
  <c r="E87" i="15" s="1"/>
  <c r="B87" i="15"/>
  <c r="C87" i="15" s="1"/>
  <c r="F85" i="15"/>
  <c r="G85" i="15" s="1"/>
  <c r="E85" i="15"/>
  <c r="C85" i="15"/>
  <c r="F84" i="15"/>
  <c r="G84" i="15" s="1"/>
  <c r="E84" i="15"/>
  <c r="C84" i="15"/>
  <c r="F83" i="15"/>
  <c r="G83" i="15" s="1"/>
  <c r="E83" i="15"/>
  <c r="C83" i="15"/>
  <c r="D82" i="15"/>
  <c r="E82" i="15" s="1"/>
  <c r="B82" i="15"/>
  <c r="F82" i="15" s="1"/>
  <c r="G82" i="15" s="1"/>
  <c r="F80" i="15"/>
  <c r="G80" i="15" s="1"/>
  <c r="E80" i="15"/>
  <c r="C80" i="15"/>
  <c r="F79" i="15"/>
  <c r="G79" i="15" s="1"/>
  <c r="E79" i="15"/>
  <c r="C79" i="15"/>
  <c r="F78" i="15"/>
  <c r="G78" i="15" s="1"/>
  <c r="E78" i="15"/>
  <c r="C78" i="15"/>
  <c r="F77" i="15"/>
  <c r="G77" i="15" s="1"/>
  <c r="E77" i="15"/>
  <c r="C77" i="15"/>
  <c r="D76" i="15"/>
  <c r="E76" i="15" s="1"/>
  <c r="B76" i="15"/>
  <c r="C76" i="15" s="1"/>
  <c r="F74" i="15"/>
  <c r="G74" i="15" s="1"/>
  <c r="F65" i="15"/>
  <c r="G65" i="15" s="1"/>
  <c r="E65" i="15"/>
  <c r="C65" i="15"/>
  <c r="F64" i="15"/>
  <c r="G64" i="15" s="1"/>
  <c r="E64" i="15"/>
  <c r="C64" i="15"/>
  <c r="F63" i="15"/>
  <c r="G63" i="15" s="1"/>
  <c r="E63" i="15"/>
  <c r="C63" i="15"/>
  <c r="D62" i="15"/>
  <c r="E62" i="15" s="1"/>
  <c r="B62" i="15"/>
  <c r="C62" i="15" s="1"/>
  <c r="F60" i="15"/>
  <c r="G60" i="15" s="1"/>
  <c r="E60" i="15"/>
  <c r="C60" i="15"/>
  <c r="F59" i="15"/>
  <c r="G59" i="15" s="1"/>
  <c r="E59" i="15"/>
  <c r="C59" i="15"/>
  <c r="F58" i="15"/>
  <c r="G58" i="15" s="1"/>
  <c r="E58" i="15"/>
  <c r="C58" i="15"/>
  <c r="D57" i="15"/>
  <c r="E57" i="15" s="1"/>
  <c r="B57" i="15"/>
  <c r="F57" i="15" s="1"/>
  <c r="G57" i="15" s="1"/>
  <c r="F55" i="15"/>
  <c r="G55" i="15" s="1"/>
  <c r="E55" i="15"/>
  <c r="C55" i="15"/>
  <c r="F54" i="15"/>
  <c r="G54" i="15" s="1"/>
  <c r="E54" i="15"/>
  <c r="C54" i="15"/>
  <c r="F53" i="15"/>
  <c r="G53" i="15" s="1"/>
  <c r="E53" i="15"/>
  <c r="C53" i="15"/>
  <c r="F52" i="15"/>
  <c r="G52" i="15" s="1"/>
  <c r="E52" i="15"/>
  <c r="C52" i="15"/>
  <c r="D51" i="15"/>
  <c r="E51" i="15" s="1"/>
  <c r="B51" i="15"/>
  <c r="C51" i="15" s="1"/>
  <c r="F49" i="15"/>
  <c r="G49" i="15" s="1"/>
  <c r="F41" i="15"/>
  <c r="G41" i="15" s="1"/>
  <c r="E41" i="15"/>
  <c r="C41" i="15"/>
  <c r="F40" i="15"/>
  <c r="G40" i="15" s="1"/>
  <c r="E40" i="15"/>
  <c r="C40" i="15"/>
  <c r="F39" i="15"/>
  <c r="G39" i="15" s="1"/>
  <c r="E39" i="15"/>
  <c r="C39" i="15"/>
  <c r="D38" i="15"/>
  <c r="E38" i="15" s="1"/>
  <c r="B38" i="15"/>
  <c r="C38" i="15" s="1"/>
  <c r="F36" i="15"/>
  <c r="G36" i="15" s="1"/>
  <c r="E36" i="15"/>
  <c r="C36" i="15"/>
  <c r="F35" i="15"/>
  <c r="G35" i="15" s="1"/>
  <c r="E35" i="15"/>
  <c r="C35" i="15"/>
  <c r="F34" i="15"/>
  <c r="G34" i="15" s="1"/>
  <c r="E34" i="15"/>
  <c r="C34" i="15"/>
  <c r="D33" i="15"/>
  <c r="E33" i="15" s="1"/>
  <c r="B33" i="15"/>
  <c r="C33" i="15" s="1"/>
  <c r="F31" i="15"/>
  <c r="G31" i="15" s="1"/>
  <c r="E31" i="15"/>
  <c r="C31" i="15"/>
  <c r="F30" i="15"/>
  <c r="G30" i="15" s="1"/>
  <c r="E30" i="15"/>
  <c r="C30" i="15"/>
  <c r="F29" i="15"/>
  <c r="G29" i="15" s="1"/>
  <c r="E29" i="15"/>
  <c r="C29" i="15"/>
  <c r="F28" i="15"/>
  <c r="G28" i="15" s="1"/>
  <c r="E28" i="15"/>
  <c r="C28" i="15"/>
  <c r="D27" i="15"/>
  <c r="E27" i="15" s="1"/>
  <c r="B27" i="15"/>
  <c r="C27" i="15" s="1"/>
  <c r="F25" i="15"/>
  <c r="G25" i="15" s="1"/>
  <c r="I18" i="14"/>
  <c r="G18" i="14"/>
  <c r="I17" i="14"/>
  <c r="G17" i="14"/>
  <c r="I16" i="14"/>
  <c r="G16" i="14"/>
  <c r="I15" i="14"/>
  <c r="G15" i="14"/>
  <c r="I14" i="14"/>
  <c r="G14" i="14"/>
  <c r="I10" i="14"/>
  <c r="G10" i="14"/>
  <c r="I9" i="14"/>
  <c r="G9" i="14"/>
  <c r="F33" i="15" l="1"/>
  <c r="G33" i="15" s="1"/>
  <c r="C57" i="15"/>
  <c r="C82" i="15"/>
  <c r="F27" i="15"/>
  <c r="G27" i="15" s="1"/>
  <c r="F38" i="15"/>
  <c r="G38" i="15" s="1"/>
  <c r="F51" i="15"/>
  <c r="G51" i="15" s="1"/>
  <c r="F62" i="15"/>
  <c r="G62" i="15" s="1"/>
  <c r="F76" i="15"/>
  <c r="G76" i="15" s="1"/>
  <c r="F87" i="15"/>
  <c r="G87" i="15" s="1"/>
  <c r="F53" i="9" l="1"/>
  <c r="F52" i="9"/>
  <c r="I51" i="9"/>
  <c r="J51" i="9" s="1"/>
  <c r="H51" i="9"/>
  <c r="F51" i="9"/>
  <c r="J50" i="9"/>
  <c r="H50" i="9"/>
  <c r="F50" i="9"/>
  <c r="I46" i="9"/>
  <c r="J46" i="9" s="1"/>
  <c r="H35" i="9"/>
  <c r="I34" i="9"/>
  <c r="J34" i="9" s="1"/>
  <c r="H34" i="9"/>
  <c r="F34" i="9"/>
  <c r="I33" i="9"/>
  <c r="J33" i="9" s="1"/>
  <c r="H33" i="9"/>
  <c r="F33" i="9"/>
  <c r="I32" i="9"/>
  <c r="J32" i="9" s="1"/>
  <c r="H32" i="9"/>
  <c r="F32" i="9"/>
  <c r="I31" i="9"/>
  <c r="J31" i="9" s="1"/>
  <c r="H31" i="9"/>
  <c r="F31" i="9"/>
  <c r="F29" i="9"/>
  <c r="I23" i="9"/>
  <c r="J23" i="9" s="1"/>
  <c r="H23" i="9"/>
  <c r="F23" i="9"/>
  <c r="I21" i="9"/>
  <c r="J21" i="9" s="1"/>
  <c r="H21" i="9"/>
  <c r="F21" i="9"/>
  <c r="I14" i="9"/>
  <c r="J14" i="9" s="1"/>
  <c r="H14" i="9"/>
  <c r="F14" i="9"/>
  <c r="I13" i="9"/>
  <c r="J13" i="9" s="1"/>
  <c r="F15" i="8" l="1"/>
  <c r="F14" i="8"/>
  <c r="I13" i="8"/>
  <c r="J13" i="8" s="1"/>
  <c r="H13" i="8"/>
  <c r="F13" i="8"/>
  <c r="I12" i="8"/>
  <c r="J12" i="8" s="1"/>
  <c r="H12" i="8"/>
  <c r="F12" i="8"/>
  <c r="I11" i="8"/>
  <c r="J11" i="8" s="1"/>
  <c r="H11" i="8"/>
  <c r="F11" i="8"/>
  <c r="I10" i="8"/>
  <c r="J10" i="8" s="1"/>
  <c r="H10" i="8"/>
  <c r="F10" i="8"/>
  <c r="I9" i="8"/>
  <c r="J9" i="8" s="1"/>
  <c r="H9" i="8"/>
  <c r="F9" i="8"/>
  <c r="I8" i="8"/>
  <c r="J8" i="8" s="1"/>
  <c r="I37" i="7"/>
  <c r="J37" i="7" s="1"/>
  <c r="H37" i="7"/>
  <c r="F37" i="7"/>
  <c r="I36" i="7"/>
  <c r="J36" i="7" s="1"/>
  <c r="H36" i="7"/>
  <c r="F36" i="7"/>
  <c r="I35" i="7"/>
  <c r="J35" i="7" s="1"/>
  <c r="H35" i="7"/>
  <c r="F35" i="7"/>
  <c r="I34" i="7"/>
  <c r="J34" i="7" s="1"/>
  <c r="H34" i="7"/>
  <c r="F34" i="7"/>
  <c r="I33" i="7"/>
  <c r="J33" i="7" s="1"/>
  <c r="H33" i="7"/>
  <c r="F33" i="7"/>
  <c r="I32" i="7"/>
  <c r="J32" i="7" s="1"/>
  <c r="H32" i="7"/>
  <c r="F32" i="7"/>
  <c r="I31" i="7"/>
  <c r="J31" i="7" s="1"/>
  <c r="H31" i="7"/>
  <c r="F31" i="7"/>
  <c r="I30" i="7"/>
  <c r="J30" i="7" s="1"/>
  <c r="H30" i="7"/>
  <c r="F30" i="7"/>
  <c r="I29" i="7"/>
  <c r="J29" i="7" s="1"/>
  <c r="H29" i="7"/>
  <c r="F29" i="7"/>
  <c r="I28" i="7"/>
  <c r="J28" i="7" s="1"/>
  <c r="H28" i="7"/>
  <c r="F28" i="7"/>
  <c r="H27" i="7"/>
  <c r="I26" i="7"/>
  <c r="J26" i="7" s="1"/>
  <c r="H26" i="7"/>
  <c r="F26" i="7"/>
  <c r="I23" i="7"/>
  <c r="J23" i="7" s="1"/>
  <c r="H23" i="7"/>
  <c r="F23" i="7"/>
  <c r="I21" i="7"/>
  <c r="J21" i="7" s="1"/>
  <c r="H21" i="7"/>
  <c r="F21" i="7"/>
  <c r="H20" i="7"/>
  <c r="I17" i="7"/>
  <c r="J17" i="7" s="1"/>
  <c r="H17" i="7"/>
  <c r="F17" i="7"/>
  <c r="I16" i="7"/>
  <c r="J16" i="7" s="1"/>
  <c r="H16" i="7"/>
  <c r="F16" i="7"/>
  <c r="I15" i="7"/>
  <c r="J15" i="7" s="1"/>
  <c r="H15" i="7"/>
  <c r="F15" i="7"/>
  <c r="I14" i="7"/>
  <c r="J14" i="7" s="1"/>
  <c r="H14" i="7"/>
  <c r="F14" i="7"/>
  <c r="I13" i="7"/>
  <c r="J13" i="7" s="1"/>
  <c r="F53" i="6" l="1"/>
  <c r="F52" i="6"/>
  <c r="I51" i="6"/>
  <c r="J51" i="6" s="1"/>
  <c r="H51" i="6"/>
  <c r="F51" i="6"/>
  <c r="I50" i="6"/>
  <c r="J50" i="6" s="1"/>
  <c r="H50" i="6"/>
  <c r="F50" i="6"/>
  <c r="I49" i="6"/>
  <c r="J49" i="6" s="1"/>
  <c r="H49" i="6"/>
  <c r="F49" i="6"/>
  <c r="I48" i="6"/>
  <c r="J48" i="6" s="1"/>
  <c r="H48" i="6"/>
  <c r="F48" i="6"/>
  <c r="I47" i="6"/>
  <c r="J47" i="6" s="1"/>
  <c r="H47" i="6"/>
  <c r="F47" i="6"/>
  <c r="I46" i="6"/>
  <c r="J46" i="6" s="1"/>
  <c r="I37" i="6"/>
  <c r="J37" i="6" s="1"/>
  <c r="H37" i="6"/>
  <c r="F37" i="6"/>
  <c r="I36" i="6"/>
  <c r="J36" i="6" s="1"/>
  <c r="H36" i="6"/>
  <c r="F36" i="6"/>
  <c r="I35" i="6"/>
  <c r="J35" i="6" s="1"/>
  <c r="H35" i="6"/>
  <c r="F35" i="6"/>
  <c r="I34" i="6"/>
  <c r="J34" i="6" s="1"/>
  <c r="H34" i="6"/>
  <c r="F34" i="6"/>
  <c r="I33" i="6"/>
  <c r="J33" i="6" s="1"/>
  <c r="H33" i="6"/>
  <c r="F33" i="6"/>
  <c r="I32" i="6"/>
  <c r="J32" i="6" s="1"/>
  <c r="H32" i="6"/>
  <c r="F32" i="6"/>
  <c r="I31" i="6"/>
  <c r="J31" i="6" s="1"/>
  <c r="H31" i="6"/>
  <c r="F31" i="6"/>
  <c r="I30" i="6"/>
  <c r="J30" i="6" s="1"/>
  <c r="H30" i="6"/>
  <c r="F30" i="6"/>
  <c r="I29" i="6"/>
  <c r="J29" i="6" s="1"/>
  <c r="H29" i="6"/>
  <c r="F29" i="6"/>
  <c r="I28" i="6"/>
  <c r="J28" i="6" s="1"/>
  <c r="H28" i="6"/>
  <c r="F28" i="6"/>
  <c r="H27" i="6"/>
  <c r="I26" i="6"/>
  <c r="J26" i="6" s="1"/>
  <c r="H26" i="6"/>
  <c r="F26" i="6"/>
  <c r="I23" i="6"/>
  <c r="J23" i="6" s="1"/>
  <c r="H23" i="6"/>
  <c r="F23" i="6"/>
  <c r="I21" i="6"/>
  <c r="J21" i="6" s="1"/>
  <c r="H21" i="6"/>
  <c r="F21" i="6"/>
  <c r="H20" i="6"/>
  <c r="I17" i="6"/>
  <c r="J17" i="6" s="1"/>
  <c r="H17" i="6"/>
  <c r="F17" i="6"/>
  <c r="I16" i="6"/>
  <c r="J16" i="6" s="1"/>
  <c r="H16" i="6"/>
  <c r="F16" i="6"/>
  <c r="I15" i="6"/>
  <c r="J15" i="6" s="1"/>
  <c r="H15" i="6"/>
  <c r="F15" i="6"/>
  <c r="I14" i="6"/>
  <c r="J14" i="6" s="1"/>
  <c r="H14" i="6"/>
  <c r="F14" i="6"/>
  <c r="I13" i="6"/>
  <c r="J13" i="6" s="1"/>
  <c r="F15" i="5" l="1"/>
  <c r="F14" i="5"/>
  <c r="I13" i="5"/>
  <c r="J13" i="5" s="1"/>
  <c r="H13" i="5"/>
  <c r="F13" i="5"/>
  <c r="I12" i="5"/>
  <c r="J12" i="5" s="1"/>
  <c r="H12" i="5"/>
  <c r="F12" i="5"/>
  <c r="I11" i="5"/>
  <c r="J11" i="5" s="1"/>
  <c r="H11" i="5"/>
  <c r="F11" i="5"/>
  <c r="I10" i="5"/>
  <c r="J10" i="5" s="1"/>
  <c r="H10" i="5"/>
  <c r="F10" i="5"/>
  <c r="I9" i="5"/>
  <c r="J9" i="5" s="1"/>
  <c r="H9" i="5"/>
  <c r="F9" i="5"/>
  <c r="I8" i="5"/>
  <c r="J8" i="5" s="1"/>
  <c r="J37" i="4"/>
  <c r="K37" i="4" s="1"/>
  <c r="I37" i="4"/>
  <c r="G37" i="4"/>
  <c r="J36" i="4"/>
  <c r="K36" i="4" s="1"/>
  <c r="I36" i="4"/>
  <c r="G36" i="4"/>
  <c r="J35" i="4"/>
  <c r="K35" i="4" s="1"/>
  <c r="I35" i="4"/>
  <c r="G35" i="4"/>
  <c r="J34" i="4"/>
  <c r="K34" i="4" s="1"/>
  <c r="I34" i="4"/>
  <c r="G34" i="4"/>
  <c r="J33" i="4"/>
  <c r="K33" i="4" s="1"/>
  <c r="I33" i="4"/>
  <c r="G33" i="4"/>
  <c r="J32" i="4"/>
  <c r="K32" i="4" s="1"/>
  <c r="I32" i="4"/>
  <c r="G32" i="4"/>
  <c r="J31" i="4"/>
  <c r="K31" i="4" s="1"/>
  <c r="I31" i="4"/>
  <c r="G31" i="4"/>
  <c r="J30" i="4"/>
  <c r="K30" i="4" s="1"/>
  <c r="I30" i="4"/>
  <c r="G30" i="4"/>
  <c r="J29" i="4"/>
  <c r="K29" i="4" s="1"/>
  <c r="I29" i="4"/>
  <c r="G29" i="4"/>
  <c r="J28" i="4"/>
  <c r="K28" i="4" s="1"/>
  <c r="I28" i="4"/>
  <c r="G28" i="4"/>
  <c r="I27" i="4"/>
  <c r="J26" i="4"/>
  <c r="K26" i="4" s="1"/>
  <c r="I26" i="4"/>
  <c r="G26" i="4"/>
  <c r="J23" i="4"/>
  <c r="K23" i="4" s="1"/>
  <c r="I23" i="4"/>
  <c r="G23" i="4"/>
  <c r="J21" i="4"/>
  <c r="K21" i="4" s="1"/>
  <c r="I21" i="4"/>
  <c r="G21" i="4"/>
  <c r="I20" i="4"/>
  <c r="J17" i="4"/>
  <c r="K17" i="4" s="1"/>
  <c r="I17" i="4"/>
  <c r="G17" i="4"/>
  <c r="J16" i="4"/>
  <c r="K16" i="4" s="1"/>
  <c r="I16" i="4"/>
  <c r="G16" i="4"/>
  <c r="J15" i="4"/>
  <c r="K15" i="4" s="1"/>
  <c r="I15" i="4"/>
  <c r="G15" i="4"/>
  <c r="J14" i="4"/>
  <c r="K14" i="4" s="1"/>
  <c r="I14" i="4"/>
  <c r="G14" i="4"/>
  <c r="J13" i="4"/>
  <c r="K13" i="4" s="1"/>
  <c r="I52" i="3" l="1"/>
  <c r="J52" i="3" s="1"/>
  <c r="H52" i="3"/>
  <c r="F52" i="3"/>
  <c r="I51" i="3"/>
  <c r="J51" i="3" s="1"/>
  <c r="H51" i="3"/>
  <c r="F51" i="3"/>
  <c r="I50" i="3"/>
  <c r="J50" i="3" s="1"/>
  <c r="H50" i="3"/>
  <c r="F50" i="3"/>
  <c r="I49" i="3"/>
  <c r="J49" i="3" s="1"/>
  <c r="H49" i="3"/>
  <c r="F49" i="3"/>
  <c r="I48" i="3"/>
  <c r="J48" i="3" s="1"/>
  <c r="H48" i="3"/>
  <c r="F48" i="3"/>
  <c r="I47" i="3"/>
  <c r="J47" i="3" s="1"/>
  <c r="H47" i="3"/>
  <c r="F47" i="3"/>
  <c r="I46" i="3"/>
  <c r="J46" i="3" s="1"/>
  <c r="H46" i="3"/>
  <c r="F46" i="3"/>
  <c r="I45" i="3"/>
  <c r="J45" i="3" s="1"/>
  <c r="J36" i="3"/>
  <c r="K36" i="3" s="1"/>
  <c r="I36" i="3"/>
  <c r="G36" i="3"/>
  <c r="J35" i="3"/>
  <c r="K35" i="3" s="1"/>
  <c r="I35" i="3"/>
  <c r="G35" i="3"/>
  <c r="J34" i="3"/>
  <c r="K34" i="3" s="1"/>
  <c r="I34" i="3"/>
  <c r="G34" i="3"/>
  <c r="J33" i="3"/>
  <c r="K33" i="3" s="1"/>
  <c r="I33" i="3"/>
  <c r="G33" i="3"/>
  <c r="J32" i="3"/>
  <c r="K32" i="3" s="1"/>
  <c r="I32" i="3"/>
  <c r="G32" i="3"/>
  <c r="J31" i="3"/>
  <c r="K31" i="3" s="1"/>
  <c r="I31" i="3"/>
  <c r="G31" i="3"/>
  <c r="J30" i="3"/>
  <c r="K30" i="3" s="1"/>
  <c r="I30" i="3"/>
  <c r="G30" i="3"/>
  <c r="J29" i="3"/>
  <c r="K29" i="3" s="1"/>
  <c r="I29" i="3"/>
  <c r="G29" i="3"/>
  <c r="J28" i="3"/>
  <c r="K28" i="3" s="1"/>
  <c r="I28" i="3"/>
  <c r="G28" i="3"/>
  <c r="J27" i="3"/>
  <c r="K27" i="3" s="1"/>
  <c r="I27" i="3"/>
  <c r="G27" i="3"/>
  <c r="J26" i="3"/>
  <c r="K26" i="3" s="1"/>
  <c r="I26" i="3"/>
  <c r="G26" i="3"/>
  <c r="J25" i="3"/>
  <c r="K25" i="3" s="1"/>
  <c r="I25" i="3"/>
  <c r="G25" i="3"/>
  <c r="J23" i="3"/>
  <c r="K23" i="3" s="1"/>
  <c r="I23" i="3"/>
  <c r="G23" i="3"/>
  <c r="J22" i="3"/>
  <c r="K22" i="3" s="1"/>
  <c r="I22" i="3"/>
  <c r="G22" i="3"/>
  <c r="J21" i="3"/>
  <c r="K21" i="3" s="1"/>
  <c r="I21" i="3"/>
  <c r="G21" i="3"/>
  <c r="J20" i="3"/>
  <c r="K20" i="3" s="1"/>
  <c r="I20" i="3"/>
  <c r="G20" i="3"/>
  <c r="J19" i="3"/>
  <c r="K19" i="3" s="1"/>
  <c r="I19" i="3"/>
  <c r="G19" i="3"/>
  <c r="J18" i="3"/>
  <c r="K18" i="3" s="1"/>
  <c r="I18" i="3"/>
  <c r="G18" i="3"/>
  <c r="J17" i="3"/>
  <c r="K17" i="3" s="1"/>
  <c r="I17" i="3"/>
  <c r="G17" i="3"/>
  <c r="J16" i="3"/>
  <c r="K16" i="3" s="1"/>
  <c r="I16" i="3"/>
  <c r="G16" i="3"/>
  <c r="J15" i="3"/>
  <c r="K15" i="3" s="1"/>
  <c r="I15" i="3"/>
  <c r="G15" i="3"/>
  <c r="J14" i="3"/>
  <c r="K14" i="3" s="1"/>
  <c r="I14" i="3"/>
  <c r="G14" i="3"/>
  <c r="J13" i="3"/>
  <c r="K13" i="3" s="1"/>
  <c r="I13" i="3"/>
  <c r="G13" i="3"/>
  <c r="J12" i="3"/>
  <c r="K12" i="3" s="1"/>
  <c r="J54" i="2" l="1"/>
  <c r="K54" i="2" s="1"/>
  <c r="I54" i="2"/>
  <c r="G54" i="2"/>
  <c r="J53" i="2"/>
  <c r="K53" i="2" s="1"/>
  <c r="I53" i="2"/>
  <c r="G53" i="2"/>
  <c r="J52" i="2"/>
  <c r="K52" i="2" s="1"/>
  <c r="I52" i="2"/>
  <c r="G52" i="2"/>
  <c r="J51" i="2"/>
  <c r="K51" i="2" s="1"/>
  <c r="I51" i="2"/>
  <c r="G51" i="2"/>
  <c r="J50" i="2"/>
  <c r="K50" i="2" s="1"/>
  <c r="I50" i="2"/>
  <c r="G50" i="2"/>
  <c r="J49" i="2"/>
  <c r="K49" i="2" s="1"/>
  <c r="I49" i="2"/>
  <c r="G49" i="2"/>
  <c r="J48" i="2"/>
  <c r="K48" i="2" s="1"/>
  <c r="I48" i="2"/>
  <c r="G48" i="2"/>
  <c r="J47" i="2"/>
  <c r="K47" i="2" s="1"/>
  <c r="J37" i="2"/>
  <c r="K37" i="2" s="1"/>
  <c r="I37" i="2"/>
  <c r="G37" i="2"/>
  <c r="J36" i="2"/>
  <c r="K36" i="2" s="1"/>
  <c r="I36" i="2"/>
  <c r="G36" i="2"/>
  <c r="J35" i="2"/>
  <c r="K35" i="2" s="1"/>
  <c r="I35" i="2"/>
  <c r="G35" i="2"/>
  <c r="J34" i="2"/>
  <c r="K34" i="2" s="1"/>
  <c r="I34" i="2"/>
  <c r="G34" i="2"/>
  <c r="J33" i="2"/>
  <c r="K33" i="2" s="1"/>
  <c r="I33" i="2"/>
  <c r="G33" i="2"/>
  <c r="J32" i="2"/>
  <c r="K32" i="2" s="1"/>
  <c r="I32" i="2"/>
  <c r="G32" i="2"/>
  <c r="J31" i="2"/>
  <c r="K31" i="2" s="1"/>
  <c r="I31" i="2"/>
  <c r="G31" i="2"/>
  <c r="J30" i="2"/>
  <c r="K30" i="2" s="1"/>
  <c r="I30" i="2"/>
  <c r="G30" i="2"/>
  <c r="J29" i="2"/>
  <c r="K29" i="2" s="1"/>
  <c r="I29" i="2"/>
  <c r="G29" i="2"/>
  <c r="J28" i="2"/>
  <c r="K28" i="2" s="1"/>
  <c r="I28" i="2"/>
  <c r="G28" i="2"/>
  <c r="J27" i="2"/>
  <c r="K27" i="2" s="1"/>
  <c r="I27" i="2"/>
  <c r="G27" i="2"/>
  <c r="J26" i="2"/>
  <c r="K26" i="2" s="1"/>
  <c r="I26" i="2"/>
  <c r="G26" i="2"/>
  <c r="J24" i="2"/>
  <c r="K24" i="2" s="1"/>
  <c r="I24" i="2"/>
  <c r="G24" i="2"/>
  <c r="J23" i="2"/>
  <c r="K23" i="2" s="1"/>
  <c r="I23" i="2"/>
  <c r="G23" i="2"/>
  <c r="J22" i="2"/>
  <c r="K22" i="2" s="1"/>
  <c r="I22" i="2"/>
  <c r="G22" i="2"/>
  <c r="J21" i="2"/>
  <c r="K21" i="2" s="1"/>
  <c r="I21" i="2"/>
  <c r="G21" i="2"/>
  <c r="J20" i="2"/>
  <c r="K20" i="2" s="1"/>
  <c r="I20" i="2"/>
  <c r="G20" i="2"/>
  <c r="J19" i="2"/>
  <c r="K19" i="2" s="1"/>
  <c r="I19" i="2"/>
  <c r="G19" i="2"/>
  <c r="J18" i="2"/>
  <c r="K18" i="2" s="1"/>
  <c r="I18" i="2"/>
  <c r="G18" i="2"/>
  <c r="J17" i="2"/>
  <c r="K17" i="2" s="1"/>
  <c r="I17" i="2"/>
  <c r="G17" i="2"/>
  <c r="J16" i="2"/>
  <c r="K16" i="2" s="1"/>
  <c r="I16" i="2"/>
  <c r="G16" i="2"/>
  <c r="J15" i="2"/>
  <c r="K15" i="2" s="1"/>
  <c r="I15" i="2"/>
  <c r="G15" i="2"/>
  <c r="J14" i="2"/>
  <c r="K14" i="2" s="1"/>
  <c r="I14" i="2"/>
  <c r="G14" i="2"/>
  <c r="J13" i="2"/>
  <c r="K13" i="2" s="1"/>
  <c r="F14" i="1" l="1"/>
  <c r="G14" i="1" s="1"/>
  <c r="F12" i="1"/>
  <c r="G12" i="1" s="1"/>
  <c r="F11" i="1"/>
  <c r="G11" i="1" s="1"/>
  <c r="F10" i="1"/>
  <c r="G10" i="1" s="1"/>
  <c r="F6" i="1"/>
  <c r="G6" i="1" s="1"/>
  <c r="F5" i="1"/>
  <c r="G5" i="1" s="1"/>
  <c r="F13" i="1" l="1"/>
  <c r="G13" i="1" s="1"/>
</calcChain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国の工業統計調査結果。
市区町村別、産業中分類別統計表・・・栃木県HPより参照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県ＨＰより栃木県結果の表によって産業中分類の表参考。
</t>
        </r>
      </text>
    </comment>
  </commentList>
</comments>
</file>

<file path=xl/sharedStrings.xml><?xml version="1.0" encoding="utf-8"?>
<sst xmlns="http://schemas.openxmlformats.org/spreadsheetml/2006/main" count="1602" uniqueCount="431">
  <si>
    <t>区　　　　　　　　　分</t>
    <rPh sb="0" eb="1">
      <t>ク</t>
    </rPh>
    <rPh sb="10" eb="11">
      <t>フン</t>
    </rPh>
    <phoneticPr fontId="4"/>
  </si>
  <si>
    <t>対　前　年</t>
    <rPh sb="0" eb="1">
      <t>タイ</t>
    </rPh>
    <rPh sb="2" eb="3">
      <t>マエ</t>
    </rPh>
    <rPh sb="4" eb="5">
      <t>ネン</t>
    </rPh>
    <phoneticPr fontId="4"/>
  </si>
  <si>
    <t>増減率</t>
    <rPh sb="0" eb="2">
      <t>ゾウゲン</t>
    </rPh>
    <rPh sb="2" eb="3">
      <t>リツ</t>
    </rPh>
    <phoneticPr fontId="4"/>
  </si>
  <si>
    <t>事業所数　　　　　　　　　　</t>
    <rPh sb="0" eb="3">
      <t>ジギョウショ</t>
    </rPh>
    <rPh sb="3" eb="4">
      <t>スウ</t>
    </rPh>
    <phoneticPr fontId="4"/>
  </si>
  <si>
    <t>従業者数　　　　　　　　</t>
    <rPh sb="0" eb="1">
      <t>ジュウ</t>
    </rPh>
    <rPh sb="1" eb="4">
      <t>ギョウシャスウ</t>
    </rPh>
    <phoneticPr fontId="4"/>
  </si>
  <si>
    <t>原材料使用額等　　　　　　　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</si>
  <si>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単位：所、人、万円、％</t>
    <rPh sb="0" eb="2">
      <t>タンイ</t>
    </rPh>
    <rPh sb="3" eb="4">
      <t>トコロ</t>
    </rPh>
    <rPh sb="5" eb="6">
      <t>ヒト</t>
    </rPh>
    <rPh sb="7" eb="9">
      <t>マンエン</t>
    </rPh>
    <phoneticPr fontId="4"/>
  </si>
  <si>
    <t>増  減</t>
    <rPh sb="0" eb="1">
      <t>ゾウ</t>
    </rPh>
    <rPh sb="3" eb="4">
      <t>ゲン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</si>
  <si>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</si>
  <si>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現金給与総額　　　　　　　　 　</t>
    <rPh sb="0" eb="2">
      <t>ゲンキン</t>
    </rPh>
    <rPh sb="2" eb="4">
      <t>キュウヨ</t>
    </rPh>
    <rPh sb="4" eb="6">
      <t>ソウガク</t>
    </rPh>
    <phoneticPr fontId="4"/>
  </si>
  <si>
    <t>製造品出荷額等　　　　　　　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</si>
  <si>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（4人以上の事業所）</t>
    <phoneticPr fontId="4"/>
  </si>
  <si>
    <t>（30人以上の事業所）</t>
    <phoneticPr fontId="4"/>
  </si>
  <si>
    <t>表１　　主　要　指　標</t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</si>
  <si>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</si>
  <si>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</si>
  <si>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</si>
  <si>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r>
      <t>＊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、</t>
    </r>
    <r>
      <rPr>
        <u/>
        <sz val="11"/>
        <rFont val="ＭＳ 明朝"/>
        <family val="1"/>
        <charset val="128"/>
      </rPr>
      <t>平成２７年</t>
    </r>
    <r>
      <rPr>
        <sz val="11"/>
        <rFont val="ＭＳ 明朝"/>
        <family val="1"/>
        <charset val="128"/>
      </rPr>
      <t>の数値は平成２８年経済センサス－活動調査の数値です。</t>
    </r>
    <rPh sb="1" eb="3">
      <t>ヘイセイ</t>
    </rPh>
    <rPh sb="5" eb="6">
      <t>ネン</t>
    </rPh>
    <rPh sb="7" eb="9">
      <t>ヘイセイ</t>
    </rPh>
    <rPh sb="11" eb="12">
      <t>ネン</t>
    </rPh>
    <rPh sb="13" eb="15">
      <t>スウチ</t>
    </rPh>
    <rPh sb="16" eb="18">
      <t>ヘイセイ</t>
    </rPh>
    <rPh sb="20" eb="21">
      <t>ネン</t>
    </rPh>
    <rPh sb="21" eb="23">
      <t>ケイザイ</t>
    </rPh>
    <rPh sb="28" eb="30">
      <t>カツドウ</t>
    </rPh>
    <rPh sb="30" eb="32">
      <t>チョウサ</t>
    </rPh>
    <rPh sb="33" eb="35">
      <t>スウチ</t>
    </rPh>
    <phoneticPr fontId="4"/>
  </si>
  <si>
    <r>
      <t>＊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は平成２８年６月１日現在、</t>
    </r>
    <r>
      <rPr>
        <u/>
        <sz val="11"/>
        <rFont val="ＭＳ 明朝"/>
        <family val="1"/>
        <charset val="128"/>
      </rPr>
      <t>平成２７年</t>
    </r>
    <r>
      <rPr>
        <sz val="11"/>
        <rFont val="ＭＳ 明朝"/>
        <family val="1"/>
        <charset val="128"/>
      </rPr>
      <t>は平成２７年１年間の数値です。</t>
    </r>
    <rPh sb="1" eb="3">
      <t>ヘイセイ</t>
    </rPh>
    <rPh sb="5" eb="6">
      <t>ネン</t>
    </rPh>
    <rPh sb="7" eb="9">
      <t>ヘイセイ</t>
    </rPh>
    <rPh sb="11" eb="12">
      <t>ネン</t>
    </rPh>
    <rPh sb="13" eb="14">
      <t>ガツ</t>
    </rPh>
    <rPh sb="15" eb="16">
      <t>ヒ</t>
    </rPh>
    <rPh sb="16" eb="18">
      <t>ゲンザイ</t>
    </rPh>
    <rPh sb="19" eb="21">
      <t>ヘイセイ</t>
    </rPh>
    <rPh sb="23" eb="24">
      <t>ネン</t>
    </rPh>
    <rPh sb="25" eb="27">
      <t>ヘイセイ</t>
    </rPh>
    <rPh sb="29" eb="30">
      <t>ネン</t>
    </rPh>
    <rPh sb="31" eb="33">
      <t>ネンカン</t>
    </rPh>
    <rPh sb="34" eb="36">
      <t>スウチ</t>
    </rPh>
    <phoneticPr fontId="4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</si>
  <si>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4"/>
  </si>
  <si>
    <t>２　事業所数</t>
    <rPh sb="2" eb="5">
      <t>ジギョウショ</t>
    </rPh>
    <rPh sb="5" eb="6">
      <t>スウ</t>
    </rPh>
    <phoneticPr fontId="4"/>
  </si>
  <si>
    <t>います。</t>
  </si>
  <si>
    <t>（１）産業別</t>
    <rPh sb="3" eb="5">
      <t>サンギョウ</t>
    </rPh>
    <rPh sb="5" eb="6">
      <t>ベツ</t>
    </rPh>
    <phoneticPr fontId="4"/>
  </si>
  <si>
    <t>表2　産業別事業所（4人以上の事業所）</t>
    <phoneticPr fontId="4"/>
  </si>
  <si>
    <t>単位：所、％</t>
    <rPh sb="0" eb="2">
      <t>タンイ</t>
    </rPh>
    <rPh sb="3" eb="4">
      <t>トコロ</t>
    </rPh>
    <phoneticPr fontId="4"/>
  </si>
  <si>
    <t>産　業　中　分　類</t>
    <rPh sb="0" eb="1">
      <t>サン</t>
    </rPh>
    <rPh sb="2" eb="3">
      <t>ギョウ</t>
    </rPh>
    <rPh sb="4" eb="5">
      <t>ナカ</t>
    </rPh>
    <rPh sb="6" eb="7">
      <t>フン</t>
    </rPh>
    <rPh sb="8" eb="9">
      <t>タグイ</t>
    </rPh>
    <phoneticPr fontId="4"/>
  </si>
  <si>
    <t>事業所数</t>
    <rPh sb="0" eb="3">
      <t>ジギョウショ</t>
    </rPh>
    <rPh sb="3" eb="4">
      <t>スウ</t>
    </rPh>
    <phoneticPr fontId="4"/>
  </si>
  <si>
    <t>構成比</t>
    <rPh sb="0" eb="3">
      <t>コウセイヒ</t>
    </rPh>
    <phoneticPr fontId="4"/>
  </si>
  <si>
    <t>増減数</t>
    <rPh sb="0" eb="2">
      <t>ゾウゲン</t>
    </rPh>
    <rPh sb="2" eb="3">
      <t>スウ</t>
    </rPh>
    <phoneticPr fontId="4"/>
  </si>
  <si>
    <t>総　　　数</t>
    <rPh sb="0" eb="1">
      <t>ソウ</t>
    </rPh>
    <rPh sb="4" eb="5">
      <t>スウ</t>
    </rPh>
    <phoneticPr fontId="4"/>
  </si>
  <si>
    <t>09</t>
    <phoneticPr fontId="4"/>
  </si>
  <si>
    <t>食料品</t>
    <rPh sb="0" eb="3">
      <t>ショクリョウヒン</t>
    </rPh>
    <phoneticPr fontId="4"/>
  </si>
  <si>
    <t>10</t>
  </si>
  <si>
    <t>飲料・たばこ</t>
    <rPh sb="0" eb="2">
      <t>インリョウ</t>
    </rPh>
    <phoneticPr fontId="4"/>
  </si>
  <si>
    <t>11</t>
  </si>
  <si>
    <t>繊維</t>
    <rPh sb="0" eb="2">
      <t>センイ</t>
    </rPh>
    <phoneticPr fontId="4"/>
  </si>
  <si>
    <t>12</t>
  </si>
  <si>
    <t>木材</t>
    <rPh sb="0" eb="2">
      <t>モクザイ</t>
    </rPh>
    <phoneticPr fontId="4"/>
  </si>
  <si>
    <t>13</t>
  </si>
  <si>
    <t>家具</t>
    <rPh sb="0" eb="2">
      <t>カグ</t>
    </rPh>
    <phoneticPr fontId="4"/>
  </si>
  <si>
    <t>14</t>
  </si>
  <si>
    <t>パルプ・紙</t>
    <rPh sb="4" eb="5">
      <t>カミ</t>
    </rPh>
    <phoneticPr fontId="4"/>
  </si>
  <si>
    <t>15</t>
  </si>
  <si>
    <t>印刷</t>
    <rPh sb="0" eb="2">
      <t>インサツ</t>
    </rPh>
    <phoneticPr fontId="4"/>
  </si>
  <si>
    <t>16</t>
  </si>
  <si>
    <t>化学</t>
    <rPh sb="0" eb="2">
      <t>カガク</t>
    </rPh>
    <phoneticPr fontId="4"/>
  </si>
  <si>
    <t>17</t>
  </si>
  <si>
    <t>石油・石炭</t>
    <rPh sb="0" eb="2">
      <t>セキユ</t>
    </rPh>
    <rPh sb="3" eb="5">
      <t>セキタン</t>
    </rPh>
    <phoneticPr fontId="4"/>
  </si>
  <si>
    <t>18</t>
  </si>
  <si>
    <t>プラスチック</t>
    <phoneticPr fontId="4"/>
  </si>
  <si>
    <t>19</t>
  </si>
  <si>
    <t>ゴム</t>
    <phoneticPr fontId="4"/>
  </si>
  <si>
    <t>ゴム</t>
    <phoneticPr fontId="4"/>
  </si>
  <si>
    <t>20</t>
  </si>
  <si>
    <t>なめし革</t>
    <rPh sb="3" eb="4">
      <t>カワ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</si>
  <si>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</si>
  <si>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</si>
  <si>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</si>
  <si>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</si>
  <si>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</si>
  <si>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21</t>
  </si>
  <si>
    <t>窯業・土石</t>
    <rPh sb="0" eb="1">
      <t>カマ</t>
    </rPh>
    <rPh sb="1" eb="2">
      <t>ギョウ</t>
    </rPh>
    <rPh sb="3" eb="4">
      <t>ツチ</t>
    </rPh>
    <rPh sb="4" eb="5">
      <t>イシ</t>
    </rPh>
    <phoneticPr fontId="4"/>
  </si>
  <si>
    <t>22</t>
  </si>
  <si>
    <t>鉄鋼</t>
    <rPh sb="0" eb="2">
      <t>テッコウ</t>
    </rPh>
    <phoneticPr fontId="4"/>
  </si>
  <si>
    <t>23</t>
  </si>
  <si>
    <t>非鉄</t>
    <rPh sb="0" eb="2">
      <t>ヒテツ</t>
    </rPh>
    <phoneticPr fontId="4"/>
  </si>
  <si>
    <t>24</t>
  </si>
  <si>
    <t>金属</t>
    <rPh sb="0" eb="2">
      <t>キンゾク</t>
    </rPh>
    <phoneticPr fontId="4"/>
  </si>
  <si>
    <t>25</t>
  </si>
  <si>
    <t>はん用機械</t>
    <rPh sb="2" eb="3">
      <t>ヨウ</t>
    </rPh>
    <rPh sb="3" eb="5">
      <t>キカイ</t>
    </rPh>
    <phoneticPr fontId="4"/>
  </si>
  <si>
    <t>26</t>
  </si>
  <si>
    <t>生産機械</t>
    <rPh sb="0" eb="2">
      <t>セイサン</t>
    </rPh>
    <rPh sb="2" eb="4">
      <t>キカイ</t>
    </rPh>
    <phoneticPr fontId="4"/>
  </si>
  <si>
    <t>27</t>
  </si>
  <si>
    <t>業務機械</t>
    <rPh sb="0" eb="2">
      <t>ギョウム</t>
    </rPh>
    <rPh sb="2" eb="4">
      <t>キカイ</t>
    </rPh>
    <phoneticPr fontId="4"/>
  </si>
  <si>
    <t>28</t>
  </si>
  <si>
    <t>電子部品</t>
    <rPh sb="0" eb="2">
      <t>デンシ</t>
    </rPh>
    <rPh sb="2" eb="4">
      <t>ブヒン</t>
    </rPh>
    <phoneticPr fontId="4"/>
  </si>
  <si>
    <t>29</t>
  </si>
  <si>
    <t>電気機械</t>
    <rPh sb="0" eb="2">
      <t>デンキ</t>
    </rPh>
    <rPh sb="2" eb="4">
      <t>キカイ</t>
    </rPh>
    <phoneticPr fontId="4"/>
  </si>
  <si>
    <t>30</t>
  </si>
  <si>
    <t>情報機械</t>
    <rPh sb="0" eb="2">
      <t>ジョウホウ</t>
    </rPh>
    <rPh sb="2" eb="4">
      <t>キカイ</t>
    </rPh>
    <phoneticPr fontId="4"/>
  </si>
  <si>
    <t>31</t>
  </si>
  <si>
    <t>輸送機械</t>
    <rPh sb="0" eb="2">
      <t>ユソウ</t>
    </rPh>
    <rPh sb="2" eb="4">
      <t>キカイ</t>
    </rPh>
    <phoneticPr fontId="4"/>
  </si>
  <si>
    <t>32</t>
  </si>
  <si>
    <t>その他</t>
    <rPh sb="2" eb="3">
      <t>タ</t>
    </rPh>
    <phoneticPr fontId="4"/>
  </si>
  <si>
    <t>（２）従業者規模別</t>
    <rPh sb="3" eb="6">
      <t>ジュウギョウシャ</t>
    </rPh>
    <rPh sb="6" eb="9">
      <t>キボベツ</t>
    </rPh>
    <phoneticPr fontId="4"/>
  </si>
  <si>
    <t>表３　従業者規模別事業所数（4人以上の事業所）</t>
    <phoneticPr fontId="4"/>
  </si>
  <si>
    <t>従業者規模</t>
    <rPh sb="0" eb="3">
      <t>ジュウギョウシャ</t>
    </rPh>
    <rPh sb="3" eb="5">
      <t>キボ</t>
    </rPh>
    <phoneticPr fontId="4"/>
  </si>
  <si>
    <t>総数</t>
    <rPh sb="0" eb="2">
      <t>ソウスウ</t>
    </rPh>
    <phoneticPr fontId="4"/>
  </si>
  <si>
    <t>4人 ～ 9人</t>
    <rPh sb="1" eb="2">
      <t>ニン</t>
    </rPh>
    <phoneticPr fontId="4"/>
  </si>
  <si>
    <t>10～19</t>
    <phoneticPr fontId="4"/>
  </si>
  <si>
    <t>20～29</t>
    <phoneticPr fontId="4"/>
  </si>
  <si>
    <t>30～99</t>
    <phoneticPr fontId="4"/>
  </si>
  <si>
    <t>30～99</t>
    <phoneticPr fontId="4"/>
  </si>
  <si>
    <t>100～199</t>
    <phoneticPr fontId="4"/>
  </si>
  <si>
    <t>200～299</t>
    <phoneticPr fontId="4"/>
  </si>
  <si>
    <t xml:space="preserve">  300     ～</t>
    <phoneticPr fontId="4"/>
  </si>
  <si>
    <t>３　従業者数</t>
    <rPh sb="2" eb="5">
      <t>ジュウギョウシャ</t>
    </rPh>
    <rPh sb="5" eb="6">
      <t>スウ</t>
    </rPh>
    <phoneticPr fontId="4"/>
  </si>
  <si>
    <t>（１）産業別</t>
    <rPh sb="4" eb="6">
      <t>サンギョウベツ</t>
    </rPh>
    <phoneticPr fontId="4"/>
  </si>
  <si>
    <t>表４　産業別従業者数（４人以上の事業所）</t>
    <phoneticPr fontId="4"/>
  </si>
  <si>
    <t>単位：人、％</t>
    <rPh sb="0" eb="2">
      <t>タンイ</t>
    </rPh>
    <rPh sb="3" eb="4">
      <t>ヒト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</si>
  <si>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スウ</t>
    </rPh>
    <phoneticPr fontId="4"/>
  </si>
  <si>
    <t>プラスチック</t>
    <phoneticPr fontId="4"/>
  </si>
  <si>
    <t>-</t>
    <phoneticPr fontId="4"/>
  </si>
  <si>
    <r>
      <t>＊</t>
    </r>
    <r>
      <rPr>
        <u/>
        <sz val="11"/>
        <rFont val="ＭＳ 明朝"/>
        <family val="1"/>
        <charset val="128"/>
      </rPr>
      <t>平成２８年の</t>
    </r>
    <r>
      <rPr>
        <sz val="11"/>
        <rFont val="ＭＳ 明朝"/>
        <family val="1"/>
        <charset val="128"/>
      </rPr>
      <t>数値は平成２８年経済センサス－活動調査(平成28年6月1日現在)の数値です。</t>
    </r>
    <rPh sb="1" eb="3">
      <t>ヘイセイ</t>
    </rPh>
    <rPh sb="5" eb="6">
      <t>ネン</t>
    </rPh>
    <rPh sb="7" eb="9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ヘイセイ</t>
    </rPh>
    <rPh sb="31" eb="32">
      <t>ネン</t>
    </rPh>
    <rPh sb="33" eb="34">
      <t>ガツ</t>
    </rPh>
    <rPh sb="35" eb="36">
      <t>ヒ</t>
    </rPh>
    <rPh sb="36" eb="38">
      <t>ゲンザイ</t>
    </rPh>
    <rPh sb="40" eb="42">
      <t>スウチ</t>
    </rPh>
    <phoneticPr fontId="4"/>
  </si>
  <si>
    <t>表５　従業者別従業者数（４人以上の事業所）</t>
    <rPh sb="3" eb="6">
      <t>ジュウギョウシャ</t>
    </rPh>
    <rPh sb="6" eb="7">
      <t>ベツ</t>
    </rPh>
    <phoneticPr fontId="4"/>
  </si>
  <si>
    <t>従業者数</t>
    <rPh sb="0" eb="1">
      <t>ジュウ</t>
    </rPh>
    <rPh sb="1" eb="4">
      <t>ギョウシャスウ</t>
    </rPh>
    <phoneticPr fontId="4"/>
  </si>
  <si>
    <t>4人～9人</t>
    <rPh sb="1" eb="2">
      <t>ニン</t>
    </rPh>
    <rPh sb="4" eb="5">
      <t>ニン</t>
    </rPh>
    <phoneticPr fontId="4"/>
  </si>
  <si>
    <t>10～19</t>
    <phoneticPr fontId="4"/>
  </si>
  <si>
    <t>100～199</t>
    <phoneticPr fontId="4"/>
  </si>
  <si>
    <t>４　現金給与総額</t>
    <rPh sb="2" eb="4">
      <t>ゲンキン</t>
    </rPh>
    <rPh sb="4" eb="6">
      <t>キュウヨ</t>
    </rPh>
    <rPh sb="6" eb="8">
      <t>ソウガク</t>
    </rPh>
    <phoneticPr fontId="4"/>
  </si>
  <si>
    <t>（１）産業別</t>
    <rPh sb="3" eb="6">
      <t>サンギョウベツ</t>
    </rPh>
    <phoneticPr fontId="4"/>
  </si>
  <si>
    <t>表６　産業別現金給与総額（４人以上の事業所）</t>
    <rPh sb="0" eb="1">
      <t>ヒョウ</t>
    </rPh>
    <rPh sb="3" eb="5">
      <t>サンギョウ</t>
    </rPh>
    <rPh sb="5" eb="6">
      <t>ベツ</t>
    </rPh>
    <rPh sb="6" eb="8">
      <t>ゲンキン</t>
    </rPh>
    <rPh sb="8" eb="10">
      <t>キュウヨ</t>
    </rPh>
    <rPh sb="10" eb="12">
      <t>ソウガク</t>
    </rPh>
    <rPh sb="14" eb="15">
      <t>ニン</t>
    </rPh>
    <rPh sb="15" eb="17">
      <t>イジョウ</t>
    </rPh>
    <rPh sb="18" eb="21">
      <t>ジギョウショ</t>
    </rPh>
    <phoneticPr fontId="4"/>
  </si>
  <si>
    <t>単位：万円、％</t>
    <rPh sb="0" eb="2">
      <t>タンイ</t>
    </rPh>
    <rPh sb="3" eb="5">
      <t>マンエン</t>
    </rPh>
    <phoneticPr fontId="4"/>
  </si>
  <si>
    <t>現　金　給　与　総　額</t>
    <rPh sb="0" eb="1">
      <t>ゲン</t>
    </rPh>
    <rPh sb="2" eb="3">
      <t>キン</t>
    </rPh>
    <rPh sb="4" eb="5">
      <t>キュウ</t>
    </rPh>
    <rPh sb="6" eb="7">
      <t>クミ</t>
    </rPh>
    <rPh sb="8" eb="9">
      <t>ソウ</t>
    </rPh>
    <rPh sb="10" eb="11">
      <t>ガク</t>
    </rPh>
    <phoneticPr fontId="4"/>
  </si>
  <si>
    <t>構成比</t>
  </si>
  <si>
    <t>増減額</t>
    <rPh sb="0" eb="2">
      <t>ゾウゲン</t>
    </rPh>
    <rPh sb="2" eb="3">
      <t>ガク</t>
    </rPh>
    <phoneticPr fontId="4"/>
  </si>
  <si>
    <t>09</t>
    <phoneticPr fontId="4"/>
  </si>
  <si>
    <t>X</t>
    <phoneticPr fontId="4"/>
  </si>
  <si>
    <t>X</t>
    <phoneticPr fontId="4"/>
  </si>
  <si>
    <t>X</t>
  </si>
  <si>
    <t>X</t>
    <phoneticPr fontId="4"/>
  </si>
  <si>
    <t>プラスチック</t>
    <phoneticPr fontId="4"/>
  </si>
  <si>
    <t>-</t>
    <phoneticPr fontId="4"/>
  </si>
  <si>
    <t>X</t>
    <phoneticPr fontId="4"/>
  </si>
  <si>
    <t>X</t>
    <phoneticPr fontId="4"/>
  </si>
  <si>
    <t>表７　従業者規模別現金給与総額（４人以上の事業所）</t>
    <rPh sb="0" eb="1">
      <t>ヒョウ</t>
    </rPh>
    <rPh sb="3" eb="6">
      <t>ジュウギョウシャ</t>
    </rPh>
    <rPh sb="6" eb="9">
      <t>キボベツ</t>
    </rPh>
    <rPh sb="9" eb="11">
      <t>ゲンキン</t>
    </rPh>
    <rPh sb="11" eb="13">
      <t>キュウヨ</t>
    </rPh>
    <rPh sb="13" eb="15">
      <t>ソウガク</t>
    </rPh>
    <rPh sb="17" eb="18">
      <t>ニン</t>
    </rPh>
    <rPh sb="18" eb="20">
      <t>イジョウ</t>
    </rPh>
    <rPh sb="21" eb="24">
      <t>ジギョウショ</t>
    </rPh>
    <phoneticPr fontId="4"/>
  </si>
  <si>
    <t>増減額</t>
    <rPh sb="0" eb="3">
      <t>ゾウゲンガク</t>
    </rPh>
    <phoneticPr fontId="4"/>
  </si>
  <si>
    <t>10～19</t>
    <phoneticPr fontId="4"/>
  </si>
  <si>
    <t>20～29</t>
    <phoneticPr fontId="4"/>
  </si>
  <si>
    <t>30～99</t>
    <phoneticPr fontId="4"/>
  </si>
  <si>
    <t>100～199</t>
    <phoneticPr fontId="4"/>
  </si>
  <si>
    <t>200～299</t>
    <phoneticPr fontId="4"/>
  </si>
  <si>
    <t>５　製造品出荷額等</t>
    <phoneticPr fontId="4"/>
  </si>
  <si>
    <t>表８　産業別製造品出荷額等（４人以上の事業所）</t>
    <rPh sb="0" eb="1">
      <t>ヒョウ</t>
    </rPh>
    <rPh sb="3" eb="5">
      <t>サンギョウ</t>
    </rPh>
    <rPh sb="5" eb="6">
      <t>ベツ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6">
      <t>ニン</t>
    </rPh>
    <rPh sb="16" eb="18">
      <t>イジョウ</t>
    </rPh>
    <rPh sb="19" eb="22">
      <t>ジギョウショ</t>
    </rPh>
    <phoneticPr fontId="4"/>
  </si>
  <si>
    <t>製　造　品　出　荷　額　等</t>
    <rPh sb="0" eb="1">
      <t>セイ</t>
    </rPh>
    <rPh sb="2" eb="3">
      <t>ゾウ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4"/>
  </si>
  <si>
    <t>09</t>
    <phoneticPr fontId="4"/>
  </si>
  <si>
    <t>X</t>
    <phoneticPr fontId="4"/>
  </si>
  <si>
    <t>X</t>
    <phoneticPr fontId="4"/>
  </si>
  <si>
    <t>ゴム</t>
    <phoneticPr fontId="4"/>
  </si>
  <si>
    <t>-</t>
    <phoneticPr fontId="4"/>
  </si>
  <si>
    <t>‐</t>
    <phoneticPr fontId="4"/>
  </si>
  <si>
    <t>‐</t>
    <phoneticPr fontId="4"/>
  </si>
  <si>
    <t>表９　従業者規模別製造品出荷額等（４人以上の事業所）</t>
    <rPh sb="0" eb="1">
      <t>ヒョウ</t>
    </rPh>
    <rPh sb="3" eb="6">
      <t>ジュウギョウシャ</t>
    </rPh>
    <rPh sb="6" eb="9">
      <t>キボベツ</t>
    </rPh>
    <rPh sb="9" eb="12">
      <t>セイゾウヒン</t>
    </rPh>
    <rPh sb="12" eb="14">
      <t>シュッカ</t>
    </rPh>
    <rPh sb="14" eb="15">
      <t>ガク</t>
    </rPh>
    <rPh sb="15" eb="16">
      <t>トウ</t>
    </rPh>
    <rPh sb="18" eb="19">
      <t>ニン</t>
    </rPh>
    <rPh sb="19" eb="21">
      <t>イジョウ</t>
    </rPh>
    <rPh sb="22" eb="25">
      <t>ジギョウショ</t>
    </rPh>
    <phoneticPr fontId="4"/>
  </si>
  <si>
    <t>10～19</t>
    <phoneticPr fontId="4"/>
  </si>
  <si>
    <t>20～29</t>
    <phoneticPr fontId="4"/>
  </si>
  <si>
    <t>30～99</t>
    <phoneticPr fontId="4"/>
  </si>
  <si>
    <t>100～199</t>
    <phoneticPr fontId="4"/>
  </si>
  <si>
    <t>200～299</t>
    <phoneticPr fontId="4"/>
  </si>
  <si>
    <t xml:space="preserve">  300    ～</t>
    <phoneticPr fontId="4"/>
  </si>
  <si>
    <t>X</t>
    <phoneticPr fontId="4"/>
  </si>
  <si>
    <t>６　付加価値額</t>
    <rPh sb="2" eb="4">
      <t>フカ</t>
    </rPh>
    <rPh sb="4" eb="6">
      <t>カチ</t>
    </rPh>
    <rPh sb="6" eb="7">
      <t>ガク</t>
    </rPh>
    <phoneticPr fontId="4"/>
  </si>
  <si>
    <t>表１０　産業別付加価値額（4人以上の事業所）</t>
    <rPh sb="0" eb="1">
      <t>ヒョウ</t>
    </rPh>
    <rPh sb="4" eb="6">
      <t>サンギョウ</t>
    </rPh>
    <rPh sb="6" eb="7">
      <t>ベツ</t>
    </rPh>
    <rPh sb="7" eb="12">
      <t>フカカチガク</t>
    </rPh>
    <rPh sb="14" eb="15">
      <t>ニン</t>
    </rPh>
    <rPh sb="15" eb="17">
      <t>イジョウ</t>
    </rPh>
    <rPh sb="18" eb="21">
      <t>ジギョウショ</t>
    </rPh>
    <phoneticPr fontId="4"/>
  </si>
  <si>
    <t>付加価値額</t>
    <rPh sb="0" eb="1">
      <t>ツキ</t>
    </rPh>
    <rPh sb="1" eb="2">
      <t>カ</t>
    </rPh>
    <rPh sb="2" eb="3">
      <t>アタイ</t>
    </rPh>
    <rPh sb="3" eb="4">
      <t>アタイ</t>
    </rPh>
    <rPh sb="4" eb="5">
      <t>ガク</t>
    </rPh>
    <phoneticPr fontId="4"/>
  </si>
  <si>
    <t>X</t>
    <phoneticPr fontId="4"/>
  </si>
  <si>
    <t>-</t>
    <phoneticPr fontId="4"/>
  </si>
  <si>
    <r>
      <t>＊</t>
    </r>
    <r>
      <rPr>
        <u/>
        <sz val="11"/>
        <rFont val="ＭＳ 明朝"/>
        <family val="1"/>
        <charset val="128"/>
      </rPr>
      <t>平成２７年</t>
    </r>
    <r>
      <rPr>
        <sz val="11"/>
        <rFont val="ＭＳ 明朝"/>
        <family val="1"/>
        <charset val="128"/>
      </rPr>
      <t>の数値は平成２８年経済センサス－活動調査の結果で、平成２７年１年間の数値です。</t>
    </r>
    <rPh sb="1" eb="3">
      <t>ヘイセイ</t>
    </rPh>
    <rPh sb="5" eb="6">
      <t>ネン</t>
    </rPh>
    <rPh sb="7" eb="9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ケッカ</t>
    </rPh>
    <rPh sb="31" eb="33">
      <t>ヘイセイ</t>
    </rPh>
    <rPh sb="35" eb="36">
      <t>ネン</t>
    </rPh>
    <rPh sb="37" eb="39">
      <t>ネンカン</t>
    </rPh>
    <rPh sb="40" eb="42">
      <t>スウチ</t>
    </rPh>
    <phoneticPr fontId="4"/>
  </si>
  <si>
    <t xml:space="preserve"> </t>
    <phoneticPr fontId="4"/>
  </si>
  <si>
    <t>表１１　従業者規模別付加価値額（4人以上の事業所）</t>
    <rPh sb="0" eb="1">
      <t>ヒョウ</t>
    </rPh>
    <rPh sb="4" eb="7">
      <t>ジュウギョウシャ</t>
    </rPh>
    <rPh sb="7" eb="10">
      <t>キボベツ</t>
    </rPh>
    <rPh sb="10" eb="12">
      <t>フカ</t>
    </rPh>
    <rPh sb="12" eb="14">
      <t>カチ</t>
    </rPh>
    <rPh sb="14" eb="15">
      <t>ガク</t>
    </rPh>
    <rPh sb="17" eb="18">
      <t>ニン</t>
    </rPh>
    <rPh sb="18" eb="20">
      <t>イジョウ</t>
    </rPh>
    <rPh sb="21" eb="24">
      <t>ジギョウショ</t>
    </rPh>
    <phoneticPr fontId="4"/>
  </si>
  <si>
    <t>100～199</t>
    <phoneticPr fontId="4"/>
  </si>
  <si>
    <t>200～299</t>
    <phoneticPr fontId="4"/>
  </si>
  <si>
    <t>７　有形固定資産投資総額</t>
    <rPh sb="2" eb="4">
      <t>ユウケイ</t>
    </rPh>
    <rPh sb="4" eb="6">
      <t>コテイ</t>
    </rPh>
    <rPh sb="6" eb="8">
      <t>シサン</t>
    </rPh>
    <rPh sb="8" eb="10">
      <t>トウシ</t>
    </rPh>
    <rPh sb="10" eb="12">
      <t>ソウガク</t>
    </rPh>
    <phoneticPr fontId="4"/>
  </si>
  <si>
    <t>表１２　有形固定資産投資総額（３０人以上の事業所）</t>
    <rPh sb="0" eb="1">
      <t>ヒョウ</t>
    </rPh>
    <rPh sb="4" eb="6">
      <t>ユウケイ</t>
    </rPh>
    <rPh sb="6" eb="8">
      <t>コテイ</t>
    </rPh>
    <rPh sb="8" eb="10">
      <t>シサン</t>
    </rPh>
    <rPh sb="10" eb="12">
      <t>トウシ</t>
    </rPh>
    <rPh sb="12" eb="14">
      <t>ソウガク</t>
    </rPh>
    <rPh sb="17" eb="18">
      <t>ニン</t>
    </rPh>
    <rPh sb="18" eb="20">
      <t>イジョウ</t>
    </rPh>
    <rPh sb="21" eb="24">
      <t>ジギョウショ</t>
    </rPh>
    <phoneticPr fontId="4"/>
  </si>
  <si>
    <t>有形固定資産投資総額</t>
    <rPh sb="0" eb="2">
      <t>ユウケイ</t>
    </rPh>
    <rPh sb="2" eb="4">
      <t>コテイ</t>
    </rPh>
    <rPh sb="4" eb="5">
      <t>シ</t>
    </rPh>
    <rPh sb="5" eb="6">
      <t>サン</t>
    </rPh>
    <rPh sb="6" eb="7">
      <t>トウ</t>
    </rPh>
    <rPh sb="7" eb="8">
      <t>シ</t>
    </rPh>
    <rPh sb="8" eb="10">
      <t>ソウガク</t>
    </rPh>
    <phoneticPr fontId="4"/>
  </si>
  <si>
    <t>-</t>
    <phoneticPr fontId="4"/>
  </si>
  <si>
    <t>X</t>
    <phoneticPr fontId="4"/>
  </si>
  <si>
    <t>-</t>
    <phoneticPr fontId="4"/>
  </si>
  <si>
    <t>X</t>
    <phoneticPr fontId="4"/>
  </si>
  <si>
    <t>表１３　従業者規模別資産投資額（３０人以上の事業所）</t>
    <rPh sb="0" eb="1">
      <t>ヒョウ</t>
    </rPh>
    <rPh sb="4" eb="7">
      <t>ジュウギョウシャ</t>
    </rPh>
    <rPh sb="7" eb="10">
      <t>キボベツ</t>
    </rPh>
    <rPh sb="10" eb="12">
      <t>シサン</t>
    </rPh>
    <rPh sb="12" eb="14">
      <t>トウシ</t>
    </rPh>
    <rPh sb="14" eb="15">
      <t>ガク</t>
    </rPh>
    <rPh sb="15" eb="16">
      <t>ユウガク</t>
    </rPh>
    <rPh sb="18" eb="19">
      <t>ニン</t>
    </rPh>
    <rPh sb="19" eb="21">
      <t>イジョウ</t>
    </rPh>
    <rPh sb="22" eb="25">
      <t>ジギョウショ</t>
    </rPh>
    <phoneticPr fontId="4"/>
  </si>
  <si>
    <t>4人～ 9人</t>
    <rPh sb="1" eb="2">
      <t>ニン</t>
    </rPh>
    <rPh sb="5" eb="6">
      <t>ニン</t>
    </rPh>
    <phoneticPr fontId="4"/>
  </si>
  <si>
    <t>-</t>
    <phoneticPr fontId="4"/>
  </si>
  <si>
    <t>10～19</t>
    <phoneticPr fontId="4"/>
  </si>
  <si>
    <t>20～29</t>
    <phoneticPr fontId="4"/>
  </si>
  <si>
    <t>30～99</t>
    <phoneticPr fontId="4"/>
  </si>
  <si>
    <t>100～199</t>
    <phoneticPr fontId="4"/>
  </si>
  <si>
    <t>200～299</t>
    <phoneticPr fontId="4"/>
  </si>
  <si>
    <t>　300　 　～</t>
    <phoneticPr fontId="4"/>
  </si>
  <si>
    <t>８　誘致工場の推移　</t>
    <rPh sb="2" eb="4">
      <t>ユウチ</t>
    </rPh>
    <rPh sb="4" eb="6">
      <t>コウジョウ</t>
    </rPh>
    <rPh sb="7" eb="9">
      <t>スイイ</t>
    </rPh>
    <phoneticPr fontId="4"/>
  </si>
  <si>
    <t>表１４　誘致工場の推移（従業者３０人以上の事業所）</t>
    <phoneticPr fontId="4"/>
  </si>
  <si>
    <t>（各年12月31日現在）</t>
    <phoneticPr fontId="4"/>
  </si>
  <si>
    <t>単位：人、万円</t>
    <rPh sb="0" eb="2">
      <t>タンイ</t>
    </rPh>
    <rPh sb="3" eb="4">
      <t>ヒト</t>
    </rPh>
    <rPh sb="5" eb="7">
      <t>マンエン</t>
    </rPh>
    <phoneticPr fontId="4"/>
  </si>
  <si>
    <t>年　　別</t>
    <phoneticPr fontId="4"/>
  </si>
  <si>
    <t>事業所数</t>
    <rPh sb="0" eb="2">
      <t>ジギョウショ</t>
    </rPh>
    <rPh sb="2" eb="3">
      <t>スウ</t>
    </rPh>
    <phoneticPr fontId="4"/>
  </si>
  <si>
    <t>従業者数</t>
    <rPh sb="0" eb="3">
      <t>ギョウシャスウ</t>
    </rPh>
    <phoneticPr fontId="4"/>
  </si>
  <si>
    <t>現金給与総額</t>
    <rPh sb="0" eb="1">
      <t>ゲンキン</t>
    </rPh>
    <rPh sb="1" eb="3">
      <t>キュウヨ</t>
    </rPh>
    <rPh sb="3" eb="5">
      <t>ソウガク</t>
    </rPh>
    <phoneticPr fontId="4"/>
  </si>
  <si>
    <t>製造品出荷額等</t>
    <rPh sb="0" eb="2">
      <t>セイゾウヒン</t>
    </rPh>
    <rPh sb="2" eb="4">
      <t>シュッカ</t>
    </rPh>
    <rPh sb="4" eb="5">
      <t>ガク</t>
    </rPh>
    <rPh sb="6" eb="7">
      <t>トウ</t>
    </rPh>
    <phoneticPr fontId="4"/>
  </si>
  <si>
    <t>生産額</t>
    <rPh sb="0" eb="2">
      <t>セイサンガク</t>
    </rPh>
    <phoneticPr fontId="4"/>
  </si>
  <si>
    <t>付加価値額</t>
    <rPh sb="0" eb="1">
      <t>フカ</t>
    </rPh>
    <rPh sb="1" eb="3">
      <t>カチ</t>
    </rPh>
    <rPh sb="3" eb="4">
      <t>ガク</t>
    </rPh>
    <phoneticPr fontId="4"/>
  </si>
  <si>
    <t>有形固定資産
投資総額</t>
    <rPh sb="0" eb="2">
      <t>ユウケイ</t>
    </rPh>
    <rPh sb="2" eb="4">
      <t>コテイ</t>
    </rPh>
    <rPh sb="4" eb="5">
      <t>シサン</t>
    </rPh>
    <rPh sb="7" eb="9">
      <t>トウシ</t>
    </rPh>
    <rPh sb="8" eb="9">
      <t>ガク</t>
    </rPh>
    <rPh sb="9" eb="11">
      <t>ソウガク</t>
    </rPh>
    <phoneticPr fontId="4"/>
  </si>
  <si>
    <t>平成17年（2005）</t>
    <rPh sb="0" eb="2">
      <t>ヘイセイ</t>
    </rPh>
    <rPh sb="4" eb="5">
      <t>ネン</t>
    </rPh>
    <phoneticPr fontId="4"/>
  </si>
  <si>
    <t>平成18年（2006）</t>
    <rPh sb="0" eb="2">
      <t>ヘイセイ</t>
    </rPh>
    <rPh sb="4" eb="5">
      <t>ネン</t>
    </rPh>
    <phoneticPr fontId="4"/>
  </si>
  <si>
    <t>-</t>
    <phoneticPr fontId="4"/>
  </si>
  <si>
    <t>平成19年（2007）</t>
    <rPh sb="0" eb="2">
      <t>ヘイセイ</t>
    </rPh>
    <rPh sb="4" eb="5">
      <t>ネン</t>
    </rPh>
    <phoneticPr fontId="4"/>
  </si>
  <si>
    <t>-</t>
    <phoneticPr fontId="4"/>
  </si>
  <si>
    <t>平成20年（2008）</t>
    <rPh sb="0" eb="2">
      <t>ヘイセイ</t>
    </rPh>
    <rPh sb="4" eb="5">
      <t>ネン</t>
    </rPh>
    <phoneticPr fontId="4"/>
  </si>
  <si>
    <t>-</t>
    <phoneticPr fontId="4"/>
  </si>
  <si>
    <t>平成21年（2009）</t>
    <rPh sb="0" eb="2">
      <t>ヘイセイ</t>
    </rPh>
    <rPh sb="4" eb="5">
      <t>ネン</t>
    </rPh>
    <phoneticPr fontId="4"/>
  </si>
  <si>
    <t>平成22年（2010）</t>
    <rPh sb="0" eb="2">
      <t>ヘイセイ</t>
    </rPh>
    <rPh sb="4" eb="5">
      <t>ネン</t>
    </rPh>
    <phoneticPr fontId="4"/>
  </si>
  <si>
    <t>-</t>
    <phoneticPr fontId="4"/>
  </si>
  <si>
    <t>平成23年（2011）</t>
    <rPh sb="0" eb="2">
      <t>ヘイセイ</t>
    </rPh>
    <rPh sb="4" eb="5">
      <t>ネン</t>
    </rPh>
    <phoneticPr fontId="4"/>
  </si>
  <si>
    <t>平成24年（2012）</t>
    <rPh sb="0" eb="2">
      <t>ヘイセイ</t>
    </rPh>
    <rPh sb="4" eb="5">
      <t>ネン</t>
    </rPh>
    <phoneticPr fontId="4"/>
  </si>
  <si>
    <t>平成25年（2013）</t>
    <rPh sb="0" eb="2">
      <t>ヘイセイ</t>
    </rPh>
    <rPh sb="4" eb="5">
      <t>ネン</t>
    </rPh>
    <phoneticPr fontId="4"/>
  </si>
  <si>
    <t>-</t>
    <phoneticPr fontId="4"/>
  </si>
  <si>
    <t>平成26年（2014）</t>
    <rPh sb="0" eb="2">
      <t>ヘイセイ</t>
    </rPh>
    <rPh sb="4" eb="5">
      <t>ネン</t>
    </rPh>
    <phoneticPr fontId="4"/>
  </si>
  <si>
    <t>平成27年（2015）</t>
    <rPh sb="0" eb="2">
      <t>ヘイセイ</t>
    </rPh>
    <rPh sb="4" eb="5">
      <t>ネン</t>
    </rPh>
    <phoneticPr fontId="4"/>
  </si>
  <si>
    <t>平成28年（2016）</t>
    <rPh sb="0" eb="2">
      <t>ヘイセイ</t>
    </rPh>
    <rPh sb="4" eb="5">
      <t>ネン</t>
    </rPh>
    <phoneticPr fontId="4"/>
  </si>
  <si>
    <t>９　工業用地及び工業用水</t>
    <rPh sb="2" eb="4">
      <t>コウギョウ</t>
    </rPh>
    <rPh sb="4" eb="6">
      <t>ヨウチ</t>
    </rPh>
    <rPh sb="6" eb="7">
      <t>オヨ</t>
    </rPh>
    <rPh sb="8" eb="10">
      <t>コウギョウ</t>
    </rPh>
    <rPh sb="10" eb="12">
      <t>ヨウスイ</t>
    </rPh>
    <phoneticPr fontId="4"/>
  </si>
  <si>
    <t>（１）工業用地</t>
    <rPh sb="3" eb="5">
      <t>コウギョウ</t>
    </rPh>
    <rPh sb="5" eb="7">
      <t>ヨウチ</t>
    </rPh>
    <phoneticPr fontId="4"/>
  </si>
  <si>
    <t>　　従業者３０人以上の大規模事業所で、使用（賃借を含む）している工業用地面積は、</t>
    <phoneticPr fontId="4"/>
  </si>
  <si>
    <t>単位：㎡</t>
    <rPh sb="0" eb="2">
      <t>タンイ</t>
    </rPh>
    <phoneticPr fontId="4"/>
  </si>
  <si>
    <t>（２）工業用水</t>
    <rPh sb="3" eb="5">
      <t>コウギョウ</t>
    </rPh>
    <rPh sb="5" eb="7">
      <t>ヨウスイ</t>
    </rPh>
    <phoneticPr fontId="4"/>
  </si>
  <si>
    <t>単位：㎥</t>
    <rPh sb="0" eb="2">
      <t>タンイ</t>
    </rPh>
    <phoneticPr fontId="4"/>
  </si>
  <si>
    <t>産業中分類</t>
    <rPh sb="0" eb="2">
      <t>サンギョウ</t>
    </rPh>
    <rPh sb="2" eb="5">
      <t>チュウブンルイ</t>
    </rPh>
    <phoneticPr fontId="4"/>
  </si>
  <si>
    <t>計</t>
    <rPh sb="0" eb="1">
      <t>ケイ</t>
    </rPh>
    <phoneticPr fontId="4"/>
  </si>
  <si>
    <t>公共水道</t>
    <rPh sb="0" eb="2">
      <t>コウキョウ</t>
    </rPh>
    <rPh sb="2" eb="4">
      <t>スイドウ</t>
    </rPh>
    <phoneticPr fontId="4"/>
  </si>
  <si>
    <t>井戸水</t>
    <rPh sb="0" eb="2">
      <t>イド</t>
    </rPh>
    <rPh sb="2" eb="3">
      <t>スイ</t>
    </rPh>
    <phoneticPr fontId="4"/>
  </si>
  <si>
    <t>淡水</t>
    <rPh sb="0" eb="2">
      <t>タンスイ</t>
    </rPh>
    <phoneticPr fontId="4"/>
  </si>
  <si>
    <t>回収水</t>
    <rPh sb="0" eb="2">
      <t>カイシュウ</t>
    </rPh>
    <rPh sb="2" eb="3">
      <t>スイ</t>
    </rPh>
    <phoneticPr fontId="4"/>
  </si>
  <si>
    <t>上水道</t>
    <rPh sb="0" eb="3">
      <t>ジョウスイドウ</t>
    </rPh>
    <phoneticPr fontId="4"/>
  </si>
  <si>
    <t>工業用水道</t>
    <rPh sb="0" eb="3">
      <t>コウギョウヨウ</t>
    </rPh>
    <rPh sb="3" eb="5">
      <t>スイドウ</t>
    </rPh>
    <phoneticPr fontId="4"/>
  </si>
  <si>
    <t>-</t>
    <phoneticPr fontId="4"/>
  </si>
  <si>
    <t>-</t>
    <phoneticPr fontId="4"/>
  </si>
  <si>
    <t>Ⅲ　工業統計表</t>
    <rPh sb="2" eb="4">
      <t>コウギョウ</t>
    </rPh>
    <rPh sb="4" eb="7">
      <t>トウケイヒョウ</t>
    </rPh>
    <phoneticPr fontId="4"/>
  </si>
  <si>
    <t>１　大田原市工業の推移</t>
  </si>
  <si>
    <t>（１）　大田原市工業の推移（従業者４人以上の事業所）</t>
    <rPh sb="14" eb="17">
      <t>ジュウギョウシャ</t>
    </rPh>
    <phoneticPr fontId="4"/>
  </si>
  <si>
    <t>　　　　　　　　　　　　　　　　　</t>
    <phoneticPr fontId="4"/>
  </si>
  <si>
    <t>　　　　　　　　　　　　　　　　　</t>
    <phoneticPr fontId="4"/>
  </si>
  <si>
    <t xml:space="preserve"> 事業所数 </t>
  </si>
  <si>
    <t xml:space="preserve"> 従業者数 </t>
  </si>
  <si>
    <t xml:space="preserve"> 現金給与総額 </t>
  </si>
  <si>
    <t xml:space="preserve"> 製造品出荷額等 </t>
    <rPh sb="7" eb="8">
      <t>トウ</t>
    </rPh>
    <phoneticPr fontId="4"/>
  </si>
  <si>
    <t xml:space="preserve"> 付加価値額 </t>
  </si>
  <si>
    <t xml:space="preserve"> 有形固定資産投資総額 </t>
    <rPh sb="1" eb="3">
      <t>ユウケイ</t>
    </rPh>
    <rPh sb="3" eb="5">
      <t>コテイ</t>
    </rPh>
    <rPh sb="9" eb="11">
      <t>ソウガク</t>
    </rPh>
    <phoneticPr fontId="4"/>
  </si>
  <si>
    <t xml:space="preserve"> </t>
  </si>
  <si>
    <t xml:space="preserve"> 指　数</t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</si>
  <si>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</si>
  <si>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</si>
  <si>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</si>
  <si>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</si>
  <si>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</si>
  <si>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</si>
  <si>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</si>
  <si>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</si>
  <si>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</si>
  <si>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</si>
  <si>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r>
      <t>　</t>
    </r>
    <r>
      <rPr>
        <u/>
        <sz val="9"/>
        <color theme="1"/>
        <rFont val="ＭＳ 明朝"/>
        <family val="1"/>
        <charset val="128"/>
      </rPr>
      <t/>
    </r>
    <phoneticPr fontId="4"/>
  </si>
  <si>
    <t>（２）産業中分類別統計表（従業者４人以上の事業所）</t>
    <rPh sb="3" eb="5">
      <t>サンギョウ</t>
    </rPh>
    <rPh sb="5" eb="8">
      <t>チュウブンルイ</t>
    </rPh>
    <rPh sb="8" eb="9">
      <t>ベツ</t>
    </rPh>
    <rPh sb="9" eb="12">
      <t>トウケイヒョウ</t>
    </rPh>
    <rPh sb="13" eb="16">
      <t>ジュウギョウシャ</t>
    </rPh>
    <rPh sb="17" eb="18">
      <t>ニン</t>
    </rPh>
    <rPh sb="18" eb="20">
      <t>イジョウ</t>
    </rPh>
    <rPh sb="21" eb="24">
      <t>ジギョウショ</t>
    </rPh>
    <phoneticPr fontId="4"/>
  </si>
  <si>
    <t>単位：所、人、万円</t>
    <rPh sb="0" eb="2">
      <t>タンイ</t>
    </rPh>
    <rPh sb="3" eb="4">
      <t>トコロ</t>
    </rPh>
    <rPh sb="5" eb="6">
      <t>ヒト</t>
    </rPh>
    <rPh sb="7" eb="9">
      <t>マンエン</t>
    </rPh>
    <phoneticPr fontId="4"/>
  </si>
  <si>
    <t>単位：万円</t>
    <rPh sb="0" eb="2">
      <t>タンイ</t>
    </rPh>
    <rPh sb="3" eb="5">
      <t>マンエン</t>
    </rPh>
    <phoneticPr fontId="4"/>
  </si>
  <si>
    <t>従業者数（人）</t>
    <rPh sb="0" eb="1">
      <t>ジュウ</t>
    </rPh>
    <rPh sb="1" eb="4">
      <t>ギョウシャスウ</t>
    </rPh>
    <rPh sb="5" eb="6">
      <t>ニン</t>
    </rPh>
    <phoneticPr fontId="4"/>
  </si>
  <si>
    <t xml:space="preserve">現金給与      総額　　　　 </t>
    <rPh sb="0" eb="2">
      <t>ゲンキン</t>
    </rPh>
    <rPh sb="2" eb="4">
      <t>キュウヨ</t>
    </rPh>
    <rPh sb="10" eb="12">
      <t>ソウガク</t>
    </rPh>
    <phoneticPr fontId="4"/>
  </si>
  <si>
    <t>原材料　　　　　使用額等　</t>
    <rPh sb="0" eb="3">
      <t>ゲンザイリョウ</t>
    </rPh>
    <rPh sb="8" eb="10">
      <t>シヨウ</t>
    </rPh>
    <rPh sb="10" eb="11">
      <t>ガク</t>
    </rPh>
    <rPh sb="11" eb="12">
      <t>トウ</t>
    </rPh>
    <phoneticPr fontId="4"/>
  </si>
  <si>
    <t>年　初　在　庫　額　（万円）</t>
    <rPh sb="0" eb="1">
      <t>ネン</t>
    </rPh>
    <rPh sb="2" eb="3">
      <t>ハツ</t>
    </rPh>
    <rPh sb="4" eb="5">
      <t>ザイ</t>
    </rPh>
    <rPh sb="6" eb="7">
      <t>コ</t>
    </rPh>
    <rPh sb="8" eb="9">
      <t>ガク</t>
    </rPh>
    <rPh sb="11" eb="13">
      <t>マンエン</t>
    </rPh>
    <phoneticPr fontId="4"/>
  </si>
  <si>
    <t>年　　末　　在　　庫　（万円）</t>
    <rPh sb="0" eb="1">
      <t>ネン</t>
    </rPh>
    <rPh sb="3" eb="4">
      <t>スエ</t>
    </rPh>
    <rPh sb="6" eb="7">
      <t>ザイ</t>
    </rPh>
    <rPh sb="9" eb="10">
      <t>コ</t>
    </rPh>
    <rPh sb="12" eb="14">
      <t>マンエン</t>
    </rPh>
    <phoneticPr fontId="4"/>
  </si>
  <si>
    <t>製造品　　　　　出荷額等</t>
    <rPh sb="0" eb="3">
      <t>セイゾウヒン</t>
    </rPh>
    <rPh sb="8" eb="10">
      <t>シュッカ</t>
    </rPh>
    <rPh sb="10" eb="11">
      <t>ガク</t>
    </rPh>
    <rPh sb="11" eb="12">
      <t>トウ</t>
    </rPh>
    <phoneticPr fontId="4"/>
  </si>
  <si>
    <t>減価償却額</t>
    <rPh sb="0" eb="2">
      <t>ゲンカ</t>
    </rPh>
    <rPh sb="2" eb="5">
      <t>ショウキャクガク</t>
    </rPh>
    <phoneticPr fontId="4"/>
  </si>
  <si>
    <t>有形固定資産投資総額（30人以上の事業所）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rPh sb="13" eb="14">
      <t>ニン</t>
    </rPh>
    <rPh sb="14" eb="16">
      <t>イジョウ</t>
    </rPh>
    <rPh sb="17" eb="20">
      <t>ジギョウショ</t>
    </rPh>
    <phoneticPr fontId="4"/>
  </si>
  <si>
    <t>製造品</t>
    <rPh sb="0" eb="3">
      <t>セイゾウヒン</t>
    </rPh>
    <phoneticPr fontId="4"/>
  </si>
  <si>
    <t>原材料　　　・燃料</t>
    <rPh sb="0" eb="3">
      <t>ゲンザイリョウ</t>
    </rPh>
    <rPh sb="7" eb="9">
      <t>ネンリョウ</t>
    </rPh>
    <phoneticPr fontId="4"/>
  </si>
  <si>
    <t>半製品　　　・仕掛品</t>
    <rPh sb="0" eb="3">
      <t>ハンセイヒン</t>
    </rPh>
    <rPh sb="7" eb="9">
      <t>シカカリ</t>
    </rPh>
    <rPh sb="9" eb="10">
      <t>ヒン</t>
    </rPh>
    <phoneticPr fontId="4"/>
  </si>
  <si>
    <t>総　　　　数</t>
    <rPh sb="0" eb="1">
      <t>ソウ</t>
    </rPh>
    <rPh sb="5" eb="6">
      <t>スウ</t>
    </rPh>
    <phoneticPr fontId="4"/>
  </si>
  <si>
    <t>09</t>
    <phoneticPr fontId="4"/>
  </si>
  <si>
    <t>X</t>
    <phoneticPr fontId="4"/>
  </si>
  <si>
    <t>＊「事業所数」「従業者数」は平成２９年６月１日現在、それ以外は平成２８年１年間の数値です。</t>
    <rPh sb="2" eb="5">
      <t>ジギョウショ</t>
    </rPh>
    <rPh sb="5" eb="6">
      <t>スウ</t>
    </rPh>
    <rPh sb="8" eb="9">
      <t>ジュウ</t>
    </rPh>
    <rPh sb="9" eb="12">
      <t>ギョウシャスウ</t>
    </rPh>
    <rPh sb="14" eb="16">
      <t>ヘイセイ</t>
    </rPh>
    <rPh sb="18" eb="19">
      <t>ネン</t>
    </rPh>
    <rPh sb="20" eb="21">
      <t>ガツ</t>
    </rPh>
    <rPh sb="22" eb="23">
      <t>ヒ</t>
    </rPh>
    <rPh sb="23" eb="25">
      <t>ゲンザイ</t>
    </rPh>
    <rPh sb="28" eb="30">
      <t>イガイ</t>
    </rPh>
    <rPh sb="31" eb="33">
      <t>ヘイセイ</t>
    </rPh>
    <rPh sb="35" eb="36">
      <t>ネン</t>
    </rPh>
    <rPh sb="37" eb="39">
      <t>ネンカン</t>
    </rPh>
    <rPh sb="40" eb="42">
      <t>スウチ</t>
    </rPh>
    <phoneticPr fontId="4"/>
  </si>
  <si>
    <t>Ⅳ　栃木県の工業</t>
    <rPh sb="2" eb="4">
      <t>トチギ</t>
    </rPh>
    <rPh sb="4" eb="5">
      <t>ケン</t>
    </rPh>
    <rPh sb="6" eb="8">
      <t>コウギョウ</t>
    </rPh>
    <phoneticPr fontId="4"/>
  </si>
  <si>
    <t>１　栃木県全体の状況</t>
    <rPh sb="2" eb="5">
      <t>トチギケン</t>
    </rPh>
    <rPh sb="5" eb="7">
      <t>ゼンタイ</t>
    </rPh>
    <rPh sb="8" eb="10">
      <t>ジョウキョウ</t>
    </rPh>
    <phoneticPr fontId="4"/>
  </si>
  <si>
    <t>（１）工業の主要指標</t>
    <rPh sb="3" eb="5">
      <t>コウギョウ</t>
    </rPh>
    <rPh sb="6" eb="8">
      <t>シュヨウ</t>
    </rPh>
    <rPh sb="8" eb="10">
      <t>シヒョウ</t>
    </rPh>
    <phoneticPr fontId="4"/>
  </si>
  <si>
    <t>項              目</t>
    <rPh sb="0" eb="1">
      <t>コウ</t>
    </rPh>
    <rPh sb="15" eb="16">
      <t>メ</t>
    </rPh>
    <phoneticPr fontId="4"/>
  </si>
  <si>
    <t>平成２９年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</si>
  <si>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</si>
  <si>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対　　前　　年</t>
    <rPh sb="0" eb="1">
      <t>タイ</t>
    </rPh>
    <rPh sb="3" eb="4">
      <t>マエ</t>
    </rPh>
    <rPh sb="6" eb="7">
      <t>ネン</t>
    </rPh>
    <phoneticPr fontId="4"/>
  </si>
  <si>
    <t>増　　減</t>
    <rPh sb="0" eb="1">
      <t>ゾウ</t>
    </rPh>
    <rPh sb="3" eb="4">
      <t>ゲン</t>
    </rPh>
    <phoneticPr fontId="4"/>
  </si>
  <si>
    <t>増減率(%)</t>
    <rPh sb="0" eb="2">
      <t>ゾウゲン</t>
    </rPh>
    <rPh sb="2" eb="3">
      <t>リツ</t>
    </rPh>
    <phoneticPr fontId="4"/>
  </si>
  <si>
    <t>(所)</t>
    <rPh sb="1" eb="2">
      <t>トコロ</t>
    </rPh>
    <phoneticPr fontId="4"/>
  </si>
  <si>
    <t>従業員数</t>
    <rPh sb="0" eb="3">
      <t>ジュウギョウイン</t>
    </rPh>
    <rPh sb="3" eb="4">
      <t>スウ</t>
    </rPh>
    <phoneticPr fontId="4"/>
  </si>
  <si>
    <t>(人)</t>
    <rPh sb="1" eb="2">
      <t>ヒト</t>
    </rPh>
    <phoneticPr fontId="4"/>
  </si>
  <si>
    <t>平成２７年</t>
    <rPh sb="0" eb="2">
      <t>ヘイセイ</t>
    </rPh>
    <rPh sb="4" eb="5">
      <t>ネン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</si>
  <si>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</si>
  <si>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(万円)</t>
    <rPh sb="1" eb="3">
      <t>マンエン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</si>
  <si>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</si>
  <si>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</si>
  <si>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（２）工業の推移</t>
    <rPh sb="3" eb="5">
      <t>コウギョウ</t>
    </rPh>
    <rPh sb="6" eb="8">
      <t>スイイ</t>
    </rPh>
    <phoneticPr fontId="4"/>
  </si>
  <si>
    <t>年</t>
    <rPh sb="0" eb="1">
      <t>ネン</t>
    </rPh>
    <phoneticPr fontId="4"/>
  </si>
  <si>
    <t>事業所数（所）</t>
    <rPh sb="0" eb="3">
      <t>ジギョウショ</t>
    </rPh>
    <rPh sb="3" eb="4">
      <t>スウ</t>
    </rPh>
    <rPh sb="5" eb="6">
      <t>トコロ</t>
    </rPh>
    <phoneticPr fontId="4"/>
  </si>
  <si>
    <t>出荷額等（億円）</t>
    <rPh sb="0" eb="2">
      <t>シュッカ</t>
    </rPh>
    <rPh sb="2" eb="3">
      <t>ガク</t>
    </rPh>
    <rPh sb="3" eb="4">
      <t>トウ</t>
    </rPh>
    <rPh sb="5" eb="7">
      <t>オクエン</t>
    </rPh>
    <phoneticPr fontId="4"/>
  </si>
  <si>
    <t>平成　５年</t>
    <rPh sb="0" eb="2">
      <t>ヘイセイ</t>
    </rPh>
    <rPh sb="4" eb="5">
      <t>ネン</t>
    </rPh>
    <phoneticPr fontId="4"/>
  </si>
  <si>
    <t>平成　６年</t>
    <rPh sb="0" eb="2">
      <t>ヘイセイ</t>
    </rPh>
    <rPh sb="4" eb="5">
      <t>ネン</t>
    </rPh>
    <phoneticPr fontId="4"/>
  </si>
  <si>
    <t>平成　７年</t>
    <rPh sb="0" eb="2">
      <t>ヘイセイ</t>
    </rPh>
    <rPh sb="4" eb="5">
      <t>ネン</t>
    </rPh>
    <phoneticPr fontId="4"/>
  </si>
  <si>
    <t>平成　８年</t>
    <rPh sb="0" eb="2">
      <t>ヘイセイ</t>
    </rPh>
    <rPh sb="4" eb="5">
      <t>ネン</t>
    </rPh>
    <phoneticPr fontId="4"/>
  </si>
  <si>
    <t>平成　９年</t>
    <rPh sb="0" eb="2">
      <t>ヘイセイ</t>
    </rPh>
    <rPh sb="4" eb="5">
      <t>ネン</t>
    </rPh>
    <phoneticPr fontId="4"/>
  </si>
  <si>
    <t>平成１７年</t>
    <rPh sb="0" eb="2">
      <t>ヘイセイ</t>
    </rPh>
    <rPh sb="4" eb="5">
      <t>ネン</t>
    </rPh>
    <phoneticPr fontId="4"/>
  </si>
  <si>
    <t>平成１８年</t>
    <rPh sb="0" eb="2">
      <t>ヘイセイ</t>
    </rPh>
    <rPh sb="4" eb="5">
      <t>ネン</t>
    </rPh>
    <phoneticPr fontId="4"/>
  </si>
  <si>
    <t>平成１９年</t>
    <rPh sb="0" eb="2">
      <t>ヘイセイ</t>
    </rPh>
    <rPh sb="4" eb="5">
      <t>ネン</t>
    </rPh>
    <phoneticPr fontId="4"/>
  </si>
  <si>
    <t>平成２０年</t>
    <rPh sb="0" eb="2">
      <t>ヘイセイ</t>
    </rPh>
    <rPh sb="4" eb="5">
      <t>ネン</t>
    </rPh>
    <phoneticPr fontId="4"/>
  </si>
  <si>
    <t>平成２１年</t>
    <rPh sb="0" eb="2">
      <t>ヘイセイ</t>
    </rPh>
    <rPh sb="4" eb="5">
      <t>ネン</t>
    </rPh>
    <phoneticPr fontId="4"/>
  </si>
  <si>
    <t>平成２２年</t>
    <rPh sb="0" eb="2">
      <t>ヘイセイ</t>
    </rPh>
    <rPh sb="4" eb="5">
      <t>ネン</t>
    </rPh>
    <phoneticPr fontId="4"/>
  </si>
  <si>
    <t>平成２４年</t>
    <rPh sb="0" eb="2">
      <t>ヘイセイ</t>
    </rPh>
    <rPh sb="4" eb="5">
      <t>ネン</t>
    </rPh>
    <phoneticPr fontId="4"/>
  </si>
  <si>
    <t>平成２３年</t>
    <rPh sb="0" eb="2">
      <t>ヘイセイ</t>
    </rPh>
    <rPh sb="4" eb="5">
      <t>ネン</t>
    </rPh>
    <phoneticPr fontId="4"/>
  </si>
  <si>
    <t>平成２５年</t>
    <rPh sb="0" eb="2">
      <t>ヘイセイ</t>
    </rPh>
    <rPh sb="4" eb="5">
      <t>ネン</t>
    </rPh>
    <phoneticPr fontId="4"/>
  </si>
  <si>
    <t>平成２６年</t>
    <rPh sb="0" eb="2">
      <t>ヘイセイ</t>
    </rPh>
    <rPh sb="4" eb="5">
      <t>ネン</t>
    </rPh>
    <phoneticPr fontId="4"/>
  </si>
  <si>
    <t>２　地域別状況</t>
    <rPh sb="2" eb="4">
      <t>チイキ</t>
    </rPh>
    <rPh sb="4" eb="5">
      <t>ベツ</t>
    </rPh>
    <rPh sb="5" eb="7">
      <t>ジョウキョウ</t>
    </rPh>
    <phoneticPr fontId="4"/>
  </si>
  <si>
    <t>《地域区分》</t>
    <rPh sb="1" eb="3">
      <t>チイキ</t>
    </rPh>
    <rPh sb="3" eb="5">
      <t>クブン</t>
    </rPh>
    <phoneticPr fontId="4"/>
  </si>
  <si>
    <t>　地域区分は次のとおり。</t>
    <rPh sb="1" eb="3">
      <t>チイキ</t>
    </rPh>
    <rPh sb="3" eb="5">
      <t>クブン</t>
    </rPh>
    <rPh sb="6" eb="7">
      <t>ツギ</t>
    </rPh>
    <phoneticPr fontId="4"/>
  </si>
  <si>
    <t>地域名</t>
    <rPh sb="0" eb="3">
      <t>チイキメイ</t>
    </rPh>
    <phoneticPr fontId="4"/>
  </si>
  <si>
    <t>広域地区名</t>
    <rPh sb="0" eb="2">
      <t>コウイキ</t>
    </rPh>
    <rPh sb="2" eb="5">
      <t>チクメイ</t>
    </rPh>
    <phoneticPr fontId="4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</si>
  <si>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"/>
  </si>
  <si>
    <t>県　　北</t>
    <rPh sb="0" eb="1">
      <t>ケン</t>
    </rPh>
    <rPh sb="3" eb="4">
      <t>キタ</t>
    </rPh>
    <phoneticPr fontId="4"/>
  </si>
  <si>
    <t>那須地区</t>
    <rPh sb="0" eb="2">
      <t>ナス</t>
    </rPh>
    <rPh sb="2" eb="4">
      <t>チク</t>
    </rPh>
    <phoneticPr fontId="4"/>
  </si>
  <si>
    <t>大田原市　那須塩原市　那須町</t>
    <rPh sb="0" eb="4">
      <t>オオタワラシ</t>
    </rPh>
    <rPh sb="5" eb="9">
      <t>ナスシオバラ</t>
    </rPh>
    <rPh sb="9" eb="10">
      <t>シ</t>
    </rPh>
    <rPh sb="11" eb="13">
      <t>ナス</t>
    </rPh>
    <rPh sb="13" eb="14">
      <t>マチ</t>
    </rPh>
    <phoneticPr fontId="4"/>
  </si>
  <si>
    <t>日光地区</t>
    <rPh sb="0" eb="2">
      <t>ニッコウ</t>
    </rPh>
    <rPh sb="2" eb="4">
      <t>チク</t>
    </rPh>
    <phoneticPr fontId="4"/>
  </si>
  <si>
    <t>日光市</t>
    <rPh sb="0" eb="3">
      <t>ニッコウシ</t>
    </rPh>
    <phoneticPr fontId="4"/>
  </si>
  <si>
    <t>塩谷地区</t>
    <rPh sb="0" eb="2">
      <t>シオヤ</t>
    </rPh>
    <rPh sb="2" eb="4">
      <t>チク</t>
    </rPh>
    <phoneticPr fontId="4"/>
  </si>
  <si>
    <t>矢板市　さくら市　塩谷町　高根沢町</t>
    <rPh sb="0" eb="3">
      <t>ヤイタシ</t>
    </rPh>
    <rPh sb="7" eb="8">
      <t>シ</t>
    </rPh>
    <rPh sb="9" eb="11">
      <t>シオヤ</t>
    </rPh>
    <rPh sb="11" eb="12">
      <t>マチ</t>
    </rPh>
    <rPh sb="13" eb="16">
      <t>タカネザワ</t>
    </rPh>
    <rPh sb="16" eb="17">
      <t>マチ</t>
    </rPh>
    <phoneticPr fontId="4"/>
  </si>
  <si>
    <t>南那須地区</t>
    <rPh sb="0" eb="3">
      <t>ミナミナス</t>
    </rPh>
    <rPh sb="3" eb="5">
      <t>チク</t>
    </rPh>
    <phoneticPr fontId="4"/>
  </si>
  <si>
    <t>那須烏山市　那珂川町</t>
    <rPh sb="0" eb="2">
      <t>ナス</t>
    </rPh>
    <rPh sb="2" eb="4">
      <t>カラスヤマ</t>
    </rPh>
    <rPh sb="4" eb="5">
      <t>シ</t>
    </rPh>
    <rPh sb="6" eb="9">
      <t>ナカガワ</t>
    </rPh>
    <rPh sb="9" eb="10">
      <t>マチ</t>
    </rPh>
    <phoneticPr fontId="4"/>
  </si>
  <si>
    <t>県　　央</t>
    <rPh sb="0" eb="1">
      <t>ケン</t>
    </rPh>
    <rPh sb="3" eb="4">
      <t>オウ</t>
    </rPh>
    <phoneticPr fontId="4"/>
  </si>
  <si>
    <t>宇都宮地区</t>
    <rPh sb="0" eb="3">
      <t>ウツノミヤ</t>
    </rPh>
    <rPh sb="3" eb="5">
      <t>チク</t>
    </rPh>
    <phoneticPr fontId="4"/>
  </si>
  <si>
    <t>宇都宮市　上三川町　壬生町</t>
    <rPh sb="0" eb="4">
      <t>ウツノミヤシ</t>
    </rPh>
    <rPh sb="5" eb="8">
      <t>カミノカワ</t>
    </rPh>
    <rPh sb="8" eb="9">
      <t>マチ</t>
    </rPh>
    <rPh sb="10" eb="13">
      <t>ミブマチ</t>
    </rPh>
    <phoneticPr fontId="4"/>
  </si>
  <si>
    <t>鹿沼地区</t>
    <rPh sb="0" eb="2">
      <t>カヌマ</t>
    </rPh>
    <rPh sb="2" eb="4">
      <t>チク</t>
    </rPh>
    <phoneticPr fontId="4"/>
  </si>
  <si>
    <t>鹿沼市</t>
    <rPh sb="0" eb="3">
      <t>カヌマシ</t>
    </rPh>
    <phoneticPr fontId="4"/>
  </si>
  <si>
    <t>芳賀地区</t>
    <rPh sb="0" eb="2">
      <t>ハガ</t>
    </rPh>
    <rPh sb="2" eb="4">
      <t>チク</t>
    </rPh>
    <phoneticPr fontId="4"/>
  </si>
  <si>
    <t>真岡市　益子町　茂木町　市貝町　芳賀町</t>
    <rPh sb="0" eb="1">
      <t>マ</t>
    </rPh>
    <rPh sb="1" eb="2">
      <t>オカ</t>
    </rPh>
    <rPh sb="2" eb="3">
      <t>シ</t>
    </rPh>
    <rPh sb="4" eb="7">
      <t>マシコマチ</t>
    </rPh>
    <rPh sb="8" eb="10">
      <t>モテギ</t>
    </rPh>
    <rPh sb="10" eb="11">
      <t>マチ</t>
    </rPh>
    <rPh sb="12" eb="13">
      <t>イチ</t>
    </rPh>
    <rPh sb="13" eb="14">
      <t>カイ</t>
    </rPh>
    <rPh sb="14" eb="15">
      <t>マチ</t>
    </rPh>
    <rPh sb="16" eb="18">
      <t>ハガ</t>
    </rPh>
    <rPh sb="18" eb="19">
      <t>マチ</t>
    </rPh>
    <phoneticPr fontId="4"/>
  </si>
  <si>
    <t>県　　南</t>
    <rPh sb="0" eb="1">
      <t>ケン</t>
    </rPh>
    <rPh sb="3" eb="4">
      <t>ミナミ</t>
    </rPh>
    <phoneticPr fontId="4"/>
  </si>
  <si>
    <t>小山地区</t>
    <rPh sb="0" eb="2">
      <t>オヤマ</t>
    </rPh>
    <rPh sb="2" eb="4">
      <t>チク</t>
    </rPh>
    <phoneticPr fontId="4"/>
  </si>
  <si>
    <t>小山市　下野市　野木町</t>
    <rPh sb="0" eb="3">
      <t>オヤマシ</t>
    </rPh>
    <rPh sb="4" eb="7">
      <t>シモツケシ</t>
    </rPh>
    <rPh sb="8" eb="11">
      <t>ノギマチ</t>
    </rPh>
    <phoneticPr fontId="4"/>
  </si>
  <si>
    <t>栃木地区</t>
    <rPh sb="0" eb="2">
      <t>トチギ</t>
    </rPh>
    <rPh sb="2" eb="4">
      <t>チク</t>
    </rPh>
    <phoneticPr fontId="4"/>
  </si>
  <si>
    <t>栃木市</t>
    <rPh sb="0" eb="2">
      <t>トチギ</t>
    </rPh>
    <rPh sb="2" eb="3">
      <t>シ</t>
    </rPh>
    <phoneticPr fontId="4"/>
  </si>
  <si>
    <t>両毛地区</t>
    <rPh sb="0" eb="2">
      <t>リョウモウ</t>
    </rPh>
    <rPh sb="2" eb="4">
      <t>チク</t>
    </rPh>
    <phoneticPr fontId="4"/>
  </si>
  <si>
    <t>足利市　佐野市</t>
    <rPh sb="0" eb="3">
      <t>アシカガシ</t>
    </rPh>
    <rPh sb="4" eb="7">
      <t>サノシ</t>
    </rPh>
    <phoneticPr fontId="4"/>
  </si>
  <si>
    <t>（１）　事業所数</t>
    <rPh sb="4" eb="7">
      <t>ジギョウショ</t>
    </rPh>
    <rPh sb="7" eb="8">
      <t>スウ</t>
    </rPh>
    <phoneticPr fontId="4"/>
  </si>
  <si>
    <t>単位：所、％</t>
    <phoneticPr fontId="4"/>
  </si>
  <si>
    <t>広　域　地　区</t>
    <rPh sb="0" eb="1">
      <t>ヒロ</t>
    </rPh>
    <rPh sb="2" eb="3">
      <t>イキ</t>
    </rPh>
    <rPh sb="4" eb="5">
      <t>チ</t>
    </rPh>
    <rPh sb="6" eb="7">
      <t>ク</t>
    </rPh>
    <phoneticPr fontId="4"/>
  </si>
  <si>
    <t>県　　　　　計</t>
    <rPh sb="0" eb="1">
      <t>ケン</t>
    </rPh>
    <rPh sb="6" eb="7">
      <t>ケイ</t>
    </rPh>
    <phoneticPr fontId="4"/>
  </si>
  <si>
    <t>　県　　北</t>
    <rPh sb="1" eb="2">
      <t>ケン</t>
    </rPh>
    <rPh sb="4" eb="5">
      <t>キタ</t>
    </rPh>
    <phoneticPr fontId="4"/>
  </si>
  <si>
    <t>　　　那須地区</t>
    <rPh sb="3" eb="5">
      <t>ナス</t>
    </rPh>
    <rPh sb="5" eb="7">
      <t>チク</t>
    </rPh>
    <phoneticPr fontId="4"/>
  </si>
  <si>
    <t>　　　日光地区</t>
    <rPh sb="3" eb="5">
      <t>ニッコウ</t>
    </rPh>
    <rPh sb="5" eb="7">
      <t>チク</t>
    </rPh>
    <phoneticPr fontId="4"/>
  </si>
  <si>
    <t>　　　塩谷地区</t>
    <rPh sb="3" eb="5">
      <t>シオヤ</t>
    </rPh>
    <rPh sb="5" eb="7">
      <t>チク</t>
    </rPh>
    <phoneticPr fontId="4"/>
  </si>
  <si>
    <t>　　　南那須地区</t>
    <rPh sb="3" eb="6">
      <t>ミナミナス</t>
    </rPh>
    <rPh sb="6" eb="8">
      <t>チク</t>
    </rPh>
    <phoneticPr fontId="4"/>
  </si>
  <si>
    <t>　県　　央</t>
    <rPh sb="1" eb="2">
      <t>ケン</t>
    </rPh>
    <rPh sb="4" eb="5">
      <t>ヒサシ</t>
    </rPh>
    <phoneticPr fontId="4"/>
  </si>
  <si>
    <t>　　　宇都宮地区</t>
    <rPh sb="3" eb="6">
      <t>ウツノミヤ</t>
    </rPh>
    <rPh sb="6" eb="8">
      <t>チク</t>
    </rPh>
    <phoneticPr fontId="4"/>
  </si>
  <si>
    <t>　　　鹿沼地区</t>
    <rPh sb="3" eb="5">
      <t>カヌマ</t>
    </rPh>
    <rPh sb="5" eb="7">
      <t>チク</t>
    </rPh>
    <phoneticPr fontId="4"/>
  </si>
  <si>
    <t>　　　芳賀地区</t>
    <rPh sb="3" eb="5">
      <t>ハガ</t>
    </rPh>
    <rPh sb="5" eb="7">
      <t>チク</t>
    </rPh>
    <phoneticPr fontId="4"/>
  </si>
  <si>
    <t>　県　　南</t>
    <rPh sb="1" eb="2">
      <t>ケン</t>
    </rPh>
    <rPh sb="4" eb="5">
      <t>ミナミ</t>
    </rPh>
    <phoneticPr fontId="4"/>
  </si>
  <si>
    <t>　　　小山地区</t>
    <rPh sb="3" eb="5">
      <t>オヤマ</t>
    </rPh>
    <rPh sb="5" eb="7">
      <t>チク</t>
    </rPh>
    <phoneticPr fontId="4"/>
  </si>
  <si>
    <t>　　　栃木地区</t>
    <rPh sb="3" eb="5">
      <t>トチギ</t>
    </rPh>
    <rPh sb="5" eb="7">
      <t>チク</t>
    </rPh>
    <phoneticPr fontId="4"/>
  </si>
  <si>
    <t>　　　両毛地区</t>
    <rPh sb="3" eb="5">
      <t>リョウモウ</t>
    </rPh>
    <rPh sb="5" eb="7">
      <t>チク</t>
    </rPh>
    <phoneticPr fontId="4"/>
  </si>
  <si>
    <r>
      <t>＊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の数値は平成２８年経済センサス－活動調査(平成２８年６月１日現在)の数値です。</t>
    </r>
    <rPh sb="1" eb="3">
      <t>ヘイセイ</t>
    </rPh>
    <rPh sb="5" eb="6">
      <t>ネン</t>
    </rPh>
    <rPh sb="7" eb="9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ヘイセイ</t>
    </rPh>
    <rPh sb="31" eb="32">
      <t>ネン</t>
    </rPh>
    <rPh sb="33" eb="34">
      <t>ガツ</t>
    </rPh>
    <rPh sb="35" eb="36">
      <t>ヒ</t>
    </rPh>
    <rPh sb="36" eb="38">
      <t>ゲンザイ</t>
    </rPh>
    <rPh sb="40" eb="42">
      <t>スウチ</t>
    </rPh>
    <phoneticPr fontId="4"/>
  </si>
  <si>
    <t>（２）従業者数　</t>
    <rPh sb="3" eb="6">
      <t>ジュウギョウシャ</t>
    </rPh>
    <rPh sb="6" eb="7">
      <t>スウ</t>
    </rPh>
    <phoneticPr fontId="4"/>
  </si>
  <si>
    <t>単位：人、％</t>
    <phoneticPr fontId="4"/>
  </si>
  <si>
    <t>（３）製造品出荷額</t>
    <rPh sb="3" eb="6">
      <t>セイゾウヒン</t>
    </rPh>
    <rPh sb="6" eb="8">
      <t>シュッカ</t>
    </rPh>
    <rPh sb="8" eb="9">
      <t>ガク</t>
    </rPh>
    <phoneticPr fontId="4"/>
  </si>
  <si>
    <t>単位：万円、％</t>
    <phoneticPr fontId="4"/>
  </si>
  <si>
    <t>製　造　品　出　荷　額</t>
    <rPh sb="0" eb="1">
      <t>セイ</t>
    </rPh>
    <rPh sb="2" eb="3">
      <t>ゾウ</t>
    </rPh>
    <rPh sb="4" eb="5">
      <t>ヒン</t>
    </rPh>
    <rPh sb="6" eb="7">
      <t>デ</t>
    </rPh>
    <rPh sb="8" eb="9">
      <t>ニ</t>
    </rPh>
    <rPh sb="10" eb="11">
      <t>ガク</t>
    </rPh>
    <phoneticPr fontId="4"/>
  </si>
  <si>
    <t>３　工業団地の状況</t>
    <rPh sb="2" eb="4">
      <t>コウギョウ</t>
    </rPh>
    <rPh sb="4" eb="6">
      <t>ダンチ</t>
    </rPh>
    <rPh sb="7" eb="9">
      <t>ジョウキョウ</t>
    </rPh>
    <phoneticPr fontId="4"/>
  </si>
  <si>
    <t>工業団地</t>
    <rPh sb="0" eb="2">
      <t>コウギョウ</t>
    </rPh>
    <rPh sb="2" eb="4">
      <t>ダンチ</t>
    </rPh>
    <phoneticPr fontId="4"/>
  </si>
  <si>
    <t>他事業所</t>
    <rPh sb="0" eb="1">
      <t>ホカ</t>
    </rPh>
    <rPh sb="1" eb="4">
      <t>ジギョウショ</t>
    </rPh>
    <phoneticPr fontId="4"/>
  </si>
  <si>
    <t>-</t>
    <phoneticPr fontId="4"/>
  </si>
  <si>
    <t>-</t>
    <phoneticPr fontId="4"/>
  </si>
  <si>
    <t>４　誘致工場の状況</t>
    <rPh sb="2" eb="4">
      <t>ユウチ</t>
    </rPh>
    <rPh sb="4" eb="6">
      <t>コウジョウ</t>
    </rPh>
    <rPh sb="7" eb="9">
      <t>ジョウキョウ</t>
    </rPh>
    <phoneticPr fontId="4"/>
  </si>
  <si>
    <t>誘致工場</t>
    <rPh sb="0" eb="2">
      <t>ユウチ</t>
    </rPh>
    <rPh sb="2" eb="4">
      <t>コウジョウ</t>
    </rPh>
    <phoneticPr fontId="4"/>
  </si>
  <si>
    <t>５　県内１４市及び那須地区工業統計表（従業者４人以上の事業所）</t>
    <rPh sb="2" eb="4">
      <t>ケンナイ</t>
    </rPh>
    <rPh sb="6" eb="7">
      <t>シ</t>
    </rPh>
    <rPh sb="7" eb="8">
      <t>オヨ</t>
    </rPh>
    <rPh sb="9" eb="11">
      <t>ナス</t>
    </rPh>
    <rPh sb="11" eb="13">
      <t>チク</t>
    </rPh>
    <rPh sb="13" eb="15">
      <t>コウギョウ</t>
    </rPh>
    <rPh sb="15" eb="17">
      <t>トウケイ</t>
    </rPh>
    <rPh sb="17" eb="18">
      <t>ヒョウ</t>
    </rPh>
    <phoneticPr fontId="4"/>
  </si>
  <si>
    <t>単位：％</t>
    <rPh sb="0" eb="2">
      <t>タンイ</t>
    </rPh>
    <phoneticPr fontId="4"/>
  </si>
  <si>
    <t>市町村名</t>
    <rPh sb="0" eb="3">
      <t>シチョウソン</t>
    </rPh>
    <rPh sb="3" eb="4">
      <t>メイ</t>
    </rPh>
    <phoneticPr fontId="4"/>
  </si>
  <si>
    <t>（所）</t>
    <rPh sb="1" eb="2">
      <t>トコロ</t>
    </rPh>
    <phoneticPr fontId="4"/>
  </si>
  <si>
    <t>（人）</t>
    <rPh sb="1" eb="2">
      <t>ヒト</t>
    </rPh>
    <phoneticPr fontId="4"/>
  </si>
  <si>
    <t>（万円）</t>
    <rPh sb="1" eb="3">
      <t>マンエン</t>
    </rPh>
    <phoneticPr fontId="4"/>
  </si>
  <si>
    <t>栃木県</t>
    <rPh sb="0" eb="3">
      <t>トチギケン</t>
    </rPh>
    <phoneticPr fontId="4"/>
  </si>
  <si>
    <t>１４市　計</t>
    <rPh sb="2" eb="3">
      <t>シ</t>
    </rPh>
    <rPh sb="4" eb="5">
      <t>ケイ</t>
    </rPh>
    <phoneticPr fontId="4"/>
  </si>
  <si>
    <t>宇都宮市</t>
    <rPh sb="0" eb="4">
      <t>ウツノミヤシ</t>
    </rPh>
    <phoneticPr fontId="4"/>
  </si>
  <si>
    <t>足利市</t>
    <rPh sb="0" eb="3">
      <t>アシカガシ</t>
    </rPh>
    <phoneticPr fontId="4"/>
  </si>
  <si>
    <t>佐野市</t>
    <rPh sb="0" eb="3">
      <t>サノシ</t>
    </rPh>
    <phoneticPr fontId="4"/>
  </si>
  <si>
    <t>小山市</t>
    <rPh sb="0" eb="3">
      <t>オヤマシ</t>
    </rPh>
    <phoneticPr fontId="4"/>
  </si>
  <si>
    <t>真岡市</t>
    <rPh sb="0" eb="1">
      <t>マ</t>
    </rPh>
    <rPh sb="1" eb="2">
      <t>オカ</t>
    </rPh>
    <rPh sb="2" eb="3">
      <t>シ</t>
    </rPh>
    <phoneticPr fontId="4"/>
  </si>
  <si>
    <t>大田原市</t>
    <rPh sb="0" eb="4">
      <t>オオタワラシ</t>
    </rPh>
    <phoneticPr fontId="4"/>
  </si>
  <si>
    <t>矢板市</t>
    <rPh sb="0" eb="3">
      <t>ヤイタシ</t>
    </rPh>
    <phoneticPr fontId="4"/>
  </si>
  <si>
    <t>那須塩原市</t>
    <rPh sb="0" eb="4">
      <t>ナスシオバラ</t>
    </rPh>
    <rPh sb="4" eb="5">
      <t>シ</t>
    </rPh>
    <phoneticPr fontId="4"/>
  </si>
  <si>
    <t>さくら市</t>
    <rPh sb="3" eb="4">
      <t>シ</t>
    </rPh>
    <phoneticPr fontId="4"/>
  </si>
  <si>
    <t>那須烏山市</t>
    <rPh sb="0" eb="5">
      <t>ナスカラスヤマシ</t>
    </rPh>
    <phoneticPr fontId="4"/>
  </si>
  <si>
    <t>下野市</t>
    <rPh sb="0" eb="2">
      <t>ゲヤ</t>
    </rPh>
    <rPh sb="2" eb="3">
      <t>シ</t>
    </rPh>
    <phoneticPr fontId="4"/>
  </si>
  <si>
    <t>那須町</t>
    <rPh sb="0" eb="2">
      <t>ナス</t>
    </rPh>
    <rPh sb="2" eb="3">
      <t>マチ</t>
    </rPh>
    <phoneticPr fontId="4"/>
  </si>
  <si>
    <t>＊付加価値額のうち従業者４人から２９人の事業所は粗付加価値額です。</t>
    <rPh sb="1" eb="3">
      <t>フカ</t>
    </rPh>
    <rPh sb="3" eb="5">
      <t>カチ</t>
    </rPh>
    <rPh sb="5" eb="6">
      <t>ガク</t>
    </rPh>
    <rPh sb="9" eb="12">
      <t>ジュウギョウシャ</t>
    </rPh>
    <rPh sb="13" eb="14">
      <t>ニン</t>
    </rPh>
    <rPh sb="18" eb="19">
      <t>ニン</t>
    </rPh>
    <rPh sb="20" eb="23">
      <t>ジギョウショ</t>
    </rPh>
    <rPh sb="24" eb="25">
      <t>ホボ</t>
    </rPh>
    <rPh sb="25" eb="27">
      <t>フカ</t>
    </rPh>
    <rPh sb="27" eb="29">
      <t>カチ</t>
    </rPh>
    <rPh sb="29" eb="30">
      <t>ガク</t>
    </rPh>
    <phoneticPr fontId="4"/>
  </si>
  <si>
    <t>＊資産投資額は従業者３０人以上の事業所の額です。</t>
    <rPh sb="1" eb="3">
      <t>シサン</t>
    </rPh>
    <rPh sb="3" eb="5">
      <t>トウシ</t>
    </rPh>
    <rPh sb="5" eb="6">
      <t>ガク</t>
    </rPh>
    <rPh sb="7" eb="10">
      <t>ジュウギョウシャ</t>
    </rPh>
    <rPh sb="12" eb="13">
      <t>ニン</t>
    </rPh>
    <rPh sb="13" eb="15">
      <t>イジョウ</t>
    </rPh>
    <rPh sb="16" eb="19">
      <t>ジギョウショ</t>
    </rPh>
    <rPh sb="20" eb="21">
      <t>ガク</t>
    </rPh>
    <phoneticPr fontId="4"/>
  </si>
  <si>
    <t>＊「事業所数」「従業者数」は平成29年6月1日現在、それ以外は
　平成28年１年間の数値です。</t>
    <rPh sb="2" eb="5">
      <t>ジギョウショ</t>
    </rPh>
    <rPh sb="5" eb="6">
      <t>スウ</t>
    </rPh>
    <rPh sb="8" eb="9">
      <t>ジュウ</t>
    </rPh>
    <rPh sb="9" eb="12">
      <t>ギョウシャスウ</t>
    </rPh>
    <rPh sb="14" eb="16">
      <t>ヘイセイ</t>
    </rPh>
    <rPh sb="18" eb="19">
      <t>ネン</t>
    </rPh>
    <rPh sb="20" eb="21">
      <t>ガツ</t>
    </rPh>
    <rPh sb="21" eb="23">
      <t>ツイタチ</t>
    </rPh>
    <rPh sb="23" eb="25">
      <t>ゲンザイ</t>
    </rPh>
    <rPh sb="28" eb="30">
      <t>イガイ</t>
    </rPh>
    <rPh sb="33" eb="35">
      <t>ヘイセイ</t>
    </rPh>
    <rPh sb="37" eb="38">
      <t>ネン</t>
    </rPh>
    <rPh sb="39" eb="41">
      <t>ネンカン</t>
    </rPh>
    <rPh sb="42" eb="44">
      <t>スウチ</t>
    </rPh>
    <phoneticPr fontId="4"/>
  </si>
  <si>
    <t>工業の推移（４人以上事業所）</t>
    <phoneticPr fontId="30"/>
  </si>
  <si>
    <t>（各年１２月３１日現在）</t>
  </si>
  <si>
    <t>単位：所、人、万円</t>
  </si>
  <si>
    <t>事業所数</t>
    <rPh sb="3" eb="4">
      <t>スウ</t>
    </rPh>
    <phoneticPr fontId="30"/>
  </si>
  <si>
    <t>従業者数</t>
    <rPh sb="3" eb="4">
      <t>スウ</t>
    </rPh>
    <phoneticPr fontId="30"/>
  </si>
  <si>
    <t>現金給与総額</t>
  </si>
  <si>
    <t>製造品出荷額(億円)</t>
    <rPh sb="7" eb="8">
      <t>オク</t>
    </rPh>
    <rPh sb="8" eb="9">
      <t>エン</t>
    </rPh>
    <phoneticPr fontId="30"/>
  </si>
  <si>
    <t>付加価値額</t>
  </si>
  <si>
    <t>資産投資額</t>
  </si>
  <si>
    <t>平成25年</t>
    <rPh sb="0" eb="2">
      <t>ヘイセイ</t>
    </rPh>
    <phoneticPr fontId="30"/>
  </si>
  <si>
    <t>平成26年</t>
    <rPh sb="0" eb="2">
      <t>ヘイセイ</t>
    </rPh>
    <phoneticPr fontId="30"/>
  </si>
  <si>
    <t>平成28年</t>
    <rPh sb="0" eb="2">
      <t>ヘイセイ</t>
    </rPh>
    <phoneticPr fontId="30"/>
  </si>
  <si>
    <t>平成27年</t>
    <rPh sb="0" eb="2">
      <t>ヘイセイ</t>
    </rPh>
    <phoneticPr fontId="30"/>
  </si>
  <si>
    <t>平成29年</t>
    <rPh sb="0" eb="2">
      <t>ヘイセイ</t>
    </rPh>
    <phoneticPr fontId="30"/>
  </si>
  <si>
    <t>　２，６７９，０２９㎡です。</t>
    <phoneticPr fontId="4"/>
  </si>
  <si>
    <t>　表１５　工業用地面積（従業者３０人以上の事業所）</t>
    <rPh sb="12" eb="14">
      <t>ジュウギョウ</t>
    </rPh>
    <rPh sb="14" eb="15">
      <t>シャ</t>
    </rPh>
    <phoneticPr fontId="4"/>
  </si>
  <si>
    <t>　表１６　１日当たりの水源別使用量（従業者３０人以上の事業所）</t>
    <rPh sb="1" eb="2">
      <t>ヒョウ</t>
    </rPh>
    <rPh sb="6" eb="7">
      <t>ニチ</t>
    </rPh>
    <rPh sb="7" eb="8">
      <t>ア</t>
    </rPh>
    <rPh sb="11" eb="13">
      <t>スイゲン</t>
    </rPh>
    <rPh sb="13" eb="14">
      <t>ベツ</t>
    </rPh>
    <rPh sb="14" eb="16">
      <t>シヨウ</t>
    </rPh>
    <rPh sb="16" eb="17">
      <t>リョウ</t>
    </rPh>
    <rPh sb="18" eb="21">
      <t>ジュウギョウシャ</t>
    </rPh>
    <rPh sb="23" eb="26">
      <t>ニンイジョウ</t>
    </rPh>
    <rPh sb="27" eb="30">
      <t>ジギョウショ</t>
    </rPh>
    <phoneticPr fontId="4"/>
  </si>
  <si>
    <t>１日当たりの水源別使用量</t>
    <rPh sb="1" eb="2">
      <t>ニチ</t>
    </rPh>
    <rPh sb="2" eb="3">
      <t>ア</t>
    </rPh>
    <rPh sb="6" eb="7">
      <t>ミズ</t>
    </rPh>
    <rPh sb="7" eb="8">
      <t>ミナモト</t>
    </rPh>
    <rPh sb="8" eb="9">
      <t>ベツ</t>
    </rPh>
    <rPh sb="9" eb="10">
      <t>シ</t>
    </rPh>
    <rPh sb="10" eb="11">
      <t>ヨウ</t>
    </rPh>
    <rPh sb="11" eb="12">
      <t>リョウ</t>
    </rPh>
    <phoneticPr fontId="4"/>
  </si>
  <si>
    <t>＊事業所数は全体の合計数であり、従業者30人以上の事業所数は58です。</t>
    <rPh sb="1" eb="4">
      <t>ジギョウショ</t>
    </rPh>
    <rPh sb="4" eb="5">
      <t>スウ</t>
    </rPh>
    <rPh sb="6" eb="8">
      <t>ゼンタイ</t>
    </rPh>
    <rPh sb="9" eb="11">
      <t>ゴウケイ</t>
    </rPh>
    <rPh sb="11" eb="12">
      <t>スウ</t>
    </rPh>
    <rPh sb="16" eb="19">
      <t>ジュウギョウシャ</t>
    </rPh>
    <rPh sb="21" eb="22">
      <t>ニン</t>
    </rPh>
    <rPh sb="22" eb="24">
      <t>イジョウ</t>
    </rPh>
    <rPh sb="25" eb="28">
      <t>ジギョウショ</t>
    </rPh>
    <rPh sb="28" eb="29">
      <t>スウ</t>
    </rPh>
    <phoneticPr fontId="4"/>
  </si>
  <si>
    <t>　単位：所、人、万円　      指数：平成１７年＝１００</t>
    <phoneticPr fontId="4"/>
  </si>
  <si>
    <t xml:space="preserve"> 調査年</t>
    <rPh sb="1" eb="3">
      <t>チョウサ</t>
    </rPh>
    <phoneticPr fontId="4"/>
  </si>
  <si>
    <r>
      <t>＊事業所数、従業者数について、</t>
    </r>
    <r>
      <rPr>
        <u/>
        <sz val="11"/>
        <rFont val="ＭＳ 明朝"/>
        <family val="1"/>
        <charset val="128"/>
      </rPr>
      <t>平成24年</t>
    </r>
    <r>
      <rPr>
        <sz val="11"/>
        <rFont val="ＭＳ 明朝"/>
        <family val="1"/>
        <charset val="128"/>
      </rPr>
      <t>は平成24年2月1日現在、</t>
    </r>
    <r>
      <rPr>
        <u/>
        <sz val="11"/>
        <rFont val="ＭＳ 明朝"/>
        <family val="1"/>
        <charset val="128"/>
      </rPr>
      <t>平成28年</t>
    </r>
    <r>
      <rPr>
        <sz val="11"/>
        <rFont val="ＭＳ 明朝"/>
        <family val="1"/>
        <charset val="128"/>
      </rPr>
      <t>は平成28年6月1日現在の経済センサス-活動調査の数値です。</t>
    </r>
    <rPh sb="1" eb="4">
      <t>ジギョウショ</t>
    </rPh>
    <rPh sb="4" eb="5">
      <t>スウ</t>
    </rPh>
    <rPh sb="6" eb="9">
      <t>ジュウギョウシャ</t>
    </rPh>
    <rPh sb="9" eb="10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ヘイセイ</t>
    </rPh>
    <rPh sb="37" eb="38">
      <t>ネン</t>
    </rPh>
    <rPh sb="39" eb="41">
      <t>ヘイセイ</t>
    </rPh>
    <rPh sb="43" eb="44">
      <t>ネン</t>
    </rPh>
    <rPh sb="45" eb="46">
      <t>ガツ</t>
    </rPh>
    <rPh sb="47" eb="48">
      <t>ニチ</t>
    </rPh>
    <rPh sb="48" eb="50">
      <t>ゲンザイ</t>
    </rPh>
    <rPh sb="51" eb="53">
      <t>ケイザイ</t>
    </rPh>
    <rPh sb="58" eb="60">
      <t>カツドウ</t>
    </rPh>
    <rPh sb="60" eb="62">
      <t>チョウサ</t>
    </rPh>
    <rPh sb="63" eb="65">
      <t>スウチ</t>
    </rPh>
    <phoneticPr fontId="4"/>
  </si>
  <si>
    <r>
      <t>＊現金給与総額、製造品出荷額等、付加価値額、有形固定資産投資総額について、</t>
    </r>
    <r>
      <rPr>
        <u/>
        <sz val="11"/>
        <rFont val="ＭＳ 明朝"/>
        <family val="1"/>
        <charset val="128"/>
      </rPr>
      <t>平成23年</t>
    </r>
    <r>
      <rPr>
        <sz val="11"/>
        <rFont val="ＭＳ 明朝"/>
        <family val="1"/>
        <charset val="128"/>
      </rPr>
      <t>は平成23年1年間、</t>
    </r>
    <r>
      <rPr>
        <u/>
        <sz val="11"/>
        <rFont val="ＭＳ 明朝"/>
        <family val="1"/>
        <charset val="128"/>
      </rPr>
      <t>平成27年</t>
    </r>
    <r>
      <rPr>
        <sz val="11"/>
        <rFont val="ＭＳ 明朝"/>
        <family val="1"/>
        <charset val="128"/>
      </rPr>
      <t>は平成27年1年間の数値です。</t>
    </r>
    <rPh sb="1" eb="3">
      <t>ゲンキン</t>
    </rPh>
    <rPh sb="3" eb="5">
      <t>キュウヨ</t>
    </rPh>
    <rPh sb="5" eb="7">
      <t>ソウガク</t>
    </rPh>
    <rPh sb="8" eb="11">
      <t>セイゾウヒン</t>
    </rPh>
    <rPh sb="11" eb="13">
      <t>シュッカ</t>
    </rPh>
    <rPh sb="13" eb="14">
      <t>ガク</t>
    </rPh>
    <rPh sb="14" eb="15">
      <t>トウ</t>
    </rPh>
    <rPh sb="16" eb="18">
      <t>フカ</t>
    </rPh>
    <rPh sb="18" eb="20">
      <t>カチ</t>
    </rPh>
    <rPh sb="20" eb="21">
      <t>ガク</t>
    </rPh>
    <rPh sb="22" eb="24">
      <t>ユウケイ</t>
    </rPh>
    <rPh sb="24" eb="26">
      <t>コテイ</t>
    </rPh>
    <rPh sb="26" eb="28">
      <t>シサン</t>
    </rPh>
    <rPh sb="28" eb="30">
      <t>トウシ</t>
    </rPh>
    <rPh sb="30" eb="32">
      <t>ソウガク</t>
    </rPh>
    <rPh sb="37" eb="39">
      <t>ヘイセイ</t>
    </rPh>
    <rPh sb="41" eb="42">
      <t>ネン</t>
    </rPh>
    <rPh sb="43" eb="45">
      <t>ヘイセイ</t>
    </rPh>
    <rPh sb="47" eb="48">
      <t>ネン</t>
    </rPh>
    <rPh sb="49" eb="51">
      <t>ネンカン</t>
    </rPh>
    <rPh sb="52" eb="54">
      <t>ヘイセイ</t>
    </rPh>
    <rPh sb="56" eb="57">
      <t>ネン</t>
    </rPh>
    <rPh sb="58" eb="60">
      <t>ヘイセイ</t>
    </rPh>
    <rPh sb="62" eb="63">
      <t>ネン</t>
    </rPh>
    <rPh sb="64" eb="66">
      <t>ネンカン</t>
    </rPh>
    <rPh sb="67" eb="69">
      <t>スウチ</t>
    </rPh>
    <phoneticPr fontId="4"/>
  </si>
  <si>
    <t>　　４人以上の事業所数は１６０事業所で、前年に比べ１１事業所、６．４％減少して</t>
    <rPh sb="3" eb="4">
      <t>ニン</t>
    </rPh>
    <rPh sb="4" eb="6">
      <t>イジョウ</t>
    </rPh>
    <rPh sb="7" eb="10">
      <t>ジギョウショ</t>
    </rPh>
    <rPh sb="10" eb="11">
      <t>スウ</t>
    </rPh>
    <rPh sb="15" eb="18">
      <t>ジギョウショ</t>
    </rPh>
    <rPh sb="20" eb="22">
      <t>ゼンネン</t>
    </rPh>
    <rPh sb="23" eb="24">
      <t>クラ</t>
    </rPh>
    <rPh sb="27" eb="30">
      <t>ジギョウショ</t>
    </rPh>
    <rPh sb="35" eb="37">
      <t>ゲンショウ</t>
    </rPh>
    <phoneticPr fontId="4"/>
  </si>
  <si>
    <t>　　４人以上の従業者数は１１，４５４人で、前年に比べ２５４人、２．３％増加しています。</t>
    <rPh sb="3" eb="4">
      <t>ニン</t>
    </rPh>
    <rPh sb="4" eb="6">
      <t>イジョウ</t>
    </rPh>
    <rPh sb="7" eb="10">
      <t>ジュウギョウシャ</t>
    </rPh>
    <rPh sb="10" eb="11">
      <t>スウ</t>
    </rPh>
    <rPh sb="14" eb="19">
      <t>４５４ニン</t>
    </rPh>
    <rPh sb="21" eb="23">
      <t>ゼンネン</t>
    </rPh>
    <rPh sb="24" eb="25">
      <t>クラ</t>
    </rPh>
    <rPh sb="29" eb="30">
      <t>ニン</t>
    </rPh>
    <rPh sb="35" eb="37">
      <t>ゾウカ</t>
    </rPh>
    <phoneticPr fontId="4"/>
  </si>
  <si>
    <t>　　４人以上の事業所の現金給与総額は６１８億３，２３８万円で、前年に比べ</t>
    <rPh sb="3" eb="4">
      <t>ニン</t>
    </rPh>
    <rPh sb="4" eb="6">
      <t>イジョウ</t>
    </rPh>
    <rPh sb="7" eb="10">
      <t>ジギョウショ</t>
    </rPh>
    <rPh sb="11" eb="13">
      <t>ゲンキン</t>
    </rPh>
    <rPh sb="13" eb="15">
      <t>キュウヨ</t>
    </rPh>
    <rPh sb="15" eb="17">
      <t>ソウガク</t>
    </rPh>
    <rPh sb="21" eb="22">
      <t>オク</t>
    </rPh>
    <rPh sb="27" eb="28">
      <t>マン</t>
    </rPh>
    <rPh sb="28" eb="29">
      <t>エン</t>
    </rPh>
    <rPh sb="31" eb="33">
      <t>ゼンネン</t>
    </rPh>
    <rPh sb="34" eb="35">
      <t>クラ</t>
    </rPh>
    <phoneticPr fontId="4"/>
  </si>
  <si>
    <t>　２７億９，０１６万円、４．７％増加しています。</t>
    <rPh sb="16" eb="18">
      <t>ゾウカ</t>
    </rPh>
    <phoneticPr fontId="4"/>
  </si>
  <si>
    <t>　　４人以上の事業所の製造品出荷額等は５，１２８億４，２７７万円で、前年に比べ</t>
    <rPh sb="3" eb="4">
      <t>ニン</t>
    </rPh>
    <rPh sb="4" eb="6">
      <t>イジョウ</t>
    </rPh>
    <rPh sb="7" eb="10">
      <t>ジギョウショ</t>
    </rPh>
    <rPh sb="11" eb="14">
      <t>セイゾウヒン</t>
    </rPh>
    <rPh sb="14" eb="16">
      <t>シュッカ</t>
    </rPh>
    <rPh sb="16" eb="17">
      <t>ガク</t>
    </rPh>
    <rPh sb="17" eb="18">
      <t>トウ</t>
    </rPh>
    <rPh sb="24" eb="25">
      <t>オク</t>
    </rPh>
    <rPh sb="30" eb="32">
      <t>マンエン</t>
    </rPh>
    <rPh sb="34" eb="36">
      <t>ゼンネン</t>
    </rPh>
    <rPh sb="37" eb="38">
      <t>クラ</t>
    </rPh>
    <phoneticPr fontId="4"/>
  </si>
  <si>
    <t>　１３５億０，８１９万円、２．７％増加しています。</t>
    <rPh sb="4" eb="5">
      <t>オク</t>
    </rPh>
    <rPh sb="10" eb="12">
      <t>マンエン</t>
    </rPh>
    <rPh sb="17" eb="19">
      <t>ゾウカ</t>
    </rPh>
    <phoneticPr fontId="4"/>
  </si>
  <si>
    <t>　１．２％減少しています。</t>
    <rPh sb="5" eb="7">
      <t>ゲンショウ</t>
    </rPh>
    <phoneticPr fontId="4"/>
  </si>
  <si>
    <t>　　３０人以上の事業所は２６８億１，４２０万円で、前年に比べ１５１億１，０７１万円、</t>
    <rPh sb="4" eb="5">
      <t>ニン</t>
    </rPh>
    <rPh sb="5" eb="7">
      <t>イジョウ</t>
    </rPh>
    <rPh sb="8" eb="11">
      <t>ジギョウショ</t>
    </rPh>
    <rPh sb="15" eb="16">
      <t>オク</t>
    </rPh>
    <rPh sb="21" eb="23">
      <t>マンエン</t>
    </rPh>
    <rPh sb="25" eb="27">
      <t>ゼンネン</t>
    </rPh>
    <rPh sb="28" eb="29">
      <t>クラ</t>
    </rPh>
    <rPh sb="33" eb="34">
      <t>オク</t>
    </rPh>
    <rPh sb="39" eb="40">
      <t>マン</t>
    </rPh>
    <rPh sb="40" eb="41">
      <t>エン</t>
    </rPh>
    <phoneticPr fontId="4"/>
  </si>
  <si>
    <t>　１２９．１％増加しています。</t>
    <rPh sb="7" eb="9">
      <t>ゾウカ</t>
    </rPh>
    <phoneticPr fontId="4"/>
  </si>
  <si>
    <t>工業用地面積（平成29年）　　</t>
    <rPh sb="0" eb="2">
      <t>コウギョウ</t>
    </rPh>
    <rPh sb="2" eb="4">
      <t>ヨウチ</t>
    </rPh>
    <rPh sb="4" eb="6">
      <t>メンセキ</t>
    </rPh>
    <rPh sb="7" eb="9">
      <t>ヘイセイ</t>
    </rPh>
    <rPh sb="11" eb="12">
      <t>ネン</t>
    </rPh>
    <phoneticPr fontId="4"/>
  </si>
  <si>
    <t xml:space="preserve">  300  ～</t>
    <phoneticPr fontId="4"/>
  </si>
  <si>
    <t>200～299</t>
    <phoneticPr fontId="4"/>
  </si>
  <si>
    <t xml:space="preserve">  300  ～ </t>
    <phoneticPr fontId="4"/>
  </si>
  <si>
    <t xml:space="preserve">  300     ～</t>
    <phoneticPr fontId="4"/>
  </si>
  <si>
    <t>＊有形固定資産投資総額は30人以上の事業所が調査対象です。</t>
    <rPh sb="1" eb="3">
      <t>ユウケイ</t>
    </rPh>
    <rPh sb="3" eb="5">
      <t>コテイ</t>
    </rPh>
    <rPh sb="5" eb="7">
      <t>シサン</t>
    </rPh>
    <rPh sb="7" eb="9">
      <t>トウシ</t>
    </rPh>
    <rPh sb="9" eb="11">
      <t>ソウガク</t>
    </rPh>
    <rPh sb="14" eb="17">
      <t>ニンイジョウ</t>
    </rPh>
    <rPh sb="18" eb="21">
      <t>ジギョウショ</t>
    </rPh>
    <rPh sb="22" eb="24">
      <t>チョウサ</t>
    </rPh>
    <rPh sb="24" eb="26">
      <t>タイショウ</t>
    </rPh>
    <phoneticPr fontId="4"/>
  </si>
  <si>
    <t>　　４人以上の事業所は１，４７７億６，７３３万円で、前年に比べ１７億９，５４７万円、</t>
    <rPh sb="3" eb="4">
      <t>ニン</t>
    </rPh>
    <rPh sb="4" eb="6">
      <t>イジョウ</t>
    </rPh>
    <rPh sb="7" eb="10">
      <t>ジギョウショ</t>
    </rPh>
    <rPh sb="16" eb="17">
      <t>オク</t>
    </rPh>
    <rPh sb="22" eb="24">
      <t>マンエン</t>
    </rPh>
    <rPh sb="26" eb="28">
      <t>ゼンネン</t>
    </rPh>
    <rPh sb="29" eb="30">
      <t>クラ</t>
    </rPh>
    <rPh sb="33" eb="34">
      <t>オク</t>
    </rPh>
    <rPh sb="39" eb="41">
      <t>マンエン</t>
    </rPh>
    <phoneticPr fontId="4"/>
  </si>
  <si>
    <r>
      <t>＊</t>
    </r>
    <r>
      <rPr>
        <u/>
        <sz val="11"/>
        <rFont val="ＭＳ Ｐゴシック"/>
        <family val="3"/>
        <charset val="128"/>
      </rPr>
      <t>平成28年</t>
    </r>
    <r>
      <rPr>
        <sz val="11"/>
        <rFont val="ＭＳ Ｐゴシック"/>
        <family val="3"/>
        <charset val="128"/>
      </rPr>
      <t>、</t>
    </r>
    <r>
      <rPr>
        <u/>
        <sz val="11"/>
        <rFont val="ＭＳ Ｐゴシック"/>
        <family val="3"/>
        <charset val="128"/>
      </rPr>
      <t>平成27年</t>
    </r>
    <r>
      <rPr>
        <sz val="11"/>
        <rFont val="ＭＳ Ｐゴシック"/>
        <family val="3"/>
        <charset val="128"/>
      </rPr>
      <t>の数値は平成２８年経済センサス－活動調査の数値です。</t>
    </r>
    <rPh sb="1" eb="3">
      <t>ヘイセイ</t>
    </rPh>
    <rPh sb="5" eb="6">
      <t>ネン</t>
    </rPh>
    <rPh sb="7" eb="9">
      <t>ヘイセイ</t>
    </rPh>
    <rPh sb="11" eb="12">
      <t>ネン</t>
    </rPh>
    <rPh sb="13" eb="15">
      <t>スウチ</t>
    </rPh>
    <rPh sb="16" eb="18">
      <t>ヘイセイ</t>
    </rPh>
    <rPh sb="20" eb="21">
      <t>ネン</t>
    </rPh>
    <rPh sb="21" eb="23">
      <t>ケイザイ</t>
    </rPh>
    <rPh sb="28" eb="30">
      <t>カツドウ</t>
    </rPh>
    <rPh sb="30" eb="32">
      <t>チョウサ</t>
    </rPh>
    <rPh sb="33" eb="35">
      <t>スウチ</t>
    </rPh>
    <phoneticPr fontId="4"/>
  </si>
  <si>
    <r>
      <t>＊</t>
    </r>
    <r>
      <rPr>
        <u/>
        <sz val="11"/>
        <rFont val="ＭＳ Ｐゴシック"/>
        <family val="3"/>
        <charset val="128"/>
      </rPr>
      <t>平成28年</t>
    </r>
    <r>
      <rPr>
        <sz val="11"/>
        <rFont val="ＭＳ Ｐゴシック"/>
        <family val="3"/>
        <charset val="128"/>
      </rPr>
      <t>は平成28年6月1日現在、</t>
    </r>
    <r>
      <rPr>
        <u/>
        <sz val="11"/>
        <rFont val="ＭＳ Ｐゴシック"/>
        <family val="3"/>
        <charset val="128"/>
      </rPr>
      <t>平成27年</t>
    </r>
    <r>
      <rPr>
        <sz val="11"/>
        <rFont val="ＭＳ Ｐゴシック"/>
        <family val="3"/>
        <charset val="128"/>
      </rPr>
      <t>は平成27年1年間の数値です。</t>
    </r>
    <rPh sb="1" eb="3">
      <t>ヘイセイ</t>
    </rPh>
    <rPh sb="5" eb="6">
      <t>ネン</t>
    </rPh>
    <rPh sb="7" eb="9">
      <t>ヘイセイ</t>
    </rPh>
    <rPh sb="11" eb="12">
      <t>ネン</t>
    </rPh>
    <rPh sb="13" eb="14">
      <t>ガツ</t>
    </rPh>
    <rPh sb="15" eb="16">
      <t>ヒ</t>
    </rPh>
    <rPh sb="16" eb="18">
      <t>ゲンザイ</t>
    </rPh>
    <rPh sb="19" eb="21">
      <t>ヘイセイ</t>
    </rPh>
    <rPh sb="23" eb="24">
      <t>ネン</t>
    </rPh>
    <rPh sb="25" eb="27">
      <t>ヘイセイ</t>
    </rPh>
    <rPh sb="29" eb="30">
      <t>ネン</t>
    </rPh>
    <rPh sb="31" eb="33">
      <t>ネンカン</t>
    </rPh>
    <rPh sb="34" eb="36">
      <t>スウチ</t>
    </rPh>
    <phoneticPr fontId="4"/>
  </si>
  <si>
    <r>
      <t>　＊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の数値は平成２８年経済センサス－活動調査(平成28年6月1日現在)の数値です。</t>
    </r>
    <phoneticPr fontId="4"/>
  </si>
  <si>
    <r>
      <t>＊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の数値は平成２８年経済センサス－活動調査(平成28年6月1日現在)の数値です。</t>
    </r>
    <phoneticPr fontId="4"/>
  </si>
  <si>
    <t>＊工業団地の状況は、平成２３年・平成２７年経済センサス-活動調査では調査していません。</t>
    <rPh sb="10" eb="12">
      <t>ヘイセイ</t>
    </rPh>
    <rPh sb="14" eb="15">
      <t>ネン</t>
    </rPh>
    <rPh sb="20" eb="21">
      <t>ネン</t>
    </rPh>
    <phoneticPr fontId="4"/>
  </si>
  <si>
    <t>＊誘致工場の状況は、平成２３年・平成２７年経済センサス-活動調査では調査していません。</t>
    <rPh sb="1" eb="3">
      <t>ユウチ</t>
    </rPh>
    <rPh sb="3" eb="5">
      <t>コウジョウ</t>
    </rPh>
    <rPh sb="10" eb="12">
      <t>ヘイセイ</t>
    </rPh>
    <rPh sb="14" eb="15">
      <t>ネン</t>
    </rPh>
    <rPh sb="20" eb="21">
      <t>ネン</t>
    </rPh>
    <phoneticPr fontId="4"/>
  </si>
  <si>
    <t>＊誘致工場の状況は、平成２３年・平成２７年経済センサス－活動調査では調査していません。</t>
    <rPh sb="14" eb="15">
      <t>ネン</t>
    </rPh>
    <rPh sb="16" eb="18">
      <t>ヘイセイ</t>
    </rPh>
    <rPh sb="20" eb="21">
      <t>ネン</t>
    </rPh>
    <phoneticPr fontId="4"/>
  </si>
  <si>
    <r>
      <t>＊</t>
    </r>
    <r>
      <rPr>
        <u/>
        <sz val="11"/>
        <rFont val="ＭＳ 明朝"/>
        <family val="1"/>
        <charset val="128"/>
      </rPr>
      <t>平成２４年</t>
    </r>
    <r>
      <rPr>
        <sz val="11"/>
        <rFont val="ＭＳ 明朝"/>
        <family val="1"/>
        <charset val="128"/>
      </rPr>
      <t>、</t>
    </r>
    <r>
      <rPr>
        <u/>
        <sz val="11"/>
        <rFont val="ＭＳ 明朝"/>
        <family val="1"/>
        <charset val="128"/>
      </rPr>
      <t>平成２３年</t>
    </r>
    <r>
      <rPr>
        <sz val="11"/>
        <rFont val="ＭＳ 明朝"/>
        <family val="1"/>
        <charset val="128"/>
      </rPr>
      <t>の数値は平成２４年経済センサス－活動調査の数値で、</t>
    </r>
    <rPh sb="1" eb="3">
      <t>ヘイセイ</t>
    </rPh>
    <rPh sb="5" eb="6">
      <t>ネン</t>
    </rPh>
    <rPh sb="7" eb="9">
      <t>ヘイセイ</t>
    </rPh>
    <rPh sb="11" eb="12">
      <t>ネン</t>
    </rPh>
    <rPh sb="13" eb="15">
      <t>スウチ</t>
    </rPh>
    <rPh sb="16" eb="18">
      <t>ヘイセイ</t>
    </rPh>
    <rPh sb="20" eb="21">
      <t>ネン</t>
    </rPh>
    <rPh sb="21" eb="23">
      <t>ケイザイ</t>
    </rPh>
    <rPh sb="28" eb="30">
      <t>カツドウ</t>
    </rPh>
    <rPh sb="30" eb="32">
      <t>チョウサ</t>
    </rPh>
    <rPh sb="33" eb="35">
      <t>スウチ</t>
    </rPh>
    <phoneticPr fontId="4"/>
  </si>
  <si>
    <r>
      <t>　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、</t>
    </r>
    <r>
      <rPr>
        <u/>
        <sz val="11"/>
        <rFont val="ＭＳ 明朝"/>
        <family val="1"/>
        <charset val="128"/>
      </rPr>
      <t>平成２７年</t>
    </r>
    <r>
      <rPr>
        <sz val="11"/>
        <rFont val="ＭＳ 明朝"/>
        <family val="1"/>
        <charset val="128"/>
      </rPr>
      <t>の数値は平成２８年経済センサス－活動調査の数値です。</t>
    </r>
    <rPh sb="1" eb="3">
      <t>ヘイセイ</t>
    </rPh>
    <rPh sb="5" eb="6">
      <t>ネン</t>
    </rPh>
    <rPh sb="7" eb="9">
      <t>ヘイセイ</t>
    </rPh>
    <rPh sb="11" eb="12">
      <t>ネン</t>
    </rPh>
    <rPh sb="13" eb="15">
      <t>スウチ</t>
    </rPh>
    <rPh sb="16" eb="18">
      <t>ヘイセイ</t>
    </rPh>
    <rPh sb="20" eb="21">
      <t>ネン</t>
    </rPh>
    <rPh sb="21" eb="23">
      <t>ケイザイ</t>
    </rPh>
    <rPh sb="28" eb="30">
      <t>カツドウ</t>
    </rPh>
    <rPh sb="30" eb="32">
      <t>チョウサ</t>
    </rPh>
    <rPh sb="33" eb="35">
      <t>スウチ</t>
    </rPh>
    <phoneticPr fontId="4"/>
  </si>
  <si>
    <r>
      <t>＊</t>
    </r>
    <r>
      <rPr>
        <u/>
        <sz val="11"/>
        <rFont val="ＭＳ 明朝"/>
        <family val="1"/>
        <charset val="128"/>
      </rPr>
      <t>平成２４年</t>
    </r>
    <r>
      <rPr>
        <sz val="11"/>
        <rFont val="ＭＳ 明朝"/>
        <family val="1"/>
        <charset val="128"/>
      </rPr>
      <t>は平成２４年２月１日現在、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は平成２８年６月１日現在、</t>
    </r>
    <r>
      <rPr>
        <u/>
        <sz val="11"/>
        <color theme="1"/>
        <rFont val="ＭＳ 明朝"/>
        <family val="1"/>
        <charset val="128"/>
      </rPr>
      <t/>
    </r>
    <rPh sb="19" eb="21">
      <t>ヘイセイ</t>
    </rPh>
    <rPh sb="23" eb="24">
      <t>ネン</t>
    </rPh>
    <rPh sb="25" eb="27">
      <t>ヘイセイ</t>
    </rPh>
    <rPh sb="29" eb="30">
      <t>ネン</t>
    </rPh>
    <rPh sb="31" eb="32">
      <t>ガツ</t>
    </rPh>
    <rPh sb="33" eb="34">
      <t>ヒ</t>
    </rPh>
    <rPh sb="34" eb="36">
      <t>ゲンザイ</t>
    </rPh>
    <phoneticPr fontId="4"/>
  </si>
  <si>
    <r>
      <t>　また</t>
    </r>
    <r>
      <rPr>
        <u/>
        <sz val="11"/>
        <rFont val="ＭＳ 明朝"/>
        <family val="1"/>
        <charset val="128"/>
      </rPr>
      <t>平成２３年</t>
    </r>
    <r>
      <rPr>
        <sz val="11"/>
        <rFont val="ＭＳ 明朝"/>
        <family val="1"/>
        <charset val="128"/>
      </rPr>
      <t>は平成２３年１年間、</t>
    </r>
    <r>
      <rPr>
        <u/>
        <sz val="11"/>
        <rFont val="ＭＳ 明朝"/>
        <family val="1"/>
        <charset val="128"/>
      </rPr>
      <t>平成２７年</t>
    </r>
    <r>
      <rPr>
        <sz val="11"/>
        <rFont val="ＭＳ 明朝"/>
        <family val="1"/>
        <charset val="128"/>
      </rPr>
      <t>は平成２７年１年間の数値です。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</si>
</sst>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;&quot;△ &quot;0.0"/>
    <numFmt numFmtId="177" formatCode="#,##0;&quot;△ &quot;#,##0"/>
    <numFmt numFmtId="178" formatCode="0.0"/>
    <numFmt numFmtId="179" formatCode="0;&quot;△ &quot;0"/>
    <numFmt numFmtId="180" formatCode="#,##0.0;[Red]\-#,##0.0"/>
    <numFmt numFmtId="181" formatCode="#,##0.0;&quot;△ &quot;#,##0.0"/>
    <numFmt numFmtId="182" formatCode="0_ "/>
    <numFmt numFmtId="183" formatCode="0.0_ "/>
    <numFmt numFmtId="184" formatCode="#,##0_ "/>
    <numFmt numFmtId="185" formatCode="0.0_);[Red]\(0.0\)"/>
  </numFmts>
  <fonts count="3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9.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.1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10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812">
    <xf numFmtId="0" fontId="0" fillId="0" borderId="0" xfId="0"/>
    <xf numFmtId="0" fontId="6" fillId="0" borderId="0" xfId="0" applyFont="1"/>
    <xf numFmtId="0" fontId="6" fillId="0" borderId="11" xfId="0" applyFont="1" applyBorder="1"/>
    <xf numFmtId="0" fontId="6" fillId="0" borderId="12" xfId="0" applyFont="1" applyBorder="1" applyAlignment="1">
      <alignment shrinkToFi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/>
    <xf numFmtId="0" fontId="6" fillId="0" borderId="14" xfId="0" applyFont="1" applyBorder="1" applyAlignment="1">
      <alignment shrinkToFit="1"/>
    </xf>
    <xf numFmtId="0" fontId="6" fillId="0" borderId="18" xfId="0" applyFont="1" applyBorder="1"/>
    <xf numFmtId="0" fontId="6" fillId="0" borderId="19" xfId="0" applyFont="1" applyBorder="1" applyAlignment="1">
      <alignment shrinkToFit="1"/>
    </xf>
    <xf numFmtId="0" fontId="6" fillId="2" borderId="18" xfId="0" applyFont="1" applyFill="1" applyBorder="1"/>
    <xf numFmtId="0" fontId="6" fillId="2" borderId="19" xfId="0" applyFont="1" applyFill="1" applyBorder="1" applyAlignment="1">
      <alignment shrinkToFit="1"/>
    </xf>
    <xf numFmtId="0" fontId="9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9" fillId="0" borderId="2" xfId="1" applyFont="1" applyBorder="1" applyAlignment="1"/>
    <xf numFmtId="38" fontId="9" fillId="0" borderId="17" xfId="1" applyFont="1" applyBorder="1" applyAlignment="1"/>
    <xf numFmtId="38" fontId="9" fillId="0" borderId="15" xfId="1" applyFont="1" applyBorder="1" applyAlignment="1"/>
    <xf numFmtId="38" fontId="9" fillId="2" borderId="17" xfId="1" applyFont="1" applyFill="1" applyBorder="1" applyAlignment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38" fontId="9" fillId="0" borderId="7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38" fontId="9" fillId="0" borderId="0" xfId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horizontal="left" vertical="center"/>
    </xf>
    <xf numFmtId="0" fontId="14" fillId="0" borderId="29" xfId="0" applyFont="1" applyBorder="1"/>
    <xf numFmtId="178" fontId="14" fillId="0" borderId="29" xfId="0" applyNumberFormat="1" applyFont="1" applyBorder="1"/>
    <xf numFmtId="0" fontId="6" fillId="0" borderId="31" xfId="0" quotePrefix="1" applyFont="1" applyBorder="1" applyAlignment="1">
      <alignment horizontal="right"/>
    </xf>
    <xf numFmtId="0" fontId="9" fillId="0" borderId="34" xfId="0" applyFont="1" applyBorder="1"/>
    <xf numFmtId="178" fontId="9" fillId="0" borderId="34" xfId="0" applyNumberFormat="1" applyFont="1" applyBorder="1"/>
    <xf numFmtId="0" fontId="6" fillId="0" borderId="13" xfId="0" quotePrefix="1" applyFont="1" applyBorder="1" applyAlignment="1">
      <alignment horizontal="right"/>
    </xf>
    <xf numFmtId="0" fontId="9" fillId="0" borderId="15" xfId="0" applyFont="1" applyBorder="1"/>
    <xf numFmtId="178" fontId="9" fillId="0" borderId="15" xfId="0" applyNumberFormat="1" applyFont="1" applyBorder="1"/>
    <xf numFmtId="0" fontId="9" fillId="0" borderId="15" xfId="0" applyFont="1" applyBorder="1" applyAlignment="1">
      <alignment horizontal="right"/>
    </xf>
    <xf numFmtId="178" fontId="9" fillId="0" borderId="15" xfId="0" applyNumberFormat="1" applyFont="1" applyBorder="1" applyAlignment="1">
      <alignment horizontal="right"/>
    </xf>
    <xf numFmtId="0" fontId="6" fillId="0" borderId="11" xfId="0" quotePrefix="1" applyFont="1" applyBorder="1" applyAlignment="1">
      <alignment horizontal="right"/>
    </xf>
    <xf numFmtId="0" fontId="9" fillId="0" borderId="2" xfId="0" applyFont="1" applyBorder="1"/>
    <xf numFmtId="178" fontId="9" fillId="0" borderId="2" xfId="0" applyNumberFormat="1" applyFont="1" applyBorder="1"/>
    <xf numFmtId="0" fontId="6" fillId="0" borderId="18" xfId="0" quotePrefix="1" applyFont="1" applyBorder="1" applyAlignment="1">
      <alignment horizontal="right"/>
    </xf>
    <xf numFmtId="0" fontId="9" fillId="0" borderId="17" xfId="0" applyFont="1" applyBorder="1"/>
    <xf numFmtId="178" fontId="9" fillId="0" borderId="17" xfId="0" applyNumberFormat="1" applyFont="1" applyBorder="1"/>
    <xf numFmtId="0" fontId="7" fillId="0" borderId="0" xfId="0" applyFont="1"/>
    <xf numFmtId="178" fontId="9" fillId="0" borderId="0" xfId="0" applyNumberFormat="1" applyFont="1"/>
    <xf numFmtId="38" fontId="14" fillId="0" borderId="29" xfId="1" applyFont="1" applyBorder="1" applyAlignment="1"/>
    <xf numFmtId="180" fontId="14" fillId="0" borderId="29" xfId="1" applyNumberFormat="1" applyFont="1" applyBorder="1" applyAlignment="1"/>
    <xf numFmtId="38" fontId="9" fillId="0" borderId="34" xfId="1" applyFont="1" applyBorder="1" applyAlignment="1"/>
    <xf numFmtId="180" fontId="9" fillId="0" borderId="34" xfId="1" applyNumberFormat="1" applyFont="1" applyBorder="1" applyAlignment="1"/>
    <xf numFmtId="180" fontId="9" fillId="0" borderId="15" xfId="1" applyNumberFormat="1" applyFont="1" applyBorder="1" applyAlignment="1"/>
    <xf numFmtId="38" fontId="9" fillId="0" borderId="15" xfId="1" applyFont="1" applyBorder="1" applyAlignment="1">
      <alignment horizontal="right"/>
    </xf>
    <xf numFmtId="180" fontId="9" fillId="0" borderId="2" xfId="1" applyNumberFormat="1" applyFont="1" applyBorder="1" applyAlignment="1"/>
    <xf numFmtId="180" fontId="9" fillId="0" borderId="17" xfId="1" applyNumberFormat="1" applyFont="1" applyBorder="1" applyAlignment="1"/>
    <xf numFmtId="181" fontId="9" fillId="0" borderId="34" xfId="1" applyNumberFormat="1" applyFont="1" applyBorder="1" applyAlignment="1"/>
    <xf numFmtId="181" fontId="9" fillId="0" borderId="15" xfId="1" applyNumberFormat="1" applyFont="1" applyBorder="1" applyAlignment="1"/>
    <xf numFmtId="181" fontId="9" fillId="0" borderId="17" xfId="1" applyNumberFormat="1" applyFont="1" applyBorder="1" applyAlignment="1"/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8" fontId="14" fillId="0" borderId="29" xfId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8" fontId="9" fillId="0" borderId="34" xfId="1" applyFont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38" fontId="6" fillId="0" borderId="0" xfId="1" applyFont="1" applyBorder="1" applyAlignment="1">
      <alignment horizontal="right"/>
    </xf>
    <xf numFmtId="38" fontId="9" fillId="0" borderId="17" xfId="1" applyFont="1" applyBorder="1" applyAlignment="1">
      <alignment horizontal="right"/>
    </xf>
    <xf numFmtId="38" fontId="11" fillId="0" borderId="0" xfId="1" applyFont="1" applyBorder="1" applyAlignment="1">
      <alignment vertical="center"/>
    </xf>
    <xf numFmtId="0" fontId="11" fillId="0" borderId="0" xfId="0" applyFont="1" applyAlignment="1">
      <alignment vertical="center"/>
    </xf>
    <xf numFmtId="177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0" fontId="6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38" fontId="14" fillId="0" borderId="29" xfId="1" applyFont="1" applyBorder="1" applyAlignment="1">
      <alignment shrinkToFit="1"/>
    </xf>
    <xf numFmtId="0" fontId="6" fillId="0" borderId="0" xfId="0" applyFont="1" applyAlignment="1">
      <alignment horizontal="right"/>
    </xf>
    <xf numFmtId="0" fontId="9" fillId="0" borderId="3" xfId="0" applyFont="1" applyBorder="1" applyAlignment="1">
      <alignment vertical="center"/>
    </xf>
    <xf numFmtId="180" fontId="14" fillId="2" borderId="29" xfId="1" applyNumberFormat="1" applyFont="1" applyFill="1" applyBorder="1" applyAlignment="1"/>
    <xf numFmtId="180" fontId="9" fillId="2" borderId="34" xfId="1" applyNumberFormat="1" applyFont="1" applyFill="1" applyBorder="1" applyAlignment="1"/>
    <xf numFmtId="180" fontId="9" fillId="2" borderId="15" xfId="1" applyNumberFormat="1" applyFont="1" applyFill="1" applyBorder="1" applyAlignment="1"/>
    <xf numFmtId="38" fontId="9" fillId="2" borderId="15" xfId="1" applyFont="1" applyFill="1" applyBorder="1" applyAlignment="1">
      <alignment horizontal="right"/>
    </xf>
    <xf numFmtId="180" fontId="9" fillId="2" borderId="17" xfId="1" applyNumberFormat="1" applyFont="1" applyFill="1" applyBorder="1" applyAlignment="1"/>
    <xf numFmtId="0" fontId="6" fillId="0" borderId="0" xfId="0" applyFont="1" applyAlignment="1">
      <alignment vertical="center" wrapText="1"/>
    </xf>
    <xf numFmtId="38" fontId="6" fillId="0" borderId="0" xfId="0" applyNumberFormat="1" applyFont="1"/>
    <xf numFmtId="38" fontId="9" fillId="0" borderId="3" xfId="1" applyFont="1" applyBorder="1" applyAlignment="1"/>
    <xf numFmtId="178" fontId="9" fillId="0" borderId="3" xfId="0" applyNumberFormat="1" applyFont="1" applyBorder="1"/>
    <xf numFmtId="181" fontId="9" fillId="0" borderId="15" xfId="1" applyNumberFormat="1" applyFont="1" applyBorder="1" applyAlignment="1">
      <alignment horizontal="right"/>
    </xf>
    <xf numFmtId="178" fontId="9" fillId="0" borderId="34" xfId="0" applyNumberFormat="1" applyFont="1" applyBorder="1" applyAlignment="1">
      <alignment horizontal="right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quotePrefix="1" applyFont="1" applyAlignment="1">
      <alignment vertical="top"/>
    </xf>
    <xf numFmtId="0" fontId="6" fillId="0" borderId="0" xfId="0" applyFont="1" applyAlignment="1">
      <alignment vertical="top" wrapText="1"/>
    </xf>
    <xf numFmtId="38" fontId="9" fillId="0" borderId="15" xfId="1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NumberFormat="1" applyFont="1" applyAlignment="1">
      <alignment vertical="center"/>
    </xf>
    <xf numFmtId="0" fontId="9" fillId="0" borderId="0" xfId="0" applyNumberFormat="1" applyFont="1"/>
    <xf numFmtId="0" fontId="21" fillId="0" borderId="0" xfId="0" applyNumberFormat="1" applyFont="1" applyAlignment="1">
      <alignment vertical="center"/>
    </xf>
    <xf numFmtId="0" fontId="22" fillId="0" borderId="0" xfId="0" applyNumberFormat="1" applyFont="1"/>
    <xf numFmtId="0" fontId="22" fillId="0" borderId="0" xfId="0" applyNumberFormat="1" applyFont="1" applyAlignment="1">
      <alignment horizontal="right" vertical="center"/>
    </xf>
    <xf numFmtId="0" fontId="9" fillId="0" borderId="62" xfId="0" applyFont="1" applyBorder="1"/>
    <xf numFmtId="0" fontId="21" fillId="0" borderId="65" xfId="0" applyNumberFormat="1" applyFont="1" applyBorder="1" applyAlignment="1">
      <alignment vertical="center"/>
    </xf>
    <xf numFmtId="0" fontId="21" fillId="0" borderId="66" xfId="0" applyNumberFormat="1" applyFont="1" applyBorder="1" applyAlignment="1">
      <alignment vertical="center"/>
    </xf>
    <xf numFmtId="0" fontId="21" fillId="0" borderId="67" xfId="0" applyNumberFormat="1" applyFont="1" applyBorder="1" applyAlignment="1">
      <alignment vertical="center"/>
    </xf>
    <xf numFmtId="0" fontId="21" fillId="0" borderId="32" xfId="0" applyNumberFormat="1" applyFont="1" applyBorder="1" applyAlignment="1">
      <alignment vertical="center"/>
    </xf>
    <xf numFmtId="0" fontId="21" fillId="0" borderId="65" xfId="0" applyNumberFormat="1" applyFont="1" applyBorder="1" applyAlignment="1">
      <alignment horizontal="right" vertical="center"/>
    </xf>
    <xf numFmtId="0" fontId="9" fillId="0" borderId="0" xfId="0" applyFont="1" applyBorder="1"/>
    <xf numFmtId="184" fontId="24" fillId="0" borderId="70" xfId="0" applyNumberFormat="1" applyFont="1" applyBorder="1" applyAlignment="1">
      <alignment vertical="center"/>
    </xf>
    <xf numFmtId="184" fontId="24" fillId="0" borderId="0" xfId="0" applyNumberFormat="1" applyFont="1" applyBorder="1" applyAlignment="1">
      <alignment vertical="center"/>
    </xf>
    <xf numFmtId="183" fontId="24" fillId="0" borderId="70" xfId="0" applyNumberFormat="1" applyFont="1" applyBorder="1" applyAlignment="1">
      <alignment vertical="center"/>
    </xf>
    <xf numFmtId="182" fontId="23" fillId="0" borderId="72" xfId="0" applyNumberFormat="1" applyFont="1" applyBorder="1" applyAlignment="1">
      <alignment horizontal="right" vertical="center"/>
    </xf>
    <xf numFmtId="182" fontId="24" fillId="0" borderId="73" xfId="0" applyNumberFormat="1" applyFont="1" applyFill="1" applyBorder="1" applyAlignment="1">
      <alignment vertical="center"/>
    </xf>
    <xf numFmtId="185" fontId="25" fillId="0" borderId="73" xfId="0" applyNumberFormat="1" applyFont="1" applyBorder="1" applyAlignment="1">
      <alignment vertical="center"/>
    </xf>
    <xf numFmtId="184" fontId="24" fillId="0" borderId="68" xfId="0" applyNumberFormat="1" applyFont="1" applyBorder="1" applyAlignment="1">
      <alignment horizontal="right" vertical="center"/>
    </xf>
    <xf numFmtId="183" fontId="24" fillId="0" borderId="69" xfId="0" applyNumberFormat="1" applyFont="1" applyBorder="1" applyAlignment="1">
      <alignment vertical="center"/>
    </xf>
    <xf numFmtId="184" fontId="24" fillId="0" borderId="14" xfId="0" applyNumberFormat="1" applyFont="1" applyBorder="1" applyAlignment="1">
      <alignment vertical="center"/>
    </xf>
    <xf numFmtId="183" fontId="24" fillId="0" borderId="68" xfId="0" applyNumberFormat="1" applyFont="1" applyBorder="1" applyAlignment="1">
      <alignment vertical="center"/>
    </xf>
    <xf numFmtId="184" fontId="24" fillId="0" borderId="68" xfId="0" applyNumberFormat="1" applyFont="1" applyBorder="1" applyAlignment="1">
      <alignment vertical="center"/>
    </xf>
    <xf numFmtId="185" fontId="25" fillId="0" borderId="69" xfId="1" applyNumberFormat="1" applyFont="1" applyBorder="1" applyAlignment="1">
      <alignment vertical="center"/>
    </xf>
    <xf numFmtId="182" fontId="23" fillId="0" borderId="74" xfId="0" applyNumberFormat="1" applyFont="1" applyBorder="1" applyAlignment="1">
      <alignment horizontal="right" vertical="center"/>
    </xf>
    <xf numFmtId="185" fontId="25" fillId="0" borderId="71" xfId="1" applyNumberFormat="1" applyFont="1" applyBorder="1" applyAlignment="1">
      <alignment vertical="center"/>
    </xf>
    <xf numFmtId="185" fontId="25" fillId="0" borderId="76" xfId="0" applyNumberFormat="1" applyFont="1" applyBorder="1" applyAlignment="1">
      <alignment vertical="center"/>
    </xf>
    <xf numFmtId="183" fontId="24" fillId="0" borderId="77" xfId="0" applyNumberFormat="1" applyFont="1" applyBorder="1" applyAlignment="1">
      <alignment vertical="center"/>
    </xf>
    <xf numFmtId="183" fontId="24" fillId="0" borderId="76" xfId="0" applyNumberFormat="1" applyFont="1" applyBorder="1" applyAlignment="1">
      <alignment vertical="center"/>
    </xf>
    <xf numFmtId="185" fontId="25" fillId="0" borderId="77" xfId="1" applyNumberFormat="1" applyFont="1" applyBorder="1" applyAlignment="1">
      <alignment vertical="center"/>
    </xf>
    <xf numFmtId="0" fontId="9" fillId="0" borderId="0" xfId="0" applyFont="1" applyAlignment="1">
      <alignment horizontal="center" vertical="center" textRotation="180"/>
    </xf>
    <xf numFmtId="182" fontId="26" fillId="0" borderId="64" xfId="0" applyNumberFormat="1" applyFont="1" applyBorder="1" applyAlignment="1">
      <alignment horizontal="right" vertical="center"/>
    </xf>
    <xf numFmtId="184" fontId="24" fillId="0" borderId="32" xfId="0" applyNumberFormat="1" applyFont="1" applyBorder="1" applyAlignment="1">
      <alignment vertical="center"/>
    </xf>
    <xf numFmtId="184" fontId="24" fillId="0" borderId="65" xfId="0" applyNumberFormat="1" applyFont="1" applyBorder="1" applyAlignment="1">
      <alignment vertical="center"/>
    </xf>
    <xf numFmtId="184" fontId="24" fillId="0" borderId="73" xfId="0" applyNumberFormat="1" applyFont="1" applyBorder="1" applyAlignment="1">
      <alignment horizontal="right" vertical="center"/>
    </xf>
    <xf numFmtId="184" fontId="24" fillId="0" borderId="79" xfId="0" applyNumberFormat="1" applyFont="1" applyBorder="1" applyAlignment="1">
      <alignment vertical="center"/>
    </xf>
    <xf numFmtId="184" fontId="24" fillId="0" borderId="73" xfId="0" applyNumberFormat="1" applyFont="1" applyBorder="1" applyAlignment="1">
      <alignment vertical="center"/>
    </xf>
    <xf numFmtId="182" fontId="26" fillId="0" borderId="72" xfId="0" applyNumberFormat="1" applyFont="1" applyBorder="1" applyAlignment="1">
      <alignment horizontal="right" vertical="center"/>
    </xf>
    <xf numFmtId="183" fontId="24" fillId="0" borderId="73" xfId="0" applyNumberFormat="1" applyFont="1" applyBorder="1" applyAlignment="1">
      <alignment vertical="center"/>
    </xf>
    <xf numFmtId="182" fontId="21" fillId="0" borderId="0" xfId="0" applyNumberFormat="1" applyFont="1" applyFill="1" applyBorder="1" applyAlignment="1">
      <alignment horizontal="left"/>
    </xf>
    <xf numFmtId="38" fontId="22" fillId="0" borderId="0" xfId="1" applyFont="1" applyAlignment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/>
    <xf numFmtId="0" fontId="28" fillId="0" borderId="0" xfId="0" applyFont="1" applyAlignment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0" xfId="0" applyFont="1" applyAlignment="1">
      <alignment horizontal="justify"/>
    </xf>
    <xf numFmtId="0" fontId="16" fillId="0" borderId="0" xfId="0" applyFont="1" applyAlignment="1">
      <alignment horizontal="left"/>
    </xf>
    <xf numFmtId="0" fontId="13" fillId="0" borderId="26" xfId="0" applyFont="1" applyBorder="1" applyAlignment="1">
      <alignment horizontal="center" vertical="center"/>
    </xf>
    <xf numFmtId="38" fontId="14" fillId="0" borderId="29" xfId="1" applyFont="1" applyBorder="1" applyAlignment="1">
      <alignment horizontal="right" indent="1"/>
    </xf>
    <xf numFmtId="178" fontId="14" fillId="0" borderId="29" xfId="0" applyNumberFormat="1" applyFont="1" applyBorder="1" applyAlignment="1">
      <alignment horizontal="right" indent="1"/>
    </xf>
    <xf numFmtId="0" fontId="13" fillId="0" borderId="97" xfId="0" applyFont="1" applyBorder="1" applyAlignment="1">
      <alignment horizontal="center" vertical="center"/>
    </xf>
    <xf numFmtId="38" fontId="14" fillId="0" borderId="98" xfId="1" applyFont="1" applyBorder="1" applyAlignment="1">
      <alignment horizontal="right" indent="1"/>
    </xf>
    <xf numFmtId="178" fontId="14" fillId="0" borderId="98" xfId="0" applyNumberFormat="1" applyFont="1" applyBorder="1" applyAlignment="1">
      <alignment horizontal="right" indent="1"/>
    </xf>
    <xf numFmtId="0" fontId="13" fillId="0" borderId="13" xfId="0" applyFont="1" applyBorder="1"/>
    <xf numFmtId="38" fontId="14" fillId="0" borderId="15" xfId="1" applyFont="1" applyBorder="1" applyAlignment="1">
      <alignment horizontal="right" indent="1"/>
    </xf>
    <xf numFmtId="178" fontId="14" fillId="0" borderId="15" xfId="0" applyNumberFormat="1" applyFont="1" applyBorder="1" applyAlignment="1">
      <alignment horizontal="right" indent="1"/>
    </xf>
    <xf numFmtId="0" fontId="9" fillId="0" borderId="15" xfId="0" applyFont="1" applyBorder="1" applyAlignment="1">
      <alignment horizontal="right" indent="1"/>
    </xf>
    <xf numFmtId="178" fontId="9" fillId="0" borderId="15" xfId="0" applyNumberFormat="1" applyFont="1" applyBorder="1" applyAlignment="1">
      <alignment horizontal="right" indent="1"/>
    </xf>
    <xf numFmtId="0" fontId="6" fillId="0" borderId="55" xfId="0" applyFont="1" applyBorder="1"/>
    <xf numFmtId="38" fontId="9" fillId="0" borderId="57" xfId="1" applyFont="1" applyBorder="1" applyAlignment="1">
      <alignment horizontal="right" indent="1"/>
    </xf>
    <xf numFmtId="178" fontId="9" fillId="0" borderId="57" xfId="0" applyNumberFormat="1" applyFont="1" applyBorder="1" applyAlignment="1">
      <alignment horizontal="right" indent="1"/>
    </xf>
    <xf numFmtId="0" fontId="9" fillId="0" borderId="45" xfId="0" applyFont="1" applyBorder="1"/>
    <xf numFmtId="0" fontId="13" fillId="0" borderId="26" xfId="0" applyFont="1" applyBorder="1" applyAlignment="1">
      <alignment horizontal="center"/>
    </xf>
    <xf numFmtId="178" fontId="14" fillId="0" borderId="29" xfId="0" applyNumberFormat="1" applyFont="1" applyBorder="1" applyAlignment="1">
      <alignment horizontal="right"/>
    </xf>
    <xf numFmtId="0" fontId="13" fillId="0" borderId="9" xfId="0" applyFont="1" applyBorder="1" applyAlignment="1">
      <alignment horizontal="center"/>
    </xf>
    <xf numFmtId="38" fontId="14" fillId="0" borderId="3" xfId="1" applyFont="1" applyBorder="1" applyAlignment="1">
      <alignment horizontal="right"/>
    </xf>
    <xf numFmtId="178" fontId="14" fillId="0" borderId="3" xfId="0" applyNumberFormat="1" applyFont="1" applyBorder="1" applyAlignment="1">
      <alignment horizontal="right"/>
    </xf>
    <xf numFmtId="0" fontId="13" fillId="0" borderId="13" xfId="0" applyFont="1" applyBorder="1" applyAlignment="1"/>
    <xf numFmtId="38" fontId="14" fillId="0" borderId="15" xfId="1" applyFont="1" applyBorder="1" applyAlignment="1">
      <alignment horizontal="right"/>
    </xf>
    <xf numFmtId="178" fontId="14" fillId="0" borderId="15" xfId="0" applyNumberFormat="1" applyFont="1" applyBorder="1" applyAlignment="1">
      <alignment horizontal="right"/>
    </xf>
    <xf numFmtId="0" fontId="6" fillId="0" borderId="13" xfId="0" applyFont="1" applyBorder="1" applyAlignment="1"/>
    <xf numFmtId="0" fontId="6" fillId="0" borderId="55" xfId="0" applyFont="1" applyBorder="1" applyAlignment="1"/>
    <xf numFmtId="38" fontId="9" fillId="0" borderId="57" xfId="1" applyFont="1" applyBorder="1" applyAlignment="1">
      <alignment horizontal="right"/>
    </xf>
    <xf numFmtId="178" fontId="9" fillId="0" borderId="57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38" fontId="23" fillId="0" borderId="29" xfId="1" applyFont="1" applyBorder="1" applyAlignment="1">
      <alignment horizontal="right"/>
    </xf>
    <xf numFmtId="180" fontId="14" fillId="0" borderId="29" xfId="1" applyNumberFormat="1" applyFont="1" applyBorder="1" applyAlignment="1">
      <alignment horizontal="right"/>
    </xf>
    <xf numFmtId="38" fontId="23" fillId="0" borderId="3" xfId="1" applyFont="1" applyBorder="1" applyAlignment="1">
      <alignment horizontal="right"/>
    </xf>
    <xf numFmtId="180" fontId="14" fillId="0" borderId="3" xfId="1" applyNumberFormat="1" applyFont="1" applyBorder="1" applyAlignment="1">
      <alignment horizontal="right"/>
    </xf>
    <xf numFmtId="38" fontId="23" fillId="0" borderId="15" xfId="1" applyFont="1" applyBorder="1" applyAlignment="1">
      <alignment horizontal="right"/>
    </xf>
    <xf numFmtId="180" fontId="14" fillId="0" borderId="15" xfId="1" applyNumberFormat="1" applyFont="1" applyBorder="1" applyAlignment="1">
      <alignment horizontal="right"/>
    </xf>
    <xf numFmtId="38" fontId="11" fillId="0" borderId="15" xfId="1" applyFont="1" applyBorder="1" applyAlignment="1">
      <alignment horizontal="right"/>
    </xf>
    <xf numFmtId="180" fontId="9" fillId="0" borderId="15" xfId="1" applyNumberFormat="1" applyFont="1" applyBorder="1" applyAlignment="1">
      <alignment horizontal="right"/>
    </xf>
    <xf numFmtId="38" fontId="23" fillId="0" borderId="15" xfId="1" applyNumberFormat="1" applyFont="1" applyBorder="1" applyAlignment="1">
      <alignment horizontal="right"/>
    </xf>
    <xf numFmtId="38" fontId="11" fillId="0" borderId="15" xfId="1" applyNumberFormat="1" applyFont="1" applyBorder="1" applyAlignment="1">
      <alignment horizontal="right"/>
    </xf>
    <xf numFmtId="0" fontId="6" fillId="0" borderId="9" xfId="0" applyFont="1" applyBorder="1" applyAlignment="1"/>
    <xf numFmtId="38" fontId="11" fillId="0" borderId="3" xfId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38" fontId="11" fillId="0" borderId="57" xfId="1" applyFont="1" applyBorder="1" applyAlignment="1">
      <alignment horizontal="right"/>
    </xf>
    <xf numFmtId="180" fontId="9" fillId="0" borderId="57" xfId="1" applyNumberFormat="1" applyFont="1" applyBorder="1" applyAlignment="1">
      <alignment horizontal="right"/>
    </xf>
    <xf numFmtId="0" fontId="9" fillId="0" borderId="7" xfId="0" applyFont="1" applyBorder="1" applyAlignment="1">
      <alignment vertical="center"/>
    </xf>
    <xf numFmtId="0" fontId="6" fillId="0" borderId="0" xfId="0" applyFont="1" applyBorder="1" applyAlignment="1"/>
    <xf numFmtId="0" fontId="13" fillId="0" borderId="51" xfId="0" applyFont="1" applyBorder="1" applyAlignment="1">
      <alignment horizontal="center"/>
    </xf>
    <xf numFmtId="0" fontId="6" fillId="0" borderId="91" xfId="0" applyFont="1" applyBorder="1"/>
    <xf numFmtId="0" fontId="6" fillId="0" borderId="91" xfId="0" applyFont="1" applyBorder="1" applyAlignment="1">
      <alignment horizontal="left" indent="1"/>
    </xf>
    <xf numFmtId="0" fontId="6" fillId="0" borderId="47" xfId="0" applyFont="1" applyBorder="1" applyAlignment="1">
      <alignment horizontal="left" indent="1"/>
    </xf>
    <xf numFmtId="0" fontId="6" fillId="0" borderId="91" xfId="0" applyFont="1" applyBorder="1" applyAlignment="1">
      <alignment horizontal="right" vertical="center" indent="1"/>
    </xf>
    <xf numFmtId="0" fontId="13" fillId="0" borderId="51" xfId="0" applyFont="1" applyFill="1" applyBorder="1" applyAlignment="1">
      <alignment horizontal="right" indent="1"/>
    </xf>
    <xf numFmtId="0" fontId="6" fillId="0" borderId="91" xfId="0" applyFont="1" applyFill="1" applyBorder="1" applyAlignment="1">
      <alignment horizontal="left" indent="1"/>
    </xf>
    <xf numFmtId="0" fontId="6" fillId="0" borderId="90" xfId="0" applyFont="1" applyBorder="1" applyAlignment="1">
      <alignment horizontal="left" indent="1"/>
    </xf>
    <xf numFmtId="0" fontId="2" fillId="0" borderId="0" xfId="2">
      <alignment vertical="center"/>
    </xf>
    <xf numFmtId="0" fontId="2" fillId="0" borderId="15" xfId="2" applyBorder="1">
      <alignment vertical="center"/>
    </xf>
    <xf numFmtId="0" fontId="2" fillId="0" borderId="15" xfId="2" applyBorder="1" applyAlignment="1">
      <alignment horizontal="center" vertical="center"/>
    </xf>
    <xf numFmtId="0" fontId="31" fillId="0" borderId="15" xfId="2" applyFont="1" applyBorder="1" applyAlignment="1">
      <alignment horizontal="center" vertical="center"/>
    </xf>
    <xf numFmtId="3" fontId="2" fillId="0" borderId="15" xfId="2" applyNumberFormat="1" applyBorder="1">
      <alignment vertical="center"/>
    </xf>
    <xf numFmtId="3" fontId="2" fillId="0" borderId="15" xfId="2" quotePrefix="1" applyNumberFormat="1" applyBorder="1">
      <alignment vertical="center"/>
    </xf>
    <xf numFmtId="0" fontId="2" fillId="0" borderId="15" xfId="2" applyFont="1" applyBorder="1" applyAlignment="1">
      <alignment horizontal="center" vertical="center"/>
    </xf>
    <xf numFmtId="0" fontId="32" fillId="0" borderId="0" xfId="2" applyFont="1">
      <alignment vertical="center"/>
    </xf>
    <xf numFmtId="0" fontId="33" fillId="0" borderId="15" xfId="2" applyFont="1" applyBorder="1" applyAlignment="1">
      <alignment horizontal="center" vertical="center"/>
    </xf>
    <xf numFmtId="0" fontId="34" fillId="0" borderId="15" xfId="2" applyFont="1" applyBorder="1">
      <alignment vertical="center"/>
    </xf>
    <xf numFmtId="3" fontId="34" fillId="0" borderId="15" xfId="2" applyNumberFormat="1" applyFont="1" applyBorder="1">
      <alignment vertical="center"/>
    </xf>
    <xf numFmtId="0" fontId="35" fillId="0" borderId="15" xfId="2" applyFont="1" applyBorder="1" applyAlignment="1">
      <alignment horizontal="center" vertical="center"/>
    </xf>
    <xf numFmtId="3" fontId="34" fillId="0" borderId="15" xfId="2" quotePrefix="1" applyNumberFormat="1" applyFont="1" applyBorder="1">
      <alignment vertical="center"/>
    </xf>
    <xf numFmtId="182" fontId="23" fillId="0" borderId="108" xfId="0" applyNumberFormat="1" applyFont="1" applyBorder="1" applyAlignment="1">
      <alignment horizontal="right" vertical="center"/>
    </xf>
    <xf numFmtId="184" fontId="24" fillId="0" borderId="109" xfId="0" applyNumberFormat="1" applyFont="1" applyBorder="1" applyAlignment="1">
      <alignment vertical="center"/>
    </xf>
    <xf numFmtId="183" fontId="24" fillId="0" borderId="110" xfId="0" applyNumberFormat="1" applyFont="1" applyBorder="1" applyAlignment="1">
      <alignment vertical="center"/>
    </xf>
    <xf numFmtId="184" fontId="24" fillId="0" borderId="110" xfId="0" applyNumberFormat="1" applyFont="1" applyBorder="1" applyAlignment="1">
      <alignment vertical="center"/>
    </xf>
    <xf numFmtId="183" fontId="24" fillId="0" borderId="111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82" fontId="26" fillId="0" borderId="72" xfId="0" applyNumberFormat="1" applyFont="1" applyFill="1" applyBorder="1" applyAlignment="1">
      <alignment horizontal="right" vertical="center"/>
    </xf>
    <xf numFmtId="182" fontId="23" fillId="0" borderId="72" xfId="0" applyNumberFormat="1" applyFont="1" applyFill="1" applyBorder="1" applyAlignment="1">
      <alignment horizontal="right" vertical="center"/>
    </xf>
    <xf numFmtId="182" fontId="22" fillId="0" borderId="0" xfId="0" applyNumberFormat="1" applyFont="1" applyFill="1" applyBorder="1" applyAlignment="1">
      <alignment horizontal="left" vertical="center"/>
    </xf>
    <xf numFmtId="182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182" fontId="23" fillId="0" borderId="75" xfId="0" applyNumberFormat="1" applyFont="1" applyBorder="1" applyAlignment="1">
      <alignment horizontal="right" vertical="center"/>
    </xf>
    <xf numFmtId="182" fontId="24" fillId="0" borderId="76" xfId="0" applyNumberFormat="1" applyFont="1" applyFill="1" applyBorder="1" applyAlignment="1">
      <alignment vertical="center"/>
    </xf>
    <xf numFmtId="184" fontId="24" fillId="0" borderId="76" xfId="0" applyNumberFormat="1" applyFont="1" applyBorder="1" applyAlignment="1">
      <alignment horizontal="right" vertical="center"/>
    </xf>
    <xf numFmtId="182" fontId="23" fillId="0" borderId="81" xfId="0" applyNumberFormat="1" applyFont="1" applyBorder="1" applyAlignment="1">
      <alignment horizontal="right" vertical="center"/>
    </xf>
    <xf numFmtId="184" fontId="24" fillId="0" borderId="82" xfId="0" applyNumberFormat="1" applyFont="1" applyBorder="1" applyAlignment="1">
      <alignment vertical="center"/>
    </xf>
    <xf numFmtId="184" fontId="24" fillId="0" borderId="80" xfId="0" applyNumberFormat="1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38" fontId="9" fillId="0" borderId="15" xfId="1" applyFont="1" applyBorder="1" applyAlignment="1">
      <alignment horizontal="right" vertical="center"/>
    </xf>
    <xf numFmtId="38" fontId="9" fillId="0" borderId="24" xfId="1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right"/>
    </xf>
    <xf numFmtId="38" fontId="14" fillId="0" borderId="29" xfId="1" applyFont="1" applyFill="1" applyBorder="1" applyAlignment="1">
      <alignment horizontal="right" wrapText="1"/>
    </xf>
    <xf numFmtId="38" fontId="14" fillId="0" borderId="29" xfId="1" applyFont="1" applyFill="1" applyBorder="1" applyAlignment="1">
      <alignment horizontal="right"/>
    </xf>
    <xf numFmtId="38" fontId="14" fillId="0" borderId="30" xfId="1" applyFont="1" applyFill="1" applyBorder="1" applyAlignment="1">
      <alignment horizontal="right" wrapText="1"/>
    </xf>
    <xf numFmtId="38" fontId="9" fillId="0" borderId="0" xfId="1" applyFont="1" applyBorder="1" applyAlignment="1">
      <alignment horizontal="right" vertical="center" wrapText="1"/>
    </xf>
    <xf numFmtId="38" fontId="23" fillId="0" borderId="29" xfId="1" applyFont="1" applyFill="1" applyBorder="1" applyAlignment="1">
      <alignment horizontal="right"/>
    </xf>
    <xf numFmtId="38" fontId="23" fillId="0" borderId="29" xfId="1" applyFont="1" applyFill="1" applyBorder="1" applyAlignment="1">
      <alignment horizontal="right" wrapText="1"/>
    </xf>
    <xf numFmtId="38" fontId="14" fillId="0" borderId="84" xfId="1" applyFont="1" applyBorder="1" applyAlignment="1">
      <alignment horizontal="right" wrapText="1"/>
    </xf>
    <xf numFmtId="0" fontId="9" fillId="0" borderId="34" xfId="0" applyFont="1" applyBorder="1" applyAlignment="1"/>
    <xf numFmtId="38" fontId="9" fillId="0" borderId="34" xfId="1" applyFont="1" applyFill="1" applyBorder="1" applyAlignment="1">
      <alignment horizontal="right"/>
    </xf>
    <xf numFmtId="38" fontId="9" fillId="0" borderId="35" xfId="1" applyFont="1" applyFill="1" applyBorder="1" applyAlignment="1">
      <alignment horizontal="right"/>
    </xf>
    <xf numFmtId="38" fontId="9" fillId="0" borderId="0" xfId="1" applyFont="1" applyBorder="1" applyAlignment="1">
      <alignment horizontal="right" vertical="center"/>
    </xf>
    <xf numFmtId="0" fontId="9" fillId="0" borderId="31" xfId="0" quotePrefix="1" applyFont="1" applyBorder="1" applyAlignment="1">
      <alignment horizontal="right"/>
    </xf>
    <xf numFmtId="38" fontId="9" fillId="0" borderId="34" xfId="1" applyFont="1" applyFill="1" applyBorder="1" applyAlignment="1"/>
    <xf numFmtId="38" fontId="9" fillId="0" borderId="44" xfId="1" applyFont="1" applyBorder="1" applyAlignment="1">
      <alignment horizontal="right"/>
    </xf>
    <xf numFmtId="0" fontId="9" fillId="0" borderId="15" xfId="0" applyFont="1" applyBorder="1" applyAlignment="1"/>
    <xf numFmtId="38" fontId="9" fillId="0" borderId="15" xfId="1" applyFont="1" applyFill="1" applyBorder="1" applyAlignment="1">
      <alignment horizontal="right"/>
    </xf>
    <xf numFmtId="0" fontId="9" fillId="0" borderId="13" xfId="0" quotePrefix="1" applyFont="1" applyBorder="1" applyAlignment="1">
      <alignment horizontal="right"/>
    </xf>
    <xf numFmtId="38" fontId="9" fillId="0" borderId="16" xfId="1" applyFont="1" applyBorder="1" applyAlignment="1">
      <alignment horizontal="right"/>
    </xf>
    <xf numFmtId="38" fontId="9" fillId="0" borderId="24" xfId="1" applyFon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38" fontId="9" fillId="0" borderId="16" xfId="1" applyFont="1" applyFill="1" applyBorder="1" applyAlignment="1">
      <alignment horizontal="right"/>
    </xf>
    <xf numFmtId="0" fontId="9" fillId="0" borderId="17" xfId="0" applyFont="1" applyBorder="1" applyAlignment="1"/>
    <xf numFmtId="38" fontId="9" fillId="0" borderId="17" xfId="1" applyFont="1" applyFill="1" applyBorder="1" applyAlignment="1">
      <alignment horizontal="right"/>
    </xf>
    <xf numFmtId="38" fontId="9" fillId="0" borderId="17" xfId="1" applyFont="1" applyFill="1" applyBorder="1" applyAlignment="1"/>
    <xf numFmtId="38" fontId="9" fillId="0" borderId="39" xfId="1" applyFont="1" applyFill="1" applyBorder="1" applyAlignment="1">
      <alignment horizontal="right"/>
    </xf>
    <xf numFmtId="0" fontId="9" fillId="0" borderId="18" xfId="0" quotePrefix="1" applyFont="1" applyBorder="1" applyAlignment="1">
      <alignment horizontal="right"/>
    </xf>
    <xf numFmtId="38" fontId="9" fillId="0" borderId="20" xfId="1" applyFont="1" applyBorder="1" applyAlignment="1">
      <alignment horizontal="right"/>
    </xf>
    <xf numFmtId="0" fontId="9" fillId="0" borderId="0" xfId="0" applyFont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177" fontId="9" fillId="0" borderId="15" xfId="1" applyNumberFormat="1" applyFont="1" applyBorder="1" applyAlignment="1">
      <alignment horizontal="right"/>
    </xf>
    <xf numFmtId="176" fontId="9" fillId="0" borderId="10" xfId="0" applyNumberFormat="1" applyFont="1" applyBorder="1" applyAlignment="1">
      <alignment horizontal="right"/>
    </xf>
    <xf numFmtId="177" fontId="9" fillId="0" borderId="17" xfId="1" applyNumberFormat="1" applyFont="1" applyBorder="1" applyAlignment="1">
      <alignment horizontal="right"/>
    </xf>
    <xf numFmtId="176" fontId="9" fillId="0" borderId="20" xfId="0" applyNumberFormat="1" applyFont="1" applyBorder="1" applyAlignment="1">
      <alignment horizontal="right"/>
    </xf>
    <xf numFmtId="176" fontId="9" fillId="0" borderId="16" xfId="0" applyNumberFormat="1" applyFont="1" applyBorder="1" applyAlignment="1">
      <alignment horizontal="right"/>
    </xf>
    <xf numFmtId="38" fontId="9" fillId="2" borderId="2" xfId="1" applyFont="1" applyFill="1" applyBorder="1" applyAlignment="1"/>
    <xf numFmtId="0" fontId="20" fillId="0" borderId="0" xfId="0" applyFont="1" applyAlignment="1">
      <alignment vertical="center"/>
    </xf>
    <xf numFmtId="0" fontId="9" fillId="0" borderId="3" xfId="0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 shrinkToFit="1"/>
    </xf>
    <xf numFmtId="179" fontId="14" fillId="0" borderId="29" xfId="0" applyNumberFormat="1" applyFont="1" applyBorder="1" applyAlignment="1">
      <alignment horizontal="right"/>
    </xf>
    <xf numFmtId="176" fontId="14" fillId="0" borderId="30" xfId="0" applyNumberFormat="1" applyFont="1" applyBorder="1" applyAlignment="1">
      <alignment horizontal="right"/>
    </xf>
    <xf numFmtId="179" fontId="9" fillId="0" borderId="34" xfId="0" applyNumberFormat="1" applyFont="1" applyBorder="1" applyAlignment="1">
      <alignment horizontal="right"/>
    </xf>
    <xf numFmtId="176" fontId="9" fillId="0" borderId="35" xfId="0" applyNumberFormat="1" applyFont="1" applyBorder="1" applyAlignment="1">
      <alignment horizontal="right"/>
    </xf>
    <xf numFmtId="179" fontId="9" fillId="0" borderId="15" xfId="0" applyNumberFormat="1" applyFont="1" applyBorder="1" applyAlignment="1">
      <alignment horizontal="right"/>
    </xf>
    <xf numFmtId="176" fontId="9" fillId="0" borderId="24" xfId="0" applyNumberFormat="1" applyFont="1" applyBorder="1" applyAlignment="1">
      <alignment horizontal="right"/>
    </xf>
    <xf numFmtId="0" fontId="9" fillId="0" borderId="11" xfId="0" quotePrefix="1" applyFont="1" applyBorder="1" applyAlignment="1">
      <alignment horizontal="right"/>
    </xf>
    <xf numFmtId="179" fontId="9" fillId="0" borderId="17" xfId="0" applyNumberFormat="1" applyFont="1" applyBorder="1" applyAlignment="1">
      <alignment horizontal="right"/>
    </xf>
    <xf numFmtId="176" fontId="9" fillId="0" borderId="39" xfId="0" applyNumberFormat="1" applyFont="1" applyBorder="1" applyAlignment="1">
      <alignment horizontal="right"/>
    </xf>
    <xf numFmtId="0" fontId="9" fillId="0" borderId="45" xfId="0" applyFont="1" applyBorder="1" applyAlignment="1">
      <alignment vertical="center"/>
    </xf>
    <xf numFmtId="0" fontId="9" fillId="0" borderId="4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7" fontId="14" fillId="0" borderId="29" xfId="0" applyNumberFormat="1" applyFont="1" applyBorder="1" applyAlignment="1">
      <alignment horizontal="right"/>
    </xf>
    <xf numFmtId="177" fontId="9" fillId="0" borderId="34" xfId="0" applyNumberFormat="1" applyFont="1" applyBorder="1" applyAlignment="1">
      <alignment horizontal="right"/>
    </xf>
    <xf numFmtId="177" fontId="9" fillId="0" borderId="15" xfId="0" applyNumberFormat="1" applyFont="1" applyBorder="1" applyAlignment="1">
      <alignment horizontal="right"/>
    </xf>
    <xf numFmtId="177" fontId="9" fillId="0" borderId="17" xfId="0" applyNumberFormat="1" applyFont="1" applyBorder="1" applyAlignment="1">
      <alignment horizontal="right"/>
    </xf>
    <xf numFmtId="179" fontId="14" fillId="0" borderId="29" xfId="1" applyNumberFormat="1" applyFont="1" applyBorder="1" applyAlignment="1">
      <alignment horizontal="right"/>
    </xf>
    <xf numFmtId="176" fontId="14" fillId="0" borderId="30" xfId="1" applyNumberFormat="1" applyFont="1" applyBorder="1" applyAlignment="1">
      <alignment horizontal="right"/>
    </xf>
    <xf numFmtId="179" fontId="9" fillId="0" borderId="34" xfId="1" applyNumberFormat="1" applyFont="1" applyBorder="1" applyAlignment="1">
      <alignment horizontal="right"/>
    </xf>
    <xf numFmtId="176" fontId="9" fillId="0" borderId="35" xfId="1" applyNumberFormat="1" applyFont="1" applyBorder="1" applyAlignment="1">
      <alignment horizontal="right"/>
    </xf>
    <xf numFmtId="179" fontId="9" fillId="0" borderId="17" xfId="1" applyNumberFormat="1" applyFont="1" applyBorder="1" applyAlignment="1">
      <alignment horizontal="right"/>
    </xf>
    <xf numFmtId="176" fontId="9" fillId="0" borderId="39" xfId="1" applyNumberFormat="1" applyFont="1" applyBorder="1" applyAlignment="1">
      <alignment horizontal="right"/>
    </xf>
    <xf numFmtId="177" fontId="14" fillId="0" borderId="29" xfId="1" applyNumberFormat="1" applyFont="1" applyBorder="1" applyAlignment="1">
      <alignment horizontal="right"/>
    </xf>
    <xf numFmtId="177" fontId="9" fillId="0" borderId="34" xfId="1" applyNumberFormat="1" applyFont="1" applyBorder="1" applyAlignment="1">
      <alignment horizontal="right"/>
    </xf>
    <xf numFmtId="176" fontId="9" fillId="0" borderId="35" xfId="0" applyNumberFormat="1" applyFont="1" applyBorder="1" applyAlignment="1"/>
    <xf numFmtId="38" fontId="9" fillId="0" borderId="24" xfId="1" applyFont="1" applyBorder="1" applyAlignment="1">
      <alignment horizontal="right"/>
    </xf>
    <xf numFmtId="38" fontId="9" fillId="0" borderId="17" xfId="1" applyFont="1" applyBorder="1" applyAlignment="1">
      <alignment shrinkToFit="1"/>
    </xf>
    <xf numFmtId="38" fontId="9" fillId="0" borderId="17" xfId="1" applyFont="1" applyBorder="1" applyAlignment="1">
      <alignment horizontal="right" shrinkToFit="1"/>
    </xf>
    <xf numFmtId="180" fontId="9" fillId="0" borderId="17" xfId="1" applyNumberFormat="1" applyFont="1" applyBorder="1" applyAlignment="1">
      <alignment horizontal="right"/>
    </xf>
    <xf numFmtId="177" fontId="9" fillId="0" borderId="57" xfId="1" applyNumberFormat="1" applyFont="1" applyBorder="1" applyAlignment="1">
      <alignment horizontal="right"/>
    </xf>
    <xf numFmtId="176" fontId="9" fillId="0" borderId="58" xfId="1" applyNumberFormat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right"/>
    </xf>
    <xf numFmtId="177" fontId="14" fillId="2" borderId="29" xfId="1" applyNumberFormat="1" applyFont="1" applyFill="1" applyBorder="1" applyAlignment="1">
      <alignment horizontal="right"/>
    </xf>
    <xf numFmtId="176" fontId="14" fillId="2" borderId="30" xfId="0" applyNumberFormat="1" applyFont="1" applyFill="1" applyBorder="1" applyAlignment="1">
      <alignment horizontal="right"/>
    </xf>
    <xf numFmtId="177" fontId="9" fillId="2" borderId="34" xfId="1" applyNumberFormat="1" applyFont="1" applyFill="1" applyBorder="1" applyAlignment="1">
      <alignment horizontal="right"/>
    </xf>
    <xf numFmtId="176" fontId="9" fillId="2" borderId="35" xfId="0" applyNumberFormat="1" applyFont="1" applyFill="1" applyBorder="1" applyAlignment="1">
      <alignment horizontal="right"/>
    </xf>
    <xf numFmtId="177" fontId="9" fillId="2" borderId="15" xfId="1" applyNumberFormat="1" applyFont="1" applyFill="1" applyBorder="1" applyAlignment="1">
      <alignment horizontal="right"/>
    </xf>
    <xf numFmtId="176" fontId="9" fillId="2" borderId="24" xfId="0" applyNumberFormat="1" applyFont="1" applyFill="1" applyBorder="1" applyAlignment="1">
      <alignment horizontal="right"/>
    </xf>
    <xf numFmtId="176" fontId="9" fillId="2" borderId="24" xfId="1" applyNumberFormat="1" applyFont="1" applyFill="1" applyBorder="1" applyAlignment="1">
      <alignment horizontal="right"/>
    </xf>
    <xf numFmtId="180" fontId="9" fillId="2" borderId="15" xfId="1" applyNumberFormat="1" applyFont="1" applyFill="1" applyBorder="1" applyAlignment="1">
      <alignment horizontal="right"/>
    </xf>
    <xf numFmtId="177" fontId="9" fillId="2" borderId="17" xfId="1" applyNumberFormat="1" applyFont="1" applyFill="1" applyBorder="1" applyAlignment="1">
      <alignment horizontal="right"/>
    </xf>
    <xf numFmtId="176" fontId="9" fillId="2" borderId="39" xfId="0" applyNumberFormat="1" applyFont="1" applyFill="1" applyBorder="1" applyAlignment="1">
      <alignment horizontal="right"/>
    </xf>
    <xf numFmtId="0" fontId="9" fillId="0" borderId="0" xfId="0" quotePrefix="1" applyFont="1" applyAlignment="1">
      <alignment vertical="center"/>
    </xf>
    <xf numFmtId="177" fontId="9" fillId="0" borderId="34" xfId="1" quotePrefix="1" applyNumberFormat="1" applyFont="1" applyBorder="1" applyAlignment="1">
      <alignment horizontal="right"/>
    </xf>
    <xf numFmtId="176" fontId="9" fillId="0" borderId="24" xfId="1" applyNumberFormat="1" applyFont="1" applyBorder="1" applyAlignment="1">
      <alignment horizontal="right"/>
    </xf>
    <xf numFmtId="181" fontId="9" fillId="0" borderId="39" xfId="1" applyNumberFormat="1" applyFont="1" applyBorder="1" applyAlignment="1">
      <alignment horizontal="right"/>
    </xf>
    <xf numFmtId="0" fontId="9" fillId="0" borderId="0" xfId="0" quotePrefix="1" applyFont="1" applyAlignment="1">
      <alignment horizontal="left" vertical="center"/>
    </xf>
    <xf numFmtId="177" fontId="23" fillId="0" borderId="29" xfId="1" applyNumberFormat="1" applyFont="1" applyBorder="1" applyAlignment="1">
      <alignment horizontal="right"/>
    </xf>
    <xf numFmtId="181" fontId="14" fillId="0" borderId="30" xfId="1" applyNumberFormat="1" applyFont="1" applyBorder="1" applyAlignment="1">
      <alignment horizontal="right"/>
    </xf>
    <xf numFmtId="181" fontId="9" fillId="0" borderId="35" xfId="1" applyNumberFormat="1" applyFont="1" applyBorder="1" applyAlignment="1">
      <alignment horizontal="right"/>
    </xf>
    <xf numFmtId="180" fontId="9" fillId="0" borderId="24" xfId="1" applyNumberFormat="1" applyFont="1" applyBorder="1" applyAlignment="1">
      <alignment horizontal="right"/>
    </xf>
    <xf numFmtId="0" fontId="36" fillId="0" borderId="0" xfId="0" applyFont="1"/>
    <xf numFmtId="177" fontId="9" fillId="0" borderId="3" xfId="0" applyNumberFormat="1" applyFont="1" applyBorder="1" applyAlignment="1">
      <alignment horizontal="right"/>
    </xf>
    <xf numFmtId="176" fontId="9" fillId="0" borderId="52" xfId="0" applyNumberFormat="1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178" fontId="9" fillId="0" borderId="17" xfId="0" applyNumberFormat="1" applyFont="1" applyBorder="1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81" fontId="9" fillId="0" borderId="24" xfId="1" applyNumberFormat="1" applyFont="1" applyBorder="1" applyAlignment="1">
      <alignment horizontal="right"/>
    </xf>
    <xf numFmtId="38" fontId="9" fillId="0" borderId="39" xfId="1" applyFont="1" applyBorder="1" applyAlignment="1">
      <alignment horizontal="right"/>
    </xf>
    <xf numFmtId="38" fontId="9" fillId="0" borderId="34" xfId="0" applyNumberFormat="1" applyFont="1" applyBorder="1" applyAlignment="1">
      <alignment horizontal="right"/>
    </xf>
    <xf numFmtId="38" fontId="9" fillId="0" borderId="15" xfId="0" applyNumberFormat="1" applyFont="1" applyBorder="1" applyAlignment="1">
      <alignment horizontal="right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49" xfId="0" quotePrefix="1" applyFont="1" applyBorder="1" applyAlignment="1">
      <alignment horizontal="center" vertical="center"/>
    </xf>
    <xf numFmtId="0" fontId="9" fillId="0" borderId="54" xfId="0" quotePrefix="1" applyFont="1" applyBorder="1" applyAlignment="1">
      <alignment horizontal="center" vertical="center" wrapText="1"/>
    </xf>
    <xf numFmtId="38" fontId="9" fillId="0" borderId="24" xfId="1" applyFont="1" applyBorder="1" applyAlignment="1">
      <alignment vertical="center"/>
    </xf>
    <xf numFmtId="38" fontId="9" fillId="0" borderId="3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58" xfId="1" applyFont="1" applyBorder="1" applyAlignment="1">
      <alignment horizontal="right" vertical="center"/>
    </xf>
    <xf numFmtId="0" fontId="9" fillId="0" borderId="0" xfId="0" applyFont="1" applyBorder="1" applyAlignment="1">
      <alignment vertical="top" wrapText="1"/>
    </xf>
    <xf numFmtId="0" fontId="9" fillId="0" borderId="78" xfId="0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38" fontId="9" fillId="0" borderId="17" xfId="1" applyFont="1" applyBorder="1" applyAlignment="1">
      <alignment vertical="center"/>
    </xf>
    <xf numFmtId="0" fontId="9" fillId="0" borderId="88" xfId="0" applyFont="1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38" fontId="9" fillId="0" borderId="34" xfId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/>
    </xf>
    <xf numFmtId="38" fontId="9" fillId="0" borderId="24" xfId="1" applyFont="1" applyBorder="1" applyAlignment="1">
      <alignment horizontal="right" indent="1"/>
    </xf>
    <xf numFmtId="0" fontId="9" fillId="0" borderId="0" xfId="0" applyFont="1" applyAlignment="1">
      <alignment horizontal="justify"/>
    </xf>
    <xf numFmtId="38" fontId="9" fillId="0" borderId="15" xfId="1" applyFont="1" applyBorder="1" applyAlignment="1">
      <alignment horizontal="right" indent="1"/>
    </xf>
    <xf numFmtId="0" fontId="9" fillId="0" borderId="24" xfId="0" applyFont="1" applyBorder="1"/>
    <xf numFmtId="0" fontId="9" fillId="0" borderId="4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38" fontId="9" fillId="0" borderId="25" xfId="1" applyFont="1" applyBorder="1" applyAlignment="1">
      <alignment horizontal="right" vertical="center"/>
    </xf>
    <xf numFmtId="0" fontId="9" fillId="0" borderId="90" xfId="0" applyFont="1" applyBorder="1" applyAlignment="1">
      <alignment horizontal="center" vertical="center"/>
    </xf>
    <xf numFmtId="179" fontId="14" fillId="0" borderId="29" xfId="0" applyNumberFormat="1" applyFont="1" applyBorder="1" applyAlignment="1">
      <alignment horizontal="right" indent="1"/>
    </xf>
    <xf numFmtId="176" fontId="14" fillId="0" borderId="84" xfId="0" applyNumberFormat="1" applyFont="1" applyBorder="1" applyAlignment="1">
      <alignment horizontal="right" indent="1"/>
    </xf>
    <xf numFmtId="179" fontId="14" fillId="0" borderId="98" xfId="0" applyNumberFormat="1" applyFont="1" applyBorder="1" applyAlignment="1">
      <alignment horizontal="right" indent="1"/>
    </xf>
    <xf numFmtId="176" fontId="14" fillId="0" borderId="99" xfId="0" applyNumberFormat="1" applyFont="1" applyBorder="1" applyAlignment="1">
      <alignment horizontal="right" indent="1"/>
    </xf>
    <xf numFmtId="179" fontId="14" fillId="0" borderId="15" xfId="0" applyNumberFormat="1" applyFont="1" applyBorder="1" applyAlignment="1">
      <alignment horizontal="right" indent="1"/>
    </xf>
    <xf numFmtId="176" fontId="14" fillId="0" borderId="16" xfId="0" applyNumberFormat="1" applyFont="1" applyBorder="1" applyAlignment="1">
      <alignment horizontal="right" indent="1"/>
    </xf>
    <xf numFmtId="179" fontId="9" fillId="0" borderId="15" xfId="0" applyNumberFormat="1" applyFont="1" applyBorder="1" applyAlignment="1">
      <alignment horizontal="right" indent="1"/>
    </xf>
    <xf numFmtId="176" fontId="9" fillId="0" borderId="16" xfId="0" applyNumberFormat="1" applyFont="1" applyBorder="1" applyAlignment="1">
      <alignment horizontal="right" indent="1"/>
    </xf>
    <xf numFmtId="179" fontId="9" fillId="0" borderId="17" xfId="0" applyNumberFormat="1" applyFont="1" applyBorder="1" applyAlignment="1">
      <alignment horizontal="right" indent="1"/>
    </xf>
    <xf numFmtId="176" fontId="9" fillId="0" borderId="39" xfId="0" applyNumberFormat="1" applyFont="1" applyBorder="1" applyAlignment="1">
      <alignment horizontal="right" indent="1"/>
    </xf>
    <xf numFmtId="178" fontId="9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176" fontId="14" fillId="0" borderId="84" xfId="0" applyNumberFormat="1" applyFont="1" applyBorder="1" applyAlignment="1">
      <alignment horizontal="right"/>
    </xf>
    <xf numFmtId="177" fontId="14" fillId="0" borderId="3" xfId="0" applyNumberFormat="1" applyFont="1" applyBorder="1" applyAlignment="1">
      <alignment horizontal="right"/>
    </xf>
    <xf numFmtId="176" fontId="14" fillId="0" borderId="46" xfId="0" applyNumberFormat="1" applyFont="1" applyBorder="1" applyAlignment="1">
      <alignment horizontal="right"/>
    </xf>
    <xf numFmtId="177" fontId="14" fillId="0" borderId="15" xfId="0" applyNumberFormat="1" applyFont="1" applyBorder="1" applyAlignment="1">
      <alignment horizontal="right"/>
    </xf>
    <xf numFmtId="176" fontId="14" fillId="0" borderId="16" xfId="0" applyNumberFormat="1" applyFont="1" applyBorder="1" applyAlignment="1">
      <alignment horizontal="right"/>
    </xf>
    <xf numFmtId="0" fontId="22" fillId="0" borderId="0" xfId="0" applyFont="1" applyAlignment="1">
      <alignment horizontal="right"/>
    </xf>
    <xf numFmtId="0" fontId="9" fillId="0" borderId="0" xfId="0" applyFont="1" applyBorder="1" applyAlignment="1"/>
    <xf numFmtId="0" fontId="20" fillId="0" borderId="0" xfId="0" applyFont="1" applyAlignment="1"/>
    <xf numFmtId="0" fontId="20" fillId="0" borderId="0" xfId="0" applyFont="1"/>
    <xf numFmtId="38" fontId="9" fillId="0" borderId="45" xfId="1" applyFont="1" applyBorder="1" applyAlignment="1">
      <alignment horizontal="right" vertical="center" wrapText="1" indent="1"/>
    </xf>
    <xf numFmtId="38" fontId="9" fillId="0" borderId="0" xfId="1" applyFont="1" applyBorder="1" applyAlignment="1">
      <alignment horizontal="right" vertical="center" wrapText="1" indent="1"/>
    </xf>
    <xf numFmtId="0" fontId="32" fillId="0" borderId="15" xfId="2" applyFont="1" applyBorder="1" applyAlignment="1">
      <alignment horizontal="center" vertical="center"/>
    </xf>
    <xf numFmtId="3" fontId="34" fillId="0" borderId="0" xfId="2" applyNumberFormat="1" applyFont="1" applyBorder="1">
      <alignment vertical="center"/>
    </xf>
    <xf numFmtId="0" fontId="34" fillId="0" borderId="0" xfId="2" applyFont="1">
      <alignment vertical="center"/>
    </xf>
    <xf numFmtId="0" fontId="34" fillId="0" borderId="15" xfId="2" applyFont="1" applyBorder="1" applyAlignment="1">
      <alignment horizontal="center" vertical="center"/>
    </xf>
    <xf numFmtId="0" fontId="37" fillId="0" borderId="0" xfId="2" applyFont="1" applyAlignment="1"/>
    <xf numFmtId="0" fontId="37" fillId="0" borderId="0" xfId="2" applyFont="1" applyBorder="1" applyAlignment="1">
      <alignment vertical="center"/>
    </xf>
    <xf numFmtId="178" fontId="37" fillId="0" borderId="0" xfId="2" applyNumberFormat="1" applyFont="1" applyAlignment="1"/>
    <xf numFmtId="0" fontId="37" fillId="0" borderId="0" xfId="2" applyFont="1" applyBorder="1" applyAlignment="1">
      <alignment horizontal="left" vertical="center"/>
    </xf>
    <xf numFmtId="0" fontId="1" fillId="0" borderId="0" xfId="2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distributed" vertical="center" indent="2"/>
    </xf>
    <xf numFmtId="0" fontId="9" fillId="0" borderId="22" xfId="0" applyFont="1" applyBorder="1" applyAlignment="1">
      <alignment horizontal="distributed" vertical="center" indent="2"/>
    </xf>
    <xf numFmtId="0" fontId="9" fillId="0" borderId="23" xfId="0" applyFont="1" applyBorder="1" applyAlignment="1">
      <alignment horizontal="distributed" vertical="center" indent="2"/>
    </xf>
    <xf numFmtId="0" fontId="9" fillId="0" borderId="2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distributed" indent="1"/>
    </xf>
    <xf numFmtId="0" fontId="9" fillId="0" borderId="36" xfId="0" applyFont="1" applyBorder="1" applyAlignment="1">
      <alignment horizontal="distributed" indent="1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9" fillId="0" borderId="32" xfId="0" applyFont="1" applyBorder="1" applyAlignment="1">
      <alignment horizontal="distributed" indent="1"/>
    </xf>
    <xf numFmtId="0" fontId="9" fillId="0" borderId="33" xfId="0" applyFont="1" applyBorder="1" applyAlignment="1">
      <alignment horizontal="distributed" indent="1"/>
    </xf>
    <xf numFmtId="0" fontId="9" fillId="0" borderId="12" xfId="0" applyFont="1" applyBorder="1" applyAlignment="1">
      <alignment horizontal="distributed" indent="1"/>
    </xf>
    <xf numFmtId="0" fontId="9" fillId="0" borderId="37" xfId="0" applyFont="1" applyBorder="1" applyAlignment="1">
      <alignment horizontal="distributed" indent="1"/>
    </xf>
    <xf numFmtId="0" fontId="9" fillId="0" borderId="19" xfId="0" applyFont="1" applyBorder="1" applyAlignment="1">
      <alignment horizontal="distributed" indent="1"/>
    </xf>
    <xf numFmtId="0" fontId="9" fillId="0" borderId="38" xfId="0" applyFont="1" applyBorder="1" applyAlignment="1">
      <alignment horizontal="distributed" indent="1"/>
    </xf>
    <xf numFmtId="0" fontId="9" fillId="0" borderId="40" xfId="0" applyFont="1" applyBorder="1" applyAlignment="1">
      <alignment horizontal="distributed" vertical="center" indent="2"/>
    </xf>
    <xf numFmtId="0" fontId="9" fillId="0" borderId="4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26" xfId="0" applyFont="1" applyBorder="1" applyAlignment="1">
      <alignment horizontal="distributed" indent="1"/>
    </xf>
    <xf numFmtId="0" fontId="14" fillId="0" borderId="27" xfId="0" applyFont="1" applyBorder="1" applyAlignment="1">
      <alignment horizontal="distributed" indent="1"/>
    </xf>
    <xf numFmtId="0" fontId="14" fillId="0" borderId="28" xfId="0" applyFont="1" applyBorder="1" applyAlignment="1">
      <alignment horizontal="distributed" indent="1"/>
    </xf>
    <xf numFmtId="0" fontId="9" fillId="0" borderId="31" xfId="0" applyFont="1" applyBorder="1" applyAlignment="1">
      <alignment horizontal="distributed" indent="1"/>
    </xf>
    <xf numFmtId="0" fontId="9" fillId="0" borderId="47" xfId="0" applyFont="1" applyBorder="1" applyAlignment="1">
      <alignment horizontal="distributed" indent="1"/>
    </xf>
    <xf numFmtId="0" fontId="9" fillId="0" borderId="15" xfId="0" applyFont="1" applyBorder="1" applyAlignment="1">
      <alignment horizontal="distributed" indent="1"/>
    </xf>
    <xf numFmtId="0" fontId="9" fillId="0" borderId="13" xfId="0" applyFont="1" applyBorder="1" applyAlignment="1">
      <alignment horizontal="distributed" indent="1"/>
    </xf>
    <xf numFmtId="0" fontId="9" fillId="0" borderId="18" xfId="0" applyFont="1" applyBorder="1" applyAlignment="1"/>
    <xf numFmtId="0" fontId="9" fillId="0" borderId="19" xfId="0" applyFont="1" applyBorder="1" applyAlignment="1"/>
    <xf numFmtId="0" fontId="9" fillId="0" borderId="38" xfId="0" applyFont="1" applyBorder="1" applyAlignment="1"/>
    <xf numFmtId="0" fontId="15" fillId="0" borderId="0" xfId="0" applyFont="1" applyAlignment="1">
      <alignment horizontal="left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indent="1"/>
    </xf>
    <xf numFmtId="0" fontId="6" fillId="0" borderId="36" xfId="0" applyFont="1" applyBorder="1" applyAlignment="1">
      <alignment horizontal="distributed" indent="1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6" fillId="0" borderId="32" xfId="0" applyFont="1" applyBorder="1" applyAlignment="1">
      <alignment horizontal="distributed" indent="1"/>
    </xf>
    <xf numFmtId="0" fontId="6" fillId="0" borderId="33" xfId="0" applyFont="1" applyBorder="1" applyAlignment="1">
      <alignment horizontal="distributed" indent="1"/>
    </xf>
    <xf numFmtId="0" fontId="6" fillId="0" borderId="19" xfId="0" applyFont="1" applyBorder="1" applyAlignment="1">
      <alignment horizontal="distributed" indent="1"/>
    </xf>
    <xf numFmtId="0" fontId="6" fillId="0" borderId="38" xfId="0" applyFont="1" applyBorder="1" applyAlignment="1">
      <alignment horizontal="distributed" indent="1"/>
    </xf>
    <xf numFmtId="0" fontId="6" fillId="0" borderId="21" xfId="0" applyFont="1" applyBorder="1" applyAlignment="1">
      <alignment horizontal="distributed" vertical="center" indent="2"/>
    </xf>
    <xf numFmtId="0" fontId="6" fillId="0" borderId="22" xfId="0" applyFont="1" applyBorder="1" applyAlignment="1">
      <alignment horizontal="distributed" vertical="center" indent="2"/>
    </xf>
    <xf numFmtId="0" fontId="6" fillId="0" borderId="40" xfId="0" applyFont="1" applyBorder="1" applyAlignment="1">
      <alignment horizontal="distributed" vertical="center" indent="2"/>
    </xf>
    <xf numFmtId="0" fontId="6" fillId="0" borderId="13" xfId="0" applyFont="1" applyBorder="1" applyAlignment="1">
      <alignment horizontal="distributed" indent="1"/>
    </xf>
    <xf numFmtId="0" fontId="6" fillId="0" borderId="18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38" xfId="0" applyFont="1" applyBorder="1" applyAlignment="1">
      <alignment wrapText="1"/>
    </xf>
    <xf numFmtId="0" fontId="13" fillId="0" borderId="26" xfId="0" applyFont="1" applyBorder="1" applyAlignment="1">
      <alignment horizontal="distributed" indent="1"/>
    </xf>
    <xf numFmtId="0" fontId="13" fillId="0" borderId="27" xfId="0" applyFont="1" applyBorder="1" applyAlignment="1">
      <alignment horizontal="distributed" indent="1"/>
    </xf>
    <xf numFmtId="0" fontId="13" fillId="0" borderId="28" xfId="0" applyFont="1" applyBorder="1" applyAlignment="1">
      <alignment horizontal="distributed" indent="1"/>
    </xf>
    <xf numFmtId="0" fontId="6" fillId="0" borderId="31" xfId="0" applyFont="1" applyBorder="1" applyAlignment="1">
      <alignment horizontal="distributed" inden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6" fillId="0" borderId="7" xfId="0" applyFont="1" applyBorder="1"/>
    <xf numFmtId="0" fontId="36" fillId="0" borderId="5" xfId="0" applyFont="1" applyBorder="1"/>
    <xf numFmtId="0" fontId="36" fillId="0" borderId="9" xfId="0" applyFont="1" applyBorder="1"/>
    <xf numFmtId="0" fontId="36" fillId="0" borderId="0" xfId="0" applyFont="1"/>
    <xf numFmtId="0" fontId="36" fillId="0" borderId="1" xfId="0" applyFont="1" applyBorder="1"/>
    <xf numFmtId="0" fontId="36" fillId="0" borderId="0" xfId="0" applyFont="1" applyBorder="1"/>
    <xf numFmtId="0" fontId="36" fillId="0" borderId="8" xfId="0" applyFont="1" applyBorder="1"/>
    <xf numFmtId="0" fontId="36" fillId="0" borderId="43" xfId="0" applyFont="1" applyBorder="1"/>
    <xf numFmtId="0" fontId="36" fillId="0" borderId="44" xfId="0" applyFont="1" applyBorder="1"/>
    <xf numFmtId="0" fontId="36" fillId="0" borderId="37" xfId="0" applyFont="1" applyBorder="1"/>
    <xf numFmtId="0" fontId="17" fillId="0" borderId="37" xfId="0" applyFont="1" applyBorder="1"/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0" fillId="0" borderId="0" xfId="0" quotePrefix="1" applyFont="1" applyAlignment="1">
      <alignment horizontal="left" vertical="center"/>
    </xf>
    <xf numFmtId="0" fontId="9" fillId="0" borderId="34" xfId="0" applyFont="1" applyBorder="1" applyAlignment="1">
      <alignment horizontal="distributed" indent="1"/>
    </xf>
    <xf numFmtId="0" fontId="14" fillId="0" borderId="26" xfId="0" applyFont="1" applyBorder="1" applyAlignment="1">
      <alignment horizontal="distributed" wrapText="1" indent="1"/>
    </xf>
    <xf numFmtId="0" fontId="14" fillId="0" borderId="27" xfId="0" applyFont="1" applyBorder="1" applyAlignment="1">
      <alignment horizontal="distributed" wrapText="1" indent="1"/>
    </xf>
    <xf numFmtId="0" fontId="14" fillId="0" borderId="28" xfId="0" applyFont="1" applyBorder="1" applyAlignment="1">
      <alignment horizontal="distributed" wrapText="1" inden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21" xfId="0" applyFont="1" applyBorder="1" applyAlignment="1">
      <alignment horizontal="distributed" vertical="center" indent="5"/>
    </xf>
    <xf numFmtId="0" fontId="9" fillId="0" borderId="22" xfId="0" applyFont="1" applyBorder="1" applyAlignment="1">
      <alignment horizontal="distributed" vertical="center" indent="5"/>
    </xf>
    <xf numFmtId="0" fontId="9" fillId="0" borderId="23" xfId="0" applyFont="1" applyBorder="1" applyAlignment="1">
      <alignment horizontal="distributed" vertical="center" indent="5"/>
    </xf>
    <xf numFmtId="0" fontId="9" fillId="0" borderId="24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1" xfId="0" applyFont="1" applyBorder="1" applyAlignment="1">
      <alignment horizontal="distributed" vertical="center" indent="3"/>
    </xf>
    <xf numFmtId="0" fontId="9" fillId="0" borderId="22" xfId="0" applyFont="1" applyBorder="1" applyAlignment="1">
      <alignment horizontal="distributed" vertical="center" indent="3"/>
    </xf>
    <xf numFmtId="0" fontId="9" fillId="0" borderId="40" xfId="0" applyFont="1" applyBorder="1" applyAlignment="1">
      <alignment horizontal="distributed" vertical="center" indent="3"/>
    </xf>
    <xf numFmtId="0" fontId="14" fillId="0" borderId="26" xfId="0" applyFont="1" applyBorder="1" applyAlignment="1">
      <alignment horizontal="distributed" indent="2"/>
    </xf>
    <xf numFmtId="0" fontId="14" fillId="0" borderId="27" xfId="0" applyFont="1" applyBorder="1" applyAlignment="1">
      <alignment horizontal="distributed" indent="2"/>
    </xf>
    <xf numFmtId="0" fontId="14" fillId="0" borderId="28" xfId="0" applyFont="1" applyBorder="1" applyAlignment="1">
      <alignment horizontal="distributed" indent="2"/>
    </xf>
    <xf numFmtId="0" fontId="9" fillId="0" borderId="9" xfId="0" applyFont="1" applyBorder="1" applyAlignment="1">
      <alignment horizontal="distributed" indent="1"/>
    </xf>
    <xf numFmtId="0" fontId="9" fillId="0" borderId="0" xfId="0" applyFont="1" applyBorder="1" applyAlignment="1">
      <alignment horizontal="distributed" indent="1"/>
    </xf>
    <xf numFmtId="0" fontId="9" fillId="0" borderId="1" xfId="0" applyFont="1" applyBorder="1" applyAlignment="1">
      <alignment horizontal="distributed" indent="1"/>
    </xf>
    <xf numFmtId="0" fontId="9" fillId="0" borderId="53" xfId="0" quotePrefix="1" applyFont="1" applyBorder="1" applyAlignment="1">
      <alignment horizontal="center" vertical="center"/>
    </xf>
    <xf numFmtId="0" fontId="9" fillId="0" borderId="40" xfId="0" quotePrefix="1" applyFont="1" applyBorder="1" applyAlignment="1">
      <alignment horizontal="center" vertical="center"/>
    </xf>
    <xf numFmtId="0" fontId="6" fillId="0" borderId="0" xfId="0" applyFont="1" applyAlignment="1">
      <alignment horizontal="left" vertical="center" textRotation="180"/>
    </xf>
    <xf numFmtId="0" fontId="9" fillId="0" borderId="13" xfId="0" applyFont="1" applyBorder="1" applyAlignment="1">
      <alignment horizontal="right" vertical="center"/>
    </xf>
    <xf numFmtId="0" fontId="9" fillId="0" borderId="36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31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9" fillId="0" borderId="55" xfId="0" applyFont="1" applyBorder="1" applyAlignment="1">
      <alignment horizontal="right" vertical="center"/>
    </xf>
    <xf numFmtId="0" fontId="9" fillId="0" borderId="56" xfId="0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shrinkToFit="1"/>
    </xf>
    <xf numFmtId="0" fontId="9" fillId="0" borderId="5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0" fontId="9" fillId="0" borderId="23" xfId="0" applyFont="1" applyBorder="1" applyAlignment="1">
      <alignment horizontal="distributed" vertical="center" indent="3"/>
    </xf>
    <xf numFmtId="0" fontId="11" fillId="0" borderId="15" xfId="0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1" fillId="0" borderId="7" xfId="0" applyNumberFormat="1" applyFont="1" applyBorder="1" applyAlignment="1">
      <alignment horizontal="center" vertical="center"/>
    </xf>
    <xf numFmtId="0" fontId="21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180"/>
    </xf>
    <xf numFmtId="0" fontId="21" fillId="0" borderId="61" xfId="0" applyNumberFormat="1" applyFont="1" applyBorder="1" applyAlignment="1">
      <alignment horizontal="center" vertical="center"/>
    </xf>
    <xf numFmtId="0" fontId="21" fillId="0" borderId="8" xfId="0" applyNumberFormat="1" applyFont="1" applyBorder="1" applyAlignment="1">
      <alignment horizontal="center" vertical="center"/>
    </xf>
    <xf numFmtId="0" fontId="21" fillId="0" borderId="60" xfId="0" applyNumberFormat="1" applyFont="1" applyBorder="1" applyAlignment="1">
      <alignment horizontal="center" vertical="center"/>
    </xf>
    <xf numFmtId="0" fontId="21" fillId="0" borderId="64" xfId="0" applyNumberFormat="1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textRotation="180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3" fillId="0" borderId="51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6" fillId="0" borderId="15" xfId="0" applyFont="1" applyBorder="1" applyAlignment="1">
      <alignment horizontal="distributed" indent="1"/>
    </xf>
    <xf numFmtId="0" fontId="9" fillId="0" borderId="8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distributed" indent="1"/>
    </xf>
    <xf numFmtId="0" fontId="6" fillId="0" borderId="17" xfId="0" applyFont="1" applyBorder="1" applyAlignment="1">
      <alignment horizontal="distributed" indent="1"/>
    </xf>
    <xf numFmtId="0" fontId="9" fillId="0" borderId="17" xfId="0" applyFont="1" applyBorder="1" applyAlignment="1">
      <alignment horizontal="distributed" inden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7" xfId="0" applyFont="1" applyBorder="1" applyAlignment="1">
      <alignment horizontal="distributed" vertical="center"/>
    </xf>
    <xf numFmtId="0" fontId="9" fillId="0" borderId="85" xfId="0" applyFont="1" applyBorder="1" applyAlignment="1">
      <alignment horizontal="distributed" vertical="center"/>
    </xf>
    <xf numFmtId="38" fontId="9" fillId="0" borderId="85" xfId="1" applyFont="1" applyBorder="1" applyAlignment="1">
      <alignment horizontal="right" vertical="center"/>
    </xf>
    <xf numFmtId="38" fontId="9" fillId="0" borderId="36" xfId="1" applyFont="1" applyBorder="1" applyAlignment="1">
      <alignment horizontal="right" vertical="center"/>
    </xf>
    <xf numFmtId="177" fontId="9" fillId="0" borderId="85" xfId="0" applyNumberFormat="1" applyFont="1" applyBorder="1" applyAlignment="1">
      <alignment horizontal="right" vertical="center"/>
    </xf>
    <xf numFmtId="177" fontId="9" fillId="0" borderId="36" xfId="0" applyNumberFormat="1" applyFont="1" applyBorder="1" applyAlignment="1">
      <alignment horizontal="right" vertical="center"/>
    </xf>
    <xf numFmtId="176" fontId="9" fillId="0" borderId="45" xfId="0" applyNumberFormat="1" applyFont="1" applyBorder="1" applyAlignment="1">
      <alignment horizontal="right" vertical="center"/>
    </xf>
    <xf numFmtId="176" fontId="9" fillId="0" borderId="46" xfId="0" applyNumberFormat="1" applyFont="1" applyBorder="1" applyAlignment="1">
      <alignment horizontal="right" vertical="center"/>
    </xf>
    <xf numFmtId="0" fontId="9" fillId="0" borderId="59" xfId="0" applyFont="1" applyBorder="1" applyAlignment="1">
      <alignment horizontal="distributed" vertical="center"/>
    </xf>
    <xf numFmtId="0" fontId="9" fillId="0" borderId="86" xfId="0" applyFont="1" applyBorder="1" applyAlignment="1">
      <alignment horizontal="distributed" vertical="center"/>
    </xf>
    <xf numFmtId="38" fontId="9" fillId="0" borderId="86" xfId="1" applyFont="1" applyBorder="1" applyAlignment="1">
      <alignment horizontal="right" vertical="center"/>
    </xf>
    <xf numFmtId="38" fontId="9" fillId="0" borderId="38" xfId="1" applyFont="1" applyBorder="1" applyAlignment="1">
      <alignment horizontal="right" vertical="center"/>
    </xf>
    <xf numFmtId="177" fontId="9" fillId="0" borderId="87" xfId="0" applyNumberFormat="1" applyFont="1" applyBorder="1" applyAlignment="1">
      <alignment horizontal="right" vertical="center"/>
    </xf>
    <xf numFmtId="177" fontId="9" fillId="0" borderId="56" xfId="0" applyNumberFormat="1" applyFont="1" applyBorder="1" applyAlignment="1">
      <alignment horizontal="right" vertical="center"/>
    </xf>
    <xf numFmtId="176" fontId="9" fillId="0" borderId="86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0" fontId="9" fillId="0" borderId="54" xfId="0" applyFont="1" applyBorder="1" applyAlignment="1">
      <alignment horizontal="center" vertical="center"/>
    </xf>
    <xf numFmtId="0" fontId="9" fillId="0" borderId="89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38" fontId="9" fillId="0" borderId="14" xfId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38" fontId="9" fillId="0" borderId="45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87" xfId="1" applyFont="1" applyBorder="1" applyAlignment="1">
      <alignment horizontal="right" vertical="center"/>
    </xf>
    <xf numFmtId="38" fontId="9" fillId="0" borderId="78" xfId="1" applyFont="1" applyBorder="1" applyAlignment="1">
      <alignment horizontal="right" vertical="center"/>
    </xf>
    <xf numFmtId="177" fontId="9" fillId="0" borderId="17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24" xfId="1" applyFont="1" applyBorder="1" applyAlignment="1">
      <alignment horizontal="right" vertical="center"/>
    </xf>
    <xf numFmtId="0" fontId="9" fillId="0" borderId="49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38" fontId="9" fillId="0" borderId="15" xfId="1" applyFont="1" applyBorder="1" applyAlignment="1">
      <alignment horizontal="right" indent="1"/>
    </xf>
    <xf numFmtId="38" fontId="9" fillId="0" borderId="2" xfId="1" applyFont="1" applyBorder="1" applyAlignment="1">
      <alignment horizontal="right" vertical="center"/>
    </xf>
    <xf numFmtId="0" fontId="10" fillId="0" borderId="47" xfId="0" applyFont="1" applyBorder="1" applyAlignment="1">
      <alignment horizontal="center" vertical="center"/>
    </xf>
    <xf numFmtId="38" fontId="9" fillId="0" borderId="57" xfId="1" applyFont="1" applyBorder="1" applyAlignment="1">
      <alignment horizontal="right" vertical="center"/>
    </xf>
    <xf numFmtId="0" fontId="9" fillId="0" borderId="9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38" fontId="9" fillId="0" borderId="58" xfId="1" applyFont="1" applyBorder="1" applyAlignment="1">
      <alignment horizontal="right" vertical="center"/>
    </xf>
    <xf numFmtId="0" fontId="13" fillId="0" borderId="50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 indent="1"/>
    </xf>
    <xf numFmtId="0" fontId="9" fillId="0" borderId="37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92" xfId="0" applyFont="1" applyBorder="1" applyAlignment="1">
      <alignment horizontal="left" vertical="center" indent="1"/>
    </xf>
    <xf numFmtId="0" fontId="9" fillId="0" borderId="93" xfId="0" applyFont="1" applyBorder="1" applyAlignment="1">
      <alignment horizontal="left" vertical="center" indent="1"/>
    </xf>
    <xf numFmtId="0" fontId="9" fillId="0" borderId="94" xfId="0" applyFont="1" applyBorder="1" applyAlignment="1">
      <alignment horizontal="left" vertical="center" indent="1"/>
    </xf>
    <xf numFmtId="0" fontId="9" fillId="0" borderId="95" xfId="0" applyFont="1" applyBorder="1" applyAlignment="1">
      <alignment horizontal="left" vertical="center" indent="1"/>
    </xf>
    <xf numFmtId="0" fontId="9" fillId="0" borderId="43" xfId="0" applyFont="1" applyBorder="1" applyAlignment="1">
      <alignment horizontal="left" vertical="center" indent="1"/>
    </xf>
    <xf numFmtId="0" fontId="9" fillId="0" borderId="33" xfId="0" applyFont="1" applyBorder="1" applyAlignment="1">
      <alignment horizontal="left" vertical="center" indent="1"/>
    </xf>
    <xf numFmtId="0" fontId="9" fillId="0" borderId="32" xfId="0" applyFont="1" applyBorder="1" applyAlignment="1">
      <alignment horizontal="left" vertical="center" indent="1"/>
    </xf>
    <xf numFmtId="0" fontId="9" fillId="0" borderId="44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 textRotation="255"/>
    </xf>
    <xf numFmtId="0" fontId="13" fillId="0" borderId="90" xfId="0" applyFont="1" applyBorder="1" applyAlignment="1">
      <alignment horizontal="center" vertical="center"/>
    </xf>
    <xf numFmtId="0" fontId="9" fillId="0" borderId="87" xfId="0" applyFont="1" applyBorder="1" applyAlignment="1">
      <alignment horizontal="left" vertical="center" indent="1"/>
    </xf>
    <xf numFmtId="0" fontId="9" fillId="0" borderId="56" xfId="0" applyFont="1" applyBorder="1" applyAlignment="1">
      <alignment horizontal="left" vertical="center" indent="1"/>
    </xf>
    <xf numFmtId="0" fontId="9" fillId="0" borderId="78" xfId="0" applyFont="1" applyBorder="1" applyAlignment="1">
      <alignment horizontal="left" vertical="center" indent="1"/>
    </xf>
    <xf numFmtId="0" fontId="9" fillId="0" borderId="96" xfId="0" applyFont="1" applyBorder="1" applyAlignment="1">
      <alignment horizontal="left" vertical="center" indent="1"/>
    </xf>
    <xf numFmtId="0" fontId="9" fillId="0" borderId="21" xfId="0" applyFont="1" applyBorder="1" applyAlignment="1">
      <alignment horizontal="distributed" vertical="center" indent="4"/>
    </xf>
    <xf numFmtId="0" fontId="9" fillId="0" borderId="22" xfId="0" applyFont="1" applyBorder="1" applyAlignment="1">
      <alignment horizontal="distributed" vertical="center" indent="4"/>
    </xf>
    <xf numFmtId="0" fontId="9" fillId="0" borderId="23" xfId="0" applyFont="1" applyBorder="1" applyAlignment="1">
      <alignment horizontal="distributed" vertical="center" indent="4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38" fontId="9" fillId="0" borderId="43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33" xfId="1" applyFont="1" applyBorder="1" applyAlignment="1">
      <alignment horizontal="right" vertical="center"/>
    </xf>
    <xf numFmtId="38" fontId="9" fillId="0" borderId="44" xfId="1" applyFont="1" applyBorder="1" applyAlignment="1">
      <alignment horizontal="right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38" fontId="9" fillId="0" borderId="56" xfId="1" applyFont="1" applyBorder="1" applyAlignment="1">
      <alignment horizontal="right" vertical="center"/>
    </xf>
    <xf numFmtId="38" fontId="9" fillId="0" borderId="96" xfId="1" applyFont="1" applyBorder="1" applyAlignment="1">
      <alignment horizontal="right" vertical="center"/>
    </xf>
    <xf numFmtId="0" fontId="9" fillId="0" borderId="78" xfId="0" applyFont="1" applyBorder="1" applyAlignment="1">
      <alignment horizontal="center"/>
    </xf>
    <xf numFmtId="38" fontId="9" fillId="2" borderId="85" xfId="1" applyFont="1" applyFill="1" applyBorder="1" applyAlignment="1">
      <alignment horizontal="right" vertical="center"/>
    </xf>
    <xf numFmtId="38" fontId="9" fillId="2" borderId="14" xfId="1" applyFont="1" applyFill="1" applyBorder="1" applyAlignment="1">
      <alignment horizontal="right" vertical="center"/>
    </xf>
    <xf numFmtId="38" fontId="9" fillId="2" borderId="36" xfId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38" fontId="9" fillId="0" borderId="42" xfId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38" fontId="9" fillId="0" borderId="37" xfId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14" fillId="0" borderId="101" xfId="1" applyFont="1" applyBorder="1" applyAlignment="1">
      <alignment horizontal="right" indent="1"/>
    </xf>
    <xf numFmtId="38" fontId="14" fillId="0" borderId="27" xfId="1" applyFont="1" applyBorder="1" applyAlignment="1">
      <alignment horizontal="right" indent="1"/>
    </xf>
    <xf numFmtId="38" fontId="14" fillId="0" borderId="28" xfId="1" applyFont="1" applyBorder="1" applyAlignment="1">
      <alignment horizontal="right" indent="1"/>
    </xf>
    <xf numFmtId="38" fontId="14" fillId="0" borderId="29" xfId="1" applyFont="1" applyBorder="1" applyAlignment="1">
      <alignment horizontal="right" indent="1"/>
    </xf>
    <xf numFmtId="38" fontId="14" fillId="0" borderId="30" xfId="1" applyFont="1" applyBorder="1" applyAlignment="1">
      <alignment horizontal="right" indent="1"/>
    </xf>
    <xf numFmtId="0" fontId="6" fillId="0" borderId="100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9" fillId="0" borderId="4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80" fontId="14" fillId="0" borderId="101" xfId="1" applyNumberFormat="1" applyFont="1" applyBorder="1" applyAlignment="1">
      <alignment horizontal="right" indent="1"/>
    </xf>
    <xf numFmtId="180" fontId="14" fillId="0" borderId="28" xfId="1" applyNumberFormat="1" applyFont="1" applyBorder="1" applyAlignment="1">
      <alignment horizontal="right" indent="1"/>
    </xf>
    <xf numFmtId="178" fontId="14" fillId="0" borderId="101" xfId="0" applyNumberFormat="1" applyFont="1" applyBorder="1" applyAlignment="1">
      <alignment horizontal="right" indent="1"/>
    </xf>
    <xf numFmtId="178" fontId="14" fillId="0" borderId="84" xfId="0" applyNumberFormat="1" applyFont="1" applyBorder="1" applyAlignment="1">
      <alignment horizontal="right" indent="1"/>
    </xf>
    <xf numFmtId="0" fontId="9" fillId="0" borderId="45" xfId="0" applyFont="1" applyBorder="1" applyAlignment="1">
      <alignment horizontal="right" indent="1"/>
    </xf>
    <xf numFmtId="0" fontId="9" fillId="0" borderId="0" xfId="0" applyFont="1" applyBorder="1" applyAlignment="1">
      <alignment horizontal="right" indent="1"/>
    </xf>
    <xf numFmtId="0" fontId="9" fillId="0" borderId="1" xfId="0" applyFont="1" applyBorder="1" applyAlignment="1">
      <alignment horizontal="right" indent="1"/>
    </xf>
    <xf numFmtId="38" fontId="9" fillId="0" borderId="3" xfId="1" applyFont="1" applyBorder="1" applyAlignment="1">
      <alignment horizontal="right" indent="1"/>
    </xf>
    <xf numFmtId="38" fontId="9" fillId="0" borderId="45" xfId="1" applyFont="1" applyBorder="1" applyAlignment="1">
      <alignment horizontal="right" indent="1"/>
    </xf>
    <xf numFmtId="38" fontId="9" fillId="0" borderId="0" xfId="1" applyFont="1" applyBorder="1" applyAlignment="1">
      <alignment horizontal="right" indent="1"/>
    </xf>
    <xf numFmtId="38" fontId="9" fillId="0" borderId="1" xfId="1" applyFont="1" applyBorder="1" applyAlignment="1">
      <alignment horizontal="right" indent="1"/>
    </xf>
    <xf numFmtId="0" fontId="9" fillId="0" borderId="3" xfId="0" applyFont="1" applyBorder="1" applyAlignment="1">
      <alignment horizontal="right" indent="1"/>
    </xf>
    <xf numFmtId="0" fontId="9" fillId="0" borderId="52" xfId="0" applyFont="1" applyBorder="1" applyAlignment="1">
      <alignment horizontal="right" indent="1"/>
    </xf>
    <xf numFmtId="38" fontId="9" fillId="0" borderId="85" xfId="1" applyFont="1" applyBorder="1" applyAlignment="1">
      <alignment horizontal="right" indent="1"/>
    </xf>
    <xf numFmtId="38" fontId="9" fillId="0" borderId="14" xfId="1" applyFont="1" applyBorder="1" applyAlignment="1">
      <alignment horizontal="right" indent="1"/>
    </xf>
    <xf numFmtId="38" fontId="9" fillId="0" borderId="36" xfId="1" applyFont="1" applyBorder="1" applyAlignment="1">
      <alignment horizontal="right" indent="1"/>
    </xf>
    <xf numFmtId="180" fontId="9" fillId="0" borderId="15" xfId="1" applyNumberFormat="1" applyFont="1" applyBorder="1" applyAlignment="1">
      <alignment horizontal="right" indent="1"/>
    </xf>
    <xf numFmtId="180" fontId="9" fillId="0" borderId="85" xfId="1" applyNumberFormat="1" applyFont="1" applyBorder="1" applyAlignment="1">
      <alignment horizontal="right" indent="1"/>
    </xf>
    <xf numFmtId="180" fontId="9" fillId="0" borderId="36" xfId="1" applyNumberFormat="1" applyFont="1" applyBorder="1" applyAlignment="1">
      <alignment horizontal="right" indent="1"/>
    </xf>
    <xf numFmtId="178" fontId="9" fillId="0" borderId="15" xfId="0" applyNumberFormat="1" applyFont="1" applyBorder="1" applyAlignment="1">
      <alignment horizontal="right" indent="1"/>
    </xf>
    <xf numFmtId="178" fontId="9" fillId="0" borderId="24" xfId="0" applyNumberFormat="1" applyFont="1" applyBorder="1" applyAlignment="1">
      <alignment horizontal="right" indent="1"/>
    </xf>
    <xf numFmtId="180" fontId="9" fillId="0" borderId="3" xfId="1" applyNumberFormat="1" applyFont="1" applyBorder="1" applyAlignment="1">
      <alignment horizontal="right" indent="1"/>
    </xf>
    <xf numFmtId="180" fontId="9" fillId="0" borderId="45" xfId="1" applyNumberFormat="1" applyFont="1" applyBorder="1" applyAlignment="1">
      <alignment horizontal="right" indent="1"/>
    </xf>
    <xf numFmtId="180" fontId="9" fillId="0" borderId="1" xfId="1" applyNumberFormat="1" applyFont="1" applyBorder="1" applyAlignment="1">
      <alignment horizontal="right" indent="1"/>
    </xf>
    <xf numFmtId="178" fontId="9" fillId="0" borderId="3" xfId="0" applyNumberFormat="1" applyFont="1" applyBorder="1" applyAlignment="1">
      <alignment horizontal="right" indent="1"/>
    </xf>
    <xf numFmtId="178" fontId="9" fillId="0" borderId="52" xfId="0" applyNumberFormat="1" applyFont="1" applyBorder="1" applyAlignment="1">
      <alignment horizontal="right" indent="1"/>
    </xf>
    <xf numFmtId="0" fontId="14" fillId="0" borderId="101" xfId="0" applyFont="1" applyBorder="1" applyAlignment="1">
      <alignment horizontal="right" indent="1"/>
    </xf>
    <xf numFmtId="0" fontId="14" fillId="0" borderId="27" xfId="0" applyFont="1" applyBorder="1" applyAlignment="1">
      <alignment horizontal="right" indent="1"/>
    </xf>
    <xf numFmtId="0" fontId="14" fillId="0" borderId="28" xfId="0" applyFont="1" applyBorder="1" applyAlignment="1">
      <alignment horizontal="right" indent="1"/>
    </xf>
    <xf numFmtId="178" fontId="14" fillId="0" borderId="28" xfId="0" applyNumberFormat="1" applyFont="1" applyBorder="1" applyAlignment="1">
      <alignment horizontal="right" indent="1"/>
    </xf>
    <xf numFmtId="38" fontId="14" fillId="0" borderId="29" xfId="0" applyNumberFormat="1" applyFont="1" applyBorder="1" applyAlignment="1">
      <alignment horizontal="right" indent="1"/>
    </xf>
    <xf numFmtId="0" fontId="14" fillId="0" borderId="29" xfId="0" applyFont="1" applyBorder="1" applyAlignment="1">
      <alignment horizontal="right" indent="1"/>
    </xf>
    <xf numFmtId="180" fontId="9" fillId="0" borderId="57" xfId="0" applyNumberFormat="1" applyFont="1" applyBorder="1" applyAlignment="1">
      <alignment horizontal="right" indent="1"/>
    </xf>
    <xf numFmtId="180" fontId="9" fillId="0" borderId="58" xfId="0" applyNumberFormat="1" applyFont="1" applyBorder="1" applyAlignment="1">
      <alignment horizontal="right" indent="1"/>
    </xf>
    <xf numFmtId="0" fontId="9" fillId="0" borderId="85" xfId="0" applyFont="1" applyBorder="1" applyAlignment="1">
      <alignment horizontal="right" indent="1"/>
    </xf>
    <xf numFmtId="0" fontId="9" fillId="0" borderId="14" xfId="0" applyFont="1" applyBorder="1" applyAlignment="1">
      <alignment horizontal="right" indent="1"/>
    </xf>
    <xf numFmtId="0" fontId="9" fillId="0" borderId="36" xfId="0" applyFont="1" applyBorder="1" applyAlignment="1">
      <alignment horizontal="right" indent="1"/>
    </xf>
    <xf numFmtId="178" fontId="9" fillId="0" borderId="85" xfId="1" applyNumberFormat="1" applyFont="1" applyBorder="1" applyAlignment="1">
      <alignment horizontal="right" indent="1"/>
    </xf>
    <xf numFmtId="178" fontId="9" fillId="0" borderId="36" xfId="1" applyNumberFormat="1" applyFont="1" applyBorder="1" applyAlignment="1">
      <alignment horizontal="right" indent="1"/>
    </xf>
    <xf numFmtId="180" fontId="9" fillId="0" borderId="24" xfId="1" applyNumberFormat="1" applyFont="1" applyBorder="1" applyAlignment="1">
      <alignment horizontal="right" indent="1"/>
    </xf>
    <xf numFmtId="178" fontId="9" fillId="0" borderId="45" xfId="1" applyNumberFormat="1" applyFont="1" applyBorder="1" applyAlignment="1">
      <alignment horizontal="right" indent="1"/>
    </xf>
    <xf numFmtId="178" fontId="9" fillId="0" borderId="1" xfId="1" applyNumberFormat="1" applyFont="1" applyBorder="1" applyAlignment="1">
      <alignment horizontal="right" indent="1"/>
    </xf>
    <xf numFmtId="180" fontId="9" fillId="0" borderId="52" xfId="1" applyNumberFormat="1" applyFont="1" applyBorder="1" applyAlignment="1">
      <alignment horizontal="right" indent="1"/>
    </xf>
    <xf numFmtId="0" fontId="9" fillId="0" borderId="87" xfId="0" applyFont="1" applyBorder="1" applyAlignment="1">
      <alignment horizontal="right" indent="1"/>
    </xf>
    <xf numFmtId="0" fontId="9" fillId="0" borderId="78" xfId="0" applyFont="1" applyBorder="1" applyAlignment="1">
      <alignment horizontal="right" indent="1"/>
    </xf>
    <xf numFmtId="0" fontId="9" fillId="0" borderId="56" xfId="0" applyFont="1" applyBorder="1" applyAlignment="1">
      <alignment horizontal="right" indent="1"/>
    </xf>
    <xf numFmtId="178" fontId="9" fillId="0" borderId="57" xfId="0" applyNumberFormat="1" applyFont="1" applyBorder="1" applyAlignment="1">
      <alignment horizontal="right" indent="1"/>
    </xf>
    <xf numFmtId="38" fontId="9" fillId="0" borderId="87" xfId="1" applyFont="1" applyBorder="1" applyAlignment="1">
      <alignment horizontal="right" indent="1"/>
    </xf>
    <xf numFmtId="38" fontId="9" fillId="0" borderId="78" xfId="1" applyFont="1" applyBorder="1" applyAlignment="1">
      <alignment horizontal="right" indent="1"/>
    </xf>
    <xf numFmtId="38" fontId="9" fillId="0" borderId="56" xfId="1" applyFont="1" applyBorder="1" applyAlignment="1">
      <alignment horizontal="right" indent="1"/>
    </xf>
    <xf numFmtId="178" fontId="9" fillId="0" borderId="87" xfId="0" applyNumberFormat="1" applyFont="1" applyBorder="1" applyAlignment="1">
      <alignment horizontal="right" indent="1"/>
    </xf>
    <xf numFmtId="178" fontId="9" fillId="0" borderId="56" xfId="0" applyNumberFormat="1" applyFont="1" applyBorder="1" applyAlignment="1">
      <alignment horizontal="right" indent="1"/>
    </xf>
    <xf numFmtId="38" fontId="9" fillId="0" borderId="57" xfId="1" applyFont="1" applyBorder="1" applyAlignment="1">
      <alignment horizontal="right" indent="1"/>
    </xf>
    <xf numFmtId="0" fontId="9" fillId="0" borderId="102" xfId="0" applyFont="1" applyBorder="1" applyAlignment="1">
      <alignment horizontal="right" vertical="center"/>
    </xf>
    <xf numFmtId="0" fontId="36" fillId="0" borderId="103" xfId="0" applyFont="1" applyBorder="1"/>
    <xf numFmtId="0" fontId="36" fillId="0" borderId="104" xfId="0" applyFont="1" applyBorder="1"/>
    <xf numFmtId="0" fontId="9" fillId="0" borderId="105" xfId="0" applyFont="1" applyBorder="1" applyAlignment="1">
      <alignment horizontal="center" vertical="center" wrapText="1"/>
    </xf>
    <xf numFmtId="0" fontId="36" fillId="0" borderId="106" xfId="0" applyFont="1" applyBorder="1"/>
    <xf numFmtId="0" fontId="36" fillId="0" borderId="107" xfId="0" applyFont="1" applyBorder="1"/>
    <xf numFmtId="0" fontId="36" fillId="0" borderId="27" xfId="0" applyFont="1" applyBorder="1" applyAlignment="1">
      <alignment horizontal="right" indent="1"/>
    </xf>
    <xf numFmtId="0" fontId="36" fillId="0" borderId="28" xfId="0" applyFont="1" applyBorder="1" applyAlignment="1">
      <alignment horizontal="right" indent="1"/>
    </xf>
    <xf numFmtId="180" fontId="14" fillId="0" borderId="101" xfId="1" applyNumberFormat="1" applyFont="1" applyBorder="1" applyAlignment="1">
      <alignment horizontal="right" wrapText="1" indent="1"/>
    </xf>
    <xf numFmtId="0" fontId="36" fillId="0" borderId="84" xfId="0" applyFont="1" applyBorder="1" applyAlignment="1">
      <alignment horizontal="right" indent="1"/>
    </xf>
    <xf numFmtId="180" fontId="9" fillId="0" borderId="45" xfId="1" applyNumberFormat="1" applyFont="1" applyBorder="1" applyAlignment="1">
      <alignment horizontal="right" wrapText="1" indent="1"/>
    </xf>
    <xf numFmtId="180" fontId="9" fillId="0" borderId="1" xfId="1" applyNumberFormat="1" applyFont="1" applyBorder="1" applyAlignment="1">
      <alignment horizontal="right" wrapText="1" indent="1"/>
    </xf>
    <xf numFmtId="178" fontId="9" fillId="0" borderId="45" xfId="0" applyNumberFormat="1" applyFont="1" applyBorder="1" applyAlignment="1">
      <alignment horizontal="right" indent="1"/>
    </xf>
    <xf numFmtId="178" fontId="9" fillId="0" borderId="46" xfId="0" applyNumberFormat="1" applyFont="1" applyBorder="1" applyAlignment="1">
      <alignment horizontal="right" indent="1"/>
    </xf>
    <xf numFmtId="0" fontId="36" fillId="0" borderId="27" xfId="0" applyFont="1" applyBorder="1"/>
    <xf numFmtId="0" fontId="36" fillId="0" borderId="28" xfId="0" applyFont="1" applyBorder="1"/>
    <xf numFmtId="38" fontId="14" fillId="0" borderId="101" xfId="1" applyFont="1" applyBorder="1" applyAlignment="1">
      <alignment horizontal="right" wrapText="1" indent="1"/>
    </xf>
    <xf numFmtId="0" fontId="36" fillId="0" borderId="84" xfId="0" applyFont="1" applyBorder="1"/>
    <xf numFmtId="0" fontId="9" fillId="0" borderId="101" xfId="0" applyFont="1" applyBorder="1" applyAlignment="1">
      <alignment horizontal="right" indent="1"/>
    </xf>
    <xf numFmtId="38" fontId="9" fillId="0" borderId="101" xfId="1" applyFont="1" applyBorder="1" applyAlignment="1">
      <alignment horizontal="right" indent="1"/>
    </xf>
    <xf numFmtId="180" fontId="9" fillId="0" borderId="85" xfId="1" applyNumberFormat="1" applyFont="1" applyBorder="1" applyAlignment="1">
      <alignment horizontal="right" wrapText="1" indent="1"/>
    </xf>
    <xf numFmtId="180" fontId="9" fillId="0" borderId="36" xfId="1" applyNumberFormat="1" applyFont="1" applyBorder="1" applyAlignment="1">
      <alignment horizontal="right" wrapText="1" indent="1"/>
    </xf>
    <xf numFmtId="178" fontId="9" fillId="0" borderId="85" xfId="0" applyNumberFormat="1" applyFont="1" applyBorder="1" applyAlignment="1">
      <alignment horizontal="right" indent="1"/>
    </xf>
    <xf numFmtId="178" fontId="9" fillId="0" borderId="16" xfId="0" applyNumberFormat="1" applyFont="1" applyBorder="1" applyAlignment="1">
      <alignment horizontal="right" indent="1"/>
    </xf>
    <xf numFmtId="178" fontId="14" fillId="0" borderId="101" xfId="0" applyNumberFormat="1" applyFont="1" applyBorder="1" applyAlignment="1">
      <alignment horizontal="right" wrapText="1" indent="1"/>
    </xf>
    <xf numFmtId="178" fontId="14" fillId="0" borderId="28" xfId="0" applyNumberFormat="1" applyFont="1" applyBorder="1" applyAlignment="1">
      <alignment horizontal="right" wrapText="1" indent="1"/>
    </xf>
    <xf numFmtId="38" fontId="14" fillId="0" borderId="101" xfId="0" applyNumberFormat="1" applyFont="1" applyBorder="1" applyAlignment="1">
      <alignment horizontal="right" indent="1"/>
    </xf>
    <xf numFmtId="38" fontId="14" fillId="0" borderId="27" xfId="0" applyNumberFormat="1" applyFont="1" applyBorder="1" applyAlignment="1">
      <alignment horizontal="right" indent="1"/>
    </xf>
    <xf numFmtId="38" fontId="14" fillId="0" borderId="28" xfId="0" applyNumberFormat="1" applyFont="1" applyBorder="1" applyAlignment="1">
      <alignment horizontal="right" indent="1"/>
    </xf>
    <xf numFmtId="178" fontId="9" fillId="0" borderId="45" xfId="1" applyNumberFormat="1" applyFont="1" applyBorder="1" applyAlignment="1">
      <alignment horizontal="right" wrapText="1" indent="1"/>
    </xf>
    <xf numFmtId="178" fontId="9" fillId="0" borderId="1" xfId="1" applyNumberFormat="1" applyFont="1" applyBorder="1" applyAlignment="1">
      <alignment horizontal="right" wrapText="1" indent="1"/>
    </xf>
    <xf numFmtId="180" fontId="9" fillId="0" borderId="46" xfId="1" applyNumberFormat="1" applyFont="1" applyBorder="1" applyAlignment="1">
      <alignment horizontal="right" indent="1"/>
    </xf>
    <xf numFmtId="0" fontId="9" fillId="0" borderId="45" xfId="0" applyFont="1" applyBorder="1" applyAlignment="1">
      <alignment horizontal="right" vertical="center" indent="1"/>
    </xf>
    <xf numFmtId="0" fontId="9" fillId="0" borderId="0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45" xfId="0" applyFont="1" applyBorder="1" applyAlignment="1">
      <alignment horizontal="right" vertical="center" wrapText="1" indent="1"/>
    </xf>
    <xf numFmtId="0" fontId="9" fillId="0" borderId="1" xfId="0" applyFont="1" applyBorder="1" applyAlignment="1">
      <alignment horizontal="right" vertical="center" wrapText="1" indent="1"/>
    </xf>
    <xf numFmtId="0" fontId="9" fillId="0" borderId="46" xfId="0" applyFont="1" applyBorder="1" applyAlignment="1">
      <alignment horizontal="right" vertical="center" indent="1"/>
    </xf>
    <xf numFmtId="178" fontId="9" fillId="0" borderId="85" xfId="1" applyNumberFormat="1" applyFont="1" applyBorder="1" applyAlignment="1">
      <alignment horizontal="right" wrapText="1" indent="1"/>
    </xf>
    <xf numFmtId="178" fontId="9" fillId="0" borderId="36" xfId="1" applyNumberFormat="1" applyFont="1" applyBorder="1" applyAlignment="1">
      <alignment horizontal="right" wrapText="1" indent="1"/>
    </xf>
    <xf numFmtId="180" fontId="9" fillId="0" borderId="16" xfId="1" applyNumberFormat="1" applyFont="1" applyBorder="1" applyAlignment="1">
      <alignment horizontal="right" indent="1"/>
    </xf>
    <xf numFmtId="178" fontId="9" fillId="0" borderId="87" xfId="0" applyNumberFormat="1" applyFont="1" applyBorder="1" applyAlignment="1">
      <alignment horizontal="right" wrapText="1" indent="1"/>
    </xf>
    <xf numFmtId="178" fontId="9" fillId="0" borderId="56" xfId="0" applyNumberFormat="1" applyFont="1" applyBorder="1" applyAlignment="1">
      <alignment horizontal="right" wrapText="1" indent="1"/>
    </xf>
    <xf numFmtId="180" fontId="9" fillId="0" borderId="87" xfId="0" applyNumberFormat="1" applyFont="1" applyBorder="1" applyAlignment="1">
      <alignment horizontal="right" indent="1"/>
    </xf>
    <xf numFmtId="180" fontId="9" fillId="0" borderId="96" xfId="0" applyNumberFormat="1" applyFont="1" applyBorder="1" applyAlignment="1">
      <alignment horizontal="right" inden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91210958110774E-2"/>
          <c:y val="3.9058996253436659E-2"/>
          <c:w val="0.82937288427995015"/>
          <c:h val="0.78528743273845392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工業の推移!$H$6</c:f>
              <c:strCache>
                <c:ptCount val="1"/>
                <c:pt idx="0">
                  <c:v>製造品出荷額(億円)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工業の推移!$B$7:$B$10</c:f>
              <c:strCache>
                <c:ptCount val="4"/>
                <c:pt idx="0">
                  <c:v>平成25年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平成29年</c:v>
                </c:pt>
              </c:strCache>
            </c:strRef>
          </c:cat>
          <c:val>
            <c:numRef>
              <c:f>工業の推移!$H$7:$H$10</c:f>
              <c:numCache>
                <c:formatCode>#,##0</c:formatCode>
                <c:ptCount val="4"/>
                <c:pt idx="0">
                  <c:v>6336</c:v>
                </c:pt>
                <c:pt idx="1">
                  <c:v>4930</c:v>
                </c:pt>
                <c:pt idx="2">
                  <c:v>4993</c:v>
                </c:pt>
                <c:pt idx="3">
                  <c:v>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A-4A1A-ACA4-A973D7886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6368"/>
        <c:axId val="63304832"/>
      </c:barChart>
      <c:lineChart>
        <c:grouping val="standard"/>
        <c:varyColors val="0"/>
        <c:ser>
          <c:idx val="0"/>
          <c:order val="0"/>
          <c:tx>
            <c:strRef>
              <c:f>工業の推移!$C$6</c:f>
              <c:strCache>
                <c:ptCount val="1"/>
                <c:pt idx="0">
                  <c:v>事業所数</c:v>
                </c:pt>
              </c:strCache>
            </c:strRef>
          </c:tx>
          <c:dLbls>
            <c:dLbl>
              <c:idx val="0"/>
              <c:layout>
                <c:manualLayout>
                  <c:x val="-1.9925277594156104E-2"/>
                  <c:y val="3.06513409961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2A-4A1A-ACA4-A973D7886D36}"/>
                </c:ext>
              </c:extLst>
            </c:dLbl>
            <c:dLbl>
              <c:idx val="1"/>
              <c:layout>
                <c:manualLayout>
                  <c:x val="-1.4943958195617097E-2"/>
                  <c:y val="2.809706257982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52A-4A1A-ACA4-A973D7886D36}"/>
                </c:ext>
              </c:extLst>
            </c:dLbl>
            <c:dLbl>
              <c:idx val="2"/>
              <c:layout>
                <c:manualLayout>
                  <c:x val="-1.4943958195617066E-2"/>
                  <c:y val="2.554278416347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2A-4A1A-ACA4-A973D7886D36}"/>
                </c:ext>
              </c:extLst>
            </c:dLbl>
            <c:dLbl>
              <c:idx val="3"/>
              <c:layout>
                <c:manualLayout>
                  <c:x val="-1.4943958195617066E-2"/>
                  <c:y val="3.8313975120925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52A-4A1A-ACA4-A973D7886D36}"/>
                </c:ext>
              </c:extLst>
            </c:dLbl>
            <c:dLbl>
              <c:idx val="4"/>
              <c:layout>
                <c:manualLayout>
                  <c:x val="-1.3283518396104059E-2"/>
                  <c:y val="3.320561941251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2A-4A1A-ACA4-A973D7886D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工業の推移!$B$7:$B$10</c:f>
              <c:strCache>
                <c:ptCount val="4"/>
                <c:pt idx="0">
                  <c:v>平成25年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平成29年</c:v>
                </c:pt>
              </c:strCache>
            </c:strRef>
          </c:cat>
          <c:val>
            <c:numRef>
              <c:f>工業の推移!$C$7:$C$10</c:f>
              <c:numCache>
                <c:formatCode>General</c:formatCode>
                <c:ptCount val="4"/>
                <c:pt idx="0">
                  <c:v>158</c:v>
                </c:pt>
                <c:pt idx="1">
                  <c:v>161</c:v>
                </c:pt>
                <c:pt idx="2">
                  <c:v>171</c:v>
                </c:pt>
                <c:pt idx="3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2A-4A1A-ACA4-A973D7886D36}"/>
            </c:ext>
          </c:extLst>
        </c:ser>
        <c:ser>
          <c:idx val="2"/>
          <c:order val="2"/>
          <c:tx>
            <c:strRef>
              <c:f>'[1]46.工業の推移'!$E$6</c:f>
              <c:strCache>
                <c:ptCount val="1"/>
                <c:pt idx="0">
                  <c:v>現金給与総額</c:v>
                </c:pt>
              </c:strCache>
            </c:strRef>
          </c:tx>
          <c:cat>
            <c:strRef>
              <c:f>'[1]46.工業の推移'!$B$7:$B$10</c:f>
              <c:strCache>
                <c:ptCount val="4"/>
                <c:pt idx="0">
                  <c:v>平成25年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平成29年</c:v>
                </c:pt>
              </c:strCache>
            </c:strRef>
          </c:cat>
          <c:val>
            <c:numRef>
              <c:f>'[1]46.工業の推移'!$E$7:$E$8</c:f>
              <c:numCache>
                <c:formatCode>General</c:formatCode>
                <c:ptCount val="2"/>
                <c:pt idx="0">
                  <c:v>4853745</c:v>
                </c:pt>
                <c:pt idx="1">
                  <c:v>5146430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2A-4A1A-ACA4-A973D7886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1024"/>
        <c:axId val="63282560"/>
      </c:lineChart>
      <c:lineChart>
        <c:grouping val="standard"/>
        <c:varyColors val="0"/>
        <c:ser>
          <c:idx val="1"/>
          <c:order val="1"/>
          <c:tx>
            <c:strRef>
              <c:f>工業の推移!$D$6</c:f>
              <c:strCache>
                <c:ptCount val="1"/>
                <c:pt idx="0">
                  <c:v>従業者数</c:v>
                </c:pt>
              </c:strCache>
            </c:strRef>
          </c:tx>
          <c:dLbls>
            <c:dLbl>
              <c:idx val="0"/>
              <c:layout>
                <c:manualLayout>
                  <c:x val="-1.4943958195617082E-2"/>
                  <c:y val="-3.8314176245210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52A-4A1A-ACA4-A973D7886D36}"/>
                </c:ext>
              </c:extLst>
            </c:dLbl>
            <c:dLbl>
              <c:idx val="1"/>
              <c:layout>
                <c:manualLayout>
                  <c:x val="-1.0055304172951232E-2"/>
                  <c:y val="-3.8394425909888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52A-4A1A-ACA4-A973D7886D36}"/>
                </c:ext>
              </c:extLst>
            </c:dLbl>
            <c:dLbl>
              <c:idx val="2"/>
              <c:layout>
                <c:manualLayout>
                  <c:x val="-8.3021989975650377E-3"/>
                  <c:y val="-4.8531289910600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52A-4A1A-ACA4-A973D7886D36}"/>
                </c:ext>
              </c:extLst>
            </c:dLbl>
            <c:dLbl>
              <c:idx val="3"/>
              <c:layout>
                <c:manualLayout>
                  <c:x val="-3.4869235789773155E-2"/>
                  <c:y val="-3.831417624521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52A-4A1A-ACA4-A973D7886D36}"/>
                </c:ext>
              </c:extLst>
            </c:dLbl>
            <c:dLbl>
              <c:idx val="4"/>
              <c:layout>
                <c:manualLayout>
                  <c:x val="-3.154835619074714E-2"/>
                  <c:y val="-3.320561941251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2A-4A1A-ACA4-A973D7886D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工業の推移!$B$7:$B$10</c:f>
              <c:strCache>
                <c:ptCount val="4"/>
                <c:pt idx="0">
                  <c:v>平成25年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平成29年</c:v>
                </c:pt>
              </c:strCache>
            </c:strRef>
          </c:cat>
          <c:val>
            <c:numRef>
              <c:f>工業の推移!$D$7:$D$10</c:f>
              <c:numCache>
                <c:formatCode>#,##0</c:formatCode>
                <c:ptCount val="4"/>
                <c:pt idx="0">
                  <c:v>11092</c:v>
                </c:pt>
                <c:pt idx="1">
                  <c:v>10893</c:v>
                </c:pt>
                <c:pt idx="2">
                  <c:v>11200</c:v>
                </c:pt>
                <c:pt idx="3">
                  <c:v>11454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52A-4A1A-ACA4-A973D7886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06368"/>
        <c:axId val="63304832"/>
      </c:lineChart>
      <c:catAx>
        <c:axId val="6328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3282560"/>
        <c:crosses val="autoZero"/>
        <c:auto val="1"/>
        <c:lblAlgn val="ctr"/>
        <c:lblOffset val="100"/>
        <c:noMultiLvlLbl val="0"/>
      </c:catAx>
      <c:valAx>
        <c:axId val="63282560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281024"/>
        <c:crosses val="autoZero"/>
        <c:crossBetween val="between"/>
        <c:majorUnit val="50"/>
      </c:valAx>
      <c:valAx>
        <c:axId val="63304832"/>
        <c:scaling>
          <c:orientation val="minMax"/>
          <c:max val="13000"/>
          <c:min val="4000"/>
        </c:scaling>
        <c:delete val="0"/>
        <c:axPos val="r"/>
        <c:numFmt formatCode="#,##0" sourceLinked="1"/>
        <c:majorTickMark val="out"/>
        <c:minorTickMark val="none"/>
        <c:tickLblPos val="nextTo"/>
        <c:crossAx val="63306368"/>
        <c:crosses val="max"/>
        <c:crossBetween val="between"/>
        <c:majorUnit val="1000"/>
      </c:valAx>
      <c:catAx>
        <c:axId val="6330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30483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10</xdr:col>
      <xdr:colOff>895350</xdr:colOff>
      <xdr:row>34</xdr:row>
      <xdr:rowOff>38099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0.01411</cdr:x>
      <cdr:y>0.93022</cdr:y>
    </cdr:from>
    <cdr:to>
      <cdr:x>0.08114</cdr:x>
      <cdr:y>0.98314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6201" y="31813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0.89782</cdr:x>
      <cdr:y>0.85502</cdr:y>
    </cdr:from>
    <cdr:to>
      <cdr:x>0.99483</cdr:x>
      <cdr:y>0.92743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848226" y="2924175"/>
          <a:ext cx="5238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0.00529</cdr:x>
      <cdr:y>0.85781</cdr:y>
    </cdr:from>
    <cdr:to>
      <cdr:x>0.09701</cdr:x>
      <cdr:y>0.972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8576" y="2933700"/>
          <a:ext cx="4953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所</a:t>
          </a:r>
          <a:r>
            <a:rPr lang="en-US" altLang="ja-JP" sz="1100"/>
            <a:t>)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147\010_&#32113;&#35336;&#20418;\&#32113;&#35336;&#20418;\24%20&#21508;&#31278;&#32113;&#35336;&#26360;\H29%20&#22823;&#30000;&#21407;&#24066;&#12398;&#24037;&#26989;&#65288;&#32113;&#35336;&#26360;&#65289;&#20316;&#25104;&#20013;\06%20&#24179;&#25104;29&#24180;&#24037;&#26989;&#32113;&#35336;&#26360;&#12288;&#12456;&#12463;&#12475;&#12523;&#34920;\&#24037;&#26989;&#12398;&#25512;&#31227;%20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.工業の推移"/>
      <sheetName val="Sheet2"/>
      <sheetName val="Sheet3"/>
    </sheetNames>
    <sheetDataSet>
      <sheetData sheetId="0">
        <row r="6">
          <cell r="E6" t="str">
            <v>現金給与総額</v>
          </cell>
        </row>
        <row r="7">
          <cell r="B7" t="str">
            <v>平成25年</v>
          </cell>
          <cell r="E7">
            <v>4853745</v>
          </cell>
        </row>
        <row r="8">
          <cell r="B8" t="str">
            <v>平成26年</v>
          </cell>
          <cell r="E8">
            <v>5146430</v>
          </cell>
        </row>
        <row r="9">
          <cell r="B9" t="str">
            <v>平成28年</v>
          </cell>
        </row>
        <row r="10">
          <cell r="B10" t="str">
            <v>平成29年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0.88671875" style="1" customWidth="1"/>
    <col min="2" max="2" width="29.6640625" style="1" customWidth="1"/>
    <col min="3" max="3" width="14" style="1" customWidth="1"/>
    <col min="4" max="5" width="12.6640625" style="12" customWidth="1"/>
    <col min="6" max="6" width="13.77734375" style="12" customWidth="1"/>
    <col min="7" max="7" width="8.6640625" style="12" customWidth="1"/>
    <col min="8" max="8" width="3.6640625" style="1" customWidth="1"/>
    <col min="9" max="16384" width="9" style="1"/>
  </cols>
  <sheetData>
    <row r="1" spans="1:10" s="4" customFormat="1" ht="24.9" customHeight="1" x14ac:dyDescent="0.2">
      <c r="B1" s="411" t="s">
        <v>13</v>
      </c>
      <c r="C1" s="411"/>
      <c r="D1" s="411"/>
      <c r="E1" s="411"/>
      <c r="F1" s="411"/>
      <c r="G1" s="411"/>
    </row>
    <row r="2" spans="1:10" s="5" customFormat="1" ht="20.100000000000001" customHeight="1" thickBot="1" x14ac:dyDescent="0.25">
      <c r="D2" s="23"/>
      <c r="E2" s="23"/>
      <c r="F2" s="23"/>
      <c r="G2" s="245" t="s">
        <v>6</v>
      </c>
    </row>
    <row r="3" spans="1:10" ht="30" customHeight="1" x14ac:dyDescent="0.2">
      <c r="B3" s="412" t="s">
        <v>0</v>
      </c>
      <c r="C3" s="413"/>
      <c r="D3" s="416" t="s">
        <v>16</v>
      </c>
      <c r="E3" s="418" t="s">
        <v>15</v>
      </c>
      <c r="F3" s="420" t="s">
        <v>1</v>
      </c>
      <c r="G3" s="421"/>
    </row>
    <row r="4" spans="1:10" ht="30" customHeight="1" x14ac:dyDescent="0.2">
      <c r="B4" s="414"/>
      <c r="C4" s="415"/>
      <c r="D4" s="417"/>
      <c r="E4" s="419"/>
      <c r="F4" s="13" t="s">
        <v>7</v>
      </c>
      <c r="G4" s="14" t="s">
        <v>2</v>
      </c>
    </row>
    <row r="5" spans="1:10" ht="30" customHeight="1" x14ac:dyDescent="0.2">
      <c r="B5" s="2" t="s">
        <v>3</v>
      </c>
      <c r="C5" s="3" t="s">
        <v>11</v>
      </c>
      <c r="D5" s="15">
        <v>160</v>
      </c>
      <c r="E5" s="15">
        <v>171</v>
      </c>
      <c r="F5" s="279">
        <f t="shared" ref="F5:F12" si="0">D5-E5</f>
        <v>-11</v>
      </c>
      <c r="G5" s="280">
        <f>F5/E5*100</f>
        <v>-6.4327485380116958</v>
      </c>
    </row>
    <row r="6" spans="1:10" ht="30" customHeight="1" thickBot="1" x14ac:dyDescent="0.25">
      <c r="B6" s="8" t="s">
        <v>4</v>
      </c>
      <c r="C6" s="9" t="s">
        <v>11</v>
      </c>
      <c r="D6" s="16">
        <v>11454</v>
      </c>
      <c r="E6" s="16">
        <v>11200</v>
      </c>
      <c r="F6" s="281">
        <f t="shared" si="0"/>
        <v>254</v>
      </c>
      <c r="G6" s="282">
        <f>F6/E6*100</f>
        <v>2.2678571428571428</v>
      </c>
    </row>
    <row r="7" spans="1:10" ht="30" customHeight="1" thickBot="1" x14ac:dyDescent="0.25"/>
    <row r="8" spans="1:10" ht="30" customHeight="1" x14ac:dyDescent="0.2">
      <c r="B8" s="412" t="s">
        <v>0</v>
      </c>
      <c r="C8" s="413"/>
      <c r="D8" s="416" t="s">
        <v>16</v>
      </c>
      <c r="E8" s="418" t="s">
        <v>14</v>
      </c>
      <c r="F8" s="420" t="s">
        <v>1</v>
      </c>
      <c r="G8" s="421"/>
    </row>
    <row r="9" spans="1:10" ht="30" customHeight="1" x14ac:dyDescent="0.2">
      <c r="B9" s="414"/>
      <c r="C9" s="415"/>
      <c r="D9" s="417"/>
      <c r="E9" s="419"/>
      <c r="F9" s="13" t="s">
        <v>7</v>
      </c>
      <c r="G9" s="14" t="s">
        <v>2</v>
      </c>
    </row>
    <row r="10" spans="1:10" ht="30" customHeight="1" x14ac:dyDescent="0.2">
      <c r="B10" s="6" t="s">
        <v>9</v>
      </c>
      <c r="C10" s="7" t="s">
        <v>11</v>
      </c>
      <c r="D10" s="17">
        <v>6183238</v>
      </c>
      <c r="E10" s="17">
        <v>5904222</v>
      </c>
      <c r="F10" s="279">
        <f t="shared" si="0"/>
        <v>279016</v>
      </c>
      <c r="G10" s="283">
        <f t="shared" ref="G10:G14" si="1">F10/E10*100</f>
        <v>4.725703064688286</v>
      </c>
    </row>
    <row r="11" spans="1:10" ht="30" customHeight="1" x14ac:dyDescent="0.2">
      <c r="B11" s="6" t="s">
        <v>5</v>
      </c>
      <c r="C11" s="7" t="s">
        <v>11</v>
      </c>
      <c r="D11" s="17">
        <v>35200551</v>
      </c>
      <c r="E11" s="17">
        <v>33057828</v>
      </c>
      <c r="F11" s="279">
        <f t="shared" si="0"/>
        <v>2142723</v>
      </c>
      <c r="G11" s="283">
        <f t="shared" si="1"/>
        <v>6.4817416316643675</v>
      </c>
    </row>
    <row r="12" spans="1:10" ht="30" customHeight="1" x14ac:dyDescent="0.2">
      <c r="B12" s="6" t="s">
        <v>10</v>
      </c>
      <c r="C12" s="7" t="s">
        <v>11</v>
      </c>
      <c r="D12" s="17">
        <v>51284277</v>
      </c>
      <c r="E12" s="17">
        <v>49933458</v>
      </c>
      <c r="F12" s="279">
        <f t="shared" si="0"/>
        <v>1350819</v>
      </c>
      <c r="G12" s="283">
        <f t="shared" si="1"/>
        <v>2.7052382392583345</v>
      </c>
    </row>
    <row r="13" spans="1:10" ht="30" customHeight="1" x14ac:dyDescent="0.2">
      <c r="B13" s="6" t="s">
        <v>8</v>
      </c>
      <c r="C13" s="7" t="s">
        <v>12</v>
      </c>
      <c r="D13" s="17">
        <v>14776733</v>
      </c>
      <c r="E13" s="17">
        <v>14956280</v>
      </c>
      <c r="F13" s="279">
        <f>D13-E13</f>
        <v>-179547</v>
      </c>
      <c r="G13" s="283">
        <f t="shared" si="1"/>
        <v>-1.200478996114007</v>
      </c>
    </row>
    <row r="14" spans="1:10" ht="30" customHeight="1" thickBot="1" x14ac:dyDescent="0.25">
      <c r="B14" s="10" t="s">
        <v>19</v>
      </c>
      <c r="C14" s="11" t="s">
        <v>12</v>
      </c>
      <c r="D14" s="284">
        <v>2681420</v>
      </c>
      <c r="E14" s="18">
        <v>1170349</v>
      </c>
      <c r="F14" s="281">
        <f t="shared" ref="F14" si="2">D14-E14</f>
        <v>1511071</v>
      </c>
      <c r="G14" s="282">
        <f t="shared" si="1"/>
        <v>129.11285437079025</v>
      </c>
    </row>
    <row r="15" spans="1:10" s="23" customFormat="1" ht="15" customHeight="1" x14ac:dyDescent="0.2">
      <c r="A15" s="19" t="s">
        <v>17</v>
      </c>
      <c r="B15" s="20"/>
      <c r="C15" s="21"/>
      <c r="D15" s="22"/>
      <c r="H15" s="24"/>
      <c r="I15" s="25"/>
      <c r="J15" s="26"/>
    </row>
    <row r="16" spans="1:10" s="30" customFormat="1" ht="15" customHeight="1" x14ac:dyDescent="0.2">
      <c r="A16" s="27" t="s">
        <v>18</v>
      </c>
      <c r="B16" s="27"/>
      <c r="C16" s="28"/>
      <c r="D16" s="29"/>
      <c r="H16" s="29"/>
      <c r="I16" s="31"/>
      <c r="J16" s="32"/>
    </row>
    <row r="17" ht="30" customHeight="1" x14ac:dyDescent="0.2"/>
    <row r="18" ht="30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</sheetData>
  <mergeCells count="9">
    <mergeCell ref="B1:G1"/>
    <mergeCell ref="B8:C9"/>
    <mergeCell ref="D8:D9"/>
    <mergeCell ref="E8:E9"/>
    <mergeCell ref="F8:G8"/>
    <mergeCell ref="F3:G3"/>
    <mergeCell ref="D3:D4"/>
    <mergeCell ref="E3:E4"/>
    <mergeCell ref="B3:C4"/>
  </mergeCells>
  <phoneticPr fontId="4"/>
  <pageMargins left="0.70866141732283472" right="0.11811023622047245" top="0.74803149606299213" bottom="0.74803149606299213" header="0.31496062992125984" footer="0.31496062992125984"/>
  <pageSetup paperSize="9" firstPageNumber="7" orientation="portrait" useFirstPageNumber="1" r:id="rId1"/>
  <headerFooter>
    <oddFooter>&amp;C
&amp;"ＭＳ 明朝,標準"&amp;P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6.6640625" style="1" customWidth="1"/>
    <col min="2" max="2" width="2" style="1" customWidth="1"/>
    <col min="3" max="3" width="4.109375" style="12" customWidth="1"/>
    <col min="4" max="11" width="15.6640625" style="12" customWidth="1"/>
    <col min="12" max="12" width="5.6640625" style="1" customWidth="1"/>
    <col min="13" max="16384" width="9" style="1"/>
  </cols>
  <sheetData>
    <row r="1" spans="1:12" s="4" customFormat="1" ht="20.100000000000001" customHeight="1" x14ac:dyDescent="0.2">
      <c r="A1" s="544">
        <v>20</v>
      </c>
      <c r="B1" s="422" t="s">
        <v>176</v>
      </c>
      <c r="C1" s="422"/>
      <c r="D1" s="422"/>
      <c r="E1" s="422"/>
      <c r="F1" s="422"/>
      <c r="G1" s="422"/>
      <c r="H1" s="422"/>
      <c r="I1" s="422"/>
      <c r="J1" s="422"/>
      <c r="K1" s="422"/>
    </row>
    <row r="2" spans="1:12" s="5" customFormat="1" ht="9.9" customHeight="1" x14ac:dyDescent="0.2">
      <c r="A2" s="544"/>
      <c r="C2" s="23"/>
      <c r="D2" s="23"/>
      <c r="E2" s="23"/>
      <c r="F2" s="23"/>
      <c r="G2" s="23"/>
      <c r="H2" s="23"/>
      <c r="I2" s="23"/>
      <c r="J2" s="23"/>
      <c r="K2" s="23"/>
    </row>
    <row r="3" spans="1:12" s="5" customFormat="1" ht="20.100000000000001" customHeight="1" x14ac:dyDescent="0.2">
      <c r="A3" s="544"/>
      <c r="B3" s="94"/>
      <c r="C3" s="63"/>
      <c r="D3" s="63"/>
      <c r="E3" s="63"/>
      <c r="F3" s="63"/>
      <c r="G3" s="63"/>
      <c r="H3" s="63"/>
      <c r="I3" s="63"/>
      <c r="J3" s="63"/>
      <c r="K3" s="63"/>
    </row>
    <row r="4" spans="1:12" s="5" customFormat="1" ht="20.100000000000001" customHeight="1" x14ac:dyDescent="0.2">
      <c r="A4" s="544"/>
      <c r="B4" s="88"/>
      <c r="C4" s="285"/>
      <c r="D4" s="285"/>
      <c r="E4" s="285"/>
      <c r="F4" s="285"/>
      <c r="G4" s="351" t="s">
        <v>177</v>
      </c>
      <c r="H4" s="285"/>
      <c r="I4" s="285"/>
      <c r="J4" s="285"/>
      <c r="K4" s="245" t="s">
        <v>178</v>
      </c>
      <c r="L4" s="88"/>
    </row>
    <row r="5" spans="1:12" s="5" customFormat="1" ht="20.100000000000001" customHeight="1" thickBot="1" x14ac:dyDescent="0.25">
      <c r="A5" s="544"/>
      <c r="B5" s="88"/>
      <c r="C5" s="99"/>
      <c r="D5" s="99"/>
      <c r="E5" s="99"/>
      <c r="F5" s="99"/>
      <c r="G5" s="99"/>
      <c r="H5" s="99"/>
      <c r="I5" s="99"/>
      <c r="J5" s="99"/>
      <c r="K5" s="352" t="s">
        <v>179</v>
      </c>
      <c r="L5" s="88"/>
    </row>
    <row r="6" spans="1:12" ht="45" customHeight="1" x14ac:dyDescent="0.2">
      <c r="A6" s="544"/>
      <c r="B6" s="95"/>
      <c r="C6" s="542" t="s">
        <v>180</v>
      </c>
      <c r="D6" s="543"/>
      <c r="E6" s="353" t="s">
        <v>181</v>
      </c>
      <c r="F6" s="353" t="s">
        <v>182</v>
      </c>
      <c r="G6" s="353" t="s">
        <v>183</v>
      </c>
      <c r="H6" s="353" t="s">
        <v>184</v>
      </c>
      <c r="I6" s="353" t="s">
        <v>185</v>
      </c>
      <c r="J6" s="353" t="s">
        <v>186</v>
      </c>
      <c r="K6" s="354" t="s">
        <v>187</v>
      </c>
      <c r="L6" s="96"/>
    </row>
    <row r="7" spans="1:12" ht="21.9" customHeight="1" x14ac:dyDescent="0.2">
      <c r="A7" s="544"/>
      <c r="B7" s="95"/>
      <c r="C7" s="545" t="s">
        <v>188</v>
      </c>
      <c r="D7" s="546"/>
      <c r="E7" s="98">
        <v>50</v>
      </c>
      <c r="F7" s="98">
        <v>7344</v>
      </c>
      <c r="G7" s="98">
        <v>3909846</v>
      </c>
      <c r="H7" s="98">
        <v>73161286</v>
      </c>
      <c r="I7" s="239" t="s">
        <v>55</v>
      </c>
      <c r="J7" s="98">
        <v>29344403</v>
      </c>
      <c r="K7" s="355">
        <v>859827</v>
      </c>
      <c r="L7" s="97"/>
    </row>
    <row r="8" spans="1:12" ht="21.9" customHeight="1" x14ac:dyDescent="0.2">
      <c r="A8" s="544"/>
      <c r="B8" s="95"/>
      <c r="C8" s="545" t="s">
        <v>189</v>
      </c>
      <c r="D8" s="546"/>
      <c r="E8" s="98">
        <v>39</v>
      </c>
      <c r="F8" s="98">
        <v>7334</v>
      </c>
      <c r="G8" s="98">
        <v>4185331</v>
      </c>
      <c r="H8" s="98">
        <v>75368659</v>
      </c>
      <c r="I8" s="239" t="s">
        <v>190</v>
      </c>
      <c r="J8" s="98">
        <v>29692587</v>
      </c>
      <c r="K8" s="355">
        <v>1419825</v>
      </c>
      <c r="L8" s="97"/>
    </row>
    <row r="9" spans="1:12" ht="21.9" customHeight="1" x14ac:dyDescent="0.2">
      <c r="A9" s="544"/>
      <c r="B9" s="95"/>
      <c r="C9" s="545" t="s">
        <v>191</v>
      </c>
      <c r="D9" s="546"/>
      <c r="E9" s="98">
        <v>39</v>
      </c>
      <c r="F9" s="98">
        <v>7468</v>
      </c>
      <c r="G9" s="98">
        <v>4215578</v>
      </c>
      <c r="H9" s="98">
        <v>78268889</v>
      </c>
      <c r="I9" s="239" t="s">
        <v>192</v>
      </c>
      <c r="J9" s="98">
        <v>28965986</v>
      </c>
      <c r="K9" s="355">
        <v>1208379</v>
      </c>
      <c r="L9" s="97"/>
    </row>
    <row r="10" spans="1:12" ht="21.9" customHeight="1" x14ac:dyDescent="0.2">
      <c r="A10" s="544"/>
      <c r="B10" s="95"/>
      <c r="C10" s="545" t="s">
        <v>193</v>
      </c>
      <c r="D10" s="546"/>
      <c r="E10" s="98">
        <v>38</v>
      </c>
      <c r="F10" s="98">
        <v>7169</v>
      </c>
      <c r="G10" s="98">
        <v>3888745</v>
      </c>
      <c r="H10" s="98">
        <v>64859653</v>
      </c>
      <c r="I10" s="239" t="s">
        <v>194</v>
      </c>
      <c r="J10" s="98">
        <v>15125706</v>
      </c>
      <c r="K10" s="355">
        <v>1513959</v>
      </c>
      <c r="L10" s="97"/>
    </row>
    <row r="11" spans="1:12" ht="21.9" customHeight="1" x14ac:dyDescent="0.2">
      <c r="A11" s="544"/>
      <c r="B11" s="95"/>
      <c r="C11" s="545" t="s">
        <v>195</v>
      </c>
      <c r="D11" s="546"/>
      <c r="E11" s="98">
        <v>37</v>
      </c>
      <c r="F11" s="98">
        <v>7067</v>
      </c>
      <c r="G11" s="98">
        <v>3778241</v>
      </c>
      <c r="H11" s="98">
        <v>43692889</v>
      </c>
      <c r="I11" s="239" t="s">
        <v>55</v>
      </c>
      <c r="J11" s="98">
        <v>10520976</v>
      </c>
      <c r="K11" s="355">
        <v>1034588</v>
      </c>
      <c r="L11" s="97"/>
    </row>
    <row r="12" spans="1:12" ht="21.9" customHeight="1" x14ac:dyDescent="0.2">
      <c r="A12" s="544"/>
      <c r="B12" s="95"/>
      <c r="C12" s="545" t="s">
        <v>196</v>
      </c>
      <c r="D12" s="546"/>
      <c r="E12" s="98">
        <v>37</v>
      </c>
      <c r="F12" s="98">
        <v>7198</v>
      </c>
      <c r="G12" s="98">
        <v>4171901</v>
      </c>
      <c r="H12" s="98">
        <v>45290164</v>
      </c>
      <c r="I12" s="239" t="s">
        <v>197</v>
      </c>
      <c r="J12" s="98">
        <v>13145235</v>
      </c>
      <c r="K12" s="355">
        <v>766230</v>
      </c>
      <c r="L12" s="97"/>
    </row>
    <row r="13" spans="1:12" ht="21.9" customHeight="1" x14ac:dyDescent="0.2">
      <c r="A13" s="544"/>
      <c r="B13" s="95"/>
      <c r="C13" s="548" t="s">
        <v>198</v>
      </c>
      <c r="D13" s="549"/>
      <c r="E13" s="356" t="s">
        <v>139</v>
      </c>
      <c r="F13" s="356" t="s">
        <v>192</v>
      </c>
      <c r="G13" s="356" t="s">
        <v>194</v>
      </c>
      <c r="H13" s="356" t="s">
        <v>55</v>
      </c>
      <c r="I13" s="356" t="s">
        <v>192</v>
      </c>
      <c r="J13" s="356" t="s">
        <v>194</v>
      </c>
      <c r="K13" s="240" t="s">
        <v>55</v>
      </c>
      <c r="L13" s="97"/>
    </row>
    <row r="14" spans="1:12" ht="21.9" customHeight="1" x14ac:dyDescent="0.2">
      <c r="A14" s="544"/>
      <c r="B14" s="95"/>
      <c r="C14" s="545" t="s">
        <v>199</v>
      </c>
      <c r="D14" s="546"/>
      <c r="E14" s="98">
        <v>38</v>
      </c>
      <c r="F14" s="98">
        <v>7987</v>
      </c>
      <c r="G14" s="98">
        <v>4212415</v>
      </c>
      <c r="H14" s="98">
        <v>61643846</v>
      </c>
      <c r="I14" s="239" t="s">
        <v>192</v>
      </c>
      <c r="J14" s="98">
        <v>14068233</v>
      </c>
      <c r="K14" s="355">
        <v>1114068</v>
      </c>
      <c r="L14" s="97"/>
    </row>
    <row r="15" spans="1:12" ht="21.9" customHeight="1" x14ac:dyDescent="0.2">
      <c r="A15" s="544"/>
      <c r="B15" s="95"/>
      <c r="C15" s="545" t="s">
        <v>200</v>
      </c>
      <c r="D15" s="546"/>
      <c r="E15" s="98">
        <v>37</v>
      </c>
      <c r="F15" s="98">
        <v>7653</v>
      </c>
      <c r="G15" s="98">
        <v>4319918</v>
      </c>
      <c r="H15" s="98">
        <v>58495493</v>
      </c>
      <c r="I15" s="239" t="s">
        <v>201</v>
      </c>
      <c r="J15" s="98">
        <v>14435200</v>
      </c>
      <c r="K15" s="355">
        <v>971220</v>
      </c>
      <c r="L15" s="97"/>
    </row>
    <row r="16" spans="1:12" ht="21.9" customHeight="1" x14ac:dyDescent="0.2">
      <c r="A16" s="544"/>
      <c r="B16" s="95"/>
      <c r="C16" s="545" t="s">
        <v>202</v>
      </c>
      <c r="D16" s="546"/>
      <c r="E16" s="98">
        <v>39</v>
      </c>
      <c r="F16" s="98">
        <v>8204</v>
      </c>
      <c r="G16" s="98">
        <v>4792363</v>
      </c>
      <c r="H16" s="98">
        <v>46737125</v>
      </c>
      <c r="I16" s="239" t="s">
        <v>192</v>
      </c>
      <c r="J16" s="98">
        <v>14630799</v>
      </c>
      <c r="K16" s="355">
        <v>941955</v>
      </c>
      <c r="L16" s="97"/>
    </row>
    <row r="17" spans="1:12" ht="21.9" customHeight="1" x14ac:dyDescent="0.2">
      <c r="A17" s="544"/>
      <c r="B17" s="95"/>
      <c r="C17" s="545" t="s">
        <v>203</v>
      </c>
      <c r="D17" s="546"/>
      <c r="E17" s="239" t="s">
        <v>197</v>
      </c>
      <c r="F17" s="239" t="s">
        <v>194</v>
      </c>
      <c r="G17" s="239" t="s">
        <v>55</v>
      </c>
      <c r="H17" s="239" t="s">
        <v>139</v>
      </c>
      <c r="I17" s="239" t="s">
        <v>55</v>
      </c>
      <c r="J17" s="239" t="s">
        <v>192</v>
      </c>
      <c r="K17" s="240" t="s">
        <v>192</v>
      </c>
      <c r="L17" s="97"/>
    </row>
    <row r="18" spans="1:12" ht="21.9" customHeight="1" thickBot="1" x14ac:dyDescent="0.25">
      <c r="A18" s="544"/>
      <c r="B18" s="95"/>
      <c r="C18" s="550" t="s">
        <v>204</v>
      </c>
      <c r="D18" s="551"/>
      <c r="E18" s="357">
        <v>46</v>
      </c>
      <c r="F18" s="357">
        <v>8734</v>
      </c>
      <c r="G18" s="357">
        <v>5313048</v>
      </c>
      <c r="H18" s="357">
        <v>48490098</v>
      </c>
      <c r="I18" s="357" t="s">
        <v>55</v>
      </c>
      <c r="J18" s="357">
        <v>13188626</v>
      </c>
      <c r="K18" s="358">
        <v>2633499</v>
      </c>
      <c r="L18" s="97"/>
    </row>
    <row r="19" spans="1:12" ht="21.9" customHeight="1" x14ac:dyDescent="0.2">
      <c r="A19" s="544"/>
      <c r="B19" s="95"/>
      <c r="C19" s="547" t="s">
        <v>426</v>
      </c>
      <c r="D19" s="547"/>
      <c r="E19" s="547"/>
      <c r="F19" s="547"/>
      <c r="G19" s="547"/>
      <c r="H19" s="547"/>
      <c r="I19" s="547"/>
      <c r="J19" s="547"/>
      <c r="K19" s="547"/>
      <c r="L19" s="97"/>
    </row>
    <row r="20" spans="1:12" ht="21.9" customHeight="1" x14ac:dyDescent="0.2">
      <c r="A20" s="544"/>
      <c r="B20" s="95"/>
      <c r="L20" s="97"/>
    </row>
    <row r="21" spans="1:12" ht="21.9" customHeight="1" x14ac:dyDescent="0.2">
      <c r="A21" s="544"/>
      <c r="B21" s="95"/>
      <c r="C21" s="100"/>
      <c r="D21" s="100"/>
      <c r="E21" s="100"/>
      <c r="F21" s="100"/>
      <c r="G21" s="100"/>
      <c r="H21" s="100"/>
      <c r="I21" s="100"/>
      <c r="J21" s="100"/>
      <c r="K21" s="100"/>
      <c r="L21" s="97"/>
    </row>
    <row r="22" spans="1:12" ht="5.0999999999999996" customHeight="1" x14ac:dyDescent="0.2">
      <c r="A22" s="544"/>
      <c r="B22" s="95"/>
      <c r="C22" s="100"/>
      <c r="D22" s="100"/>
      <c r="E22" s="100"/>
      <c r="F22" s="100"/>
      <c r="G22" s="100"/>
      <c r="H22" s="100"/>
      <c r="I22" s="100"/>
      <c r="J22" s="100"/>
      <c r="K22" s="100"/>
      <c r="L22" s="97"/>
    </row>
    <row r="23" spans="1:12" s="5" customFormat="1" ht="20.100000000000001" customHeight="1" x14ac:dyDescent="0.2">
      <c r="A23" s="544"/>
      <c r="B23" s="88"/>
      <c r="C23" s="100"/>
      <c r="D23" s="100"/>
      <c r="E23" s="100"/>
      <c r="F23" s="100"/>
      <c r="G23" s="100"/>
      <c r="H23" s="100"/>
      <c r="I23" s="100"/>
      <c r="J23" s="100"/>
      <c r="K23" s="100"/>
      <c r="L23" s="88"/>
    </row>
    <row r="24" spans="1:12" ht="45" customHeight="1" x14ac:dyDescent="0.2">
      <c r="A24" s="544"/>
      <c r="B24" s="95"/>
      <c r="C24" s="100"/>
      <c r="D24" s="100"/>
      <c r="E24" s="100"/>
      <c r="F24" s="100"/>
      <c r="G24" s="100"/>
      <c r="H24" s="100"/>
      <c r="I24" s="100"/>
      <c r="J24" s="100"/>
      <c r="K24" s="100"/>
      <c r="L24" s="96"/>
    </row>
    <row r="25" spans="1:12" s="5" customFormat="1" ht="21.9" customHeight="1" x14ac:dyDescent="0.2">
      <c r="A25" s="544"/>
      <c r="C25" s="100"/>
      <c r="D25" s="100"/>
      <c r="E25" s="100"/>
      <c r="F25" s="100"/>
      <c r="G25" s="359"/>
      <c r="H25" s="100"/>
      <c r="I25" s="100"/>
      <c r="J25" s="100"/>
      <c r="K25" s="100"/>
      <c r="L25" s="88"/>
    </row>
    <row r="26" spans="1:12" s="5" customFormat="1" ht="21.9" customHeight="1" x14ac:dyDescent="0.2">
      <c r="A26" s="544"/>
      <c r="C26" s="100"/>
      <c r="D26" s="100"/>
      <c r="E26" s="100"/>
      <c r="F26" s="100"/>
      <c r="G26" s="359"/>
      <c r="H26" s="100"/>
      <c r="I26" s="100"/>
      <c r="J26" s="100"/>
      <c r="K26" s="100"/>
      <c r="L26" s="88"/>
    </row>
    <row r="27" spans="1:12" s="5" customFormat="1" ht="21.9" customHeight="1" x14ac:dyDescent="0.2">
      <c r="A27" s="544"/>
      <c r="C27" s="100"/>
      <c r="D27" s="100"/>
      <c r="E27" s="100"/>
      <c r="F27" s="100"/>
      <c r="G27" s="100"/>
      <c r="H27" s="100"/>
      <c r="I27" s="100"/>
      <c r="J27" s="100"/>
      <c r="K27" s="100"/>
      <c r="L27" s="88"/>
    </row>
    <row r="28" spans="1:12" s="5" customFormat="1" ht="21.9" customHeight="1" x14ac:dyDescent="0.2">
      <c r="A28" s="544"/>
      <c r="C28" s="100"/>
      <c r="D28" s="100"/>
      <c r="E28" s="100"/>
      <c r="F28" s="100"/>
      <c r="G28" s="100"/>
      <c r="H28" s="100"/>
      <c r="I28" s="100"/>
      <c r="J28" s="100"/>
      <c r="K28" s="100"/>
      <c r="L28" s="88"/>
    </row>
    <row r="29" spans="1:12" s="5" customFormat="1" ht="21.9" customHeight="1" x14ac:dyDescent="0.2">
      <c r="A29" s="544"/>
      <c r="C29" s="100"/>
      <c r="D29" s="100"/>
      <c r="E29" s="100"/>
      <c r="F29" s="100"/>
      <c r="G29" s="100"/>
      <c r="H29" s="100"/>
      <c r="I29" s="100"/>
      <c r="J29" s="100"/>
      <c r="K29" s="100"/>
      <c r="L29" s="88"/>
    </row>
    <row r="30" spans="1:12" s="5" customFormat="1" ht="21.9" customHeight="1" x14ac:dyDescent="0.2">
      <c r="A30" s="544"/>
      <c r="C30" s="100"/>
      <c r="D30" s="100"/>
      <c r="E30" s="100"/>
      <c r="F30" s="100"/>
      <c r="G30" s="100"/>
      <c r="H30" s="100"/>
      <c r="I30" s="100"/>
      <c r="J30" s="100"/>
      <c r="K30" s="100"/>
      <c r="L30" s="88"/>
    </row>
    <row r="31" spans="1:12" s="5" customFormat="1" ht="21.9" customHeight="1" x14ac:dyDescent="0.2">
      <c r="A31" s="544"/>
      <c r="C31" s="100"/>
      <c r="D31" s="100"/>
      <c r="E31" s="100"/>
      <c r="F31" s="100"/>
      <c r="G31" s="100"/>
      <c r="H31" s="100"/>
      <c r="I31" s="100"/>
      <c r="J31" s="100"/>
      <c r="K31" s="100"/>
      <c r="L31" s="88"/>
    </row>
    <row r="32" spans="1:12" s="5" customFormat="1" ht="21.9" customHeight="1" x14ac:dyDescent="0.2">
      <c r="A32" s="544"/>
      <c r="C32" s="100"/>
      <c r="D32" s="100"/>
      <c r="E32" s="100"/>
      <c r="F32" s="100"/>
      <c r="G32" s="100"/>
      <c r="H32" s="100"/>
      <c r="I32" s="100"/>
      <c r="J32" s="100"/>
      <c r="K32" s="100"/>
      <c r="L32" s="88"/>
    </row>
    <row r="33" spans="1:12" s="5" customFormat="1" ht="21.9" customHeight="1" x14ac:dyDescent="0.2">
      <c r="A33" s="544"/>
      <c r="C33" s="12"/>
      <c r="D33" s="12"/>
      <c r="E33" s="12"/>
      <c r="F33" s="12"/>
      <c r="G33" s="12"/>
      <c r="H33" s="12"/>
      <c r="I33" s="12"/>
      <c r="J33" s="12"/>
      <c r="K33" s="12"/>
      <c r="L33" s="88"/>
    </row>
    <row r="34" spans="1:12" s="5" customFormat="1" ht="21.9" customHeight="1" x14ac:dyDescent="0.2">
      <c r="A34" s="544"/>
      <c r="C34" s="12"/>
      <c r="D34" s="12"/>
      <c r="E34" s="12"/>
      <c r="F34" s="12"/>
      <c r="G34" s="12"/>
      <c r="H34" s="12"/>
      <c r="I34" s="12"/>
      <c r="J34" s="12"/>
      <c r="K34" s="12"/>
      <c r="L34" s="88"/>
    </row>
    <row r="35" spans="1:12" s="5" customFormat="1" ht="21.9" customHeight="1" x14ac:dyDescent="0.2">
      <c r="A35" s="544"/>
      <c r="C35" s="12"/>
      <c r="D35" s="12"/>
      <c r="E35" s="12"/>
      <c r="F35" s="12"/>
      <c r="G35" s="12"/>
      <c r="H35" s="12"/>
      <c r="I35" s="12"/>
      <c r="J35" s="12"/>
      <c r="K35" s="12"/>
      <c r="L35" s="88"/>
    </row>
    <row r="36" spans="1:12" s="5" customFormat="1" ht="21.9" customHeight="1" x14ac:dyDescent="0.2">
      <c r="A36" s="544"/>
      <c r="C36" s="12"/>
      <c r="D36" s="12"/>
      <c r="E36" s="12"/>
      <c r="F36" s="12"/>
      <c r="G36" s="12"/>
      <c r="H36" s="12"/>
      <c r="I36" s="12"/>
      <c r="J36" s="12"/>
      <c r="K36" s="12"/>
      <c r="L36" s="88"/>
    </row>
    <row r="37" spans="1:12" s="5" customFormat="1" ht="21.9" customHeight="1" x14ac:dyDescent="0.2">
      <c r="A37" s="544"/>
      <c r="C37" s="12"/>
      <c r="D37" s="12"/>
      <c r="E37" s="12"/>
      <c r="F37" s="12"/>
      <c r="G37" s="12"/>
      <c r="H37" s="12"/>
      <c r="I37" s="12"/>
      <c r="J37" s="12"/>
      <c r="K37" s="12"/>
      <c r="L37" s="88"/>
    </row>
    <row r="38" spans="1:12" s="5" customFormat="1" ht="21.9" customHeight="1" x14ac:dyDescent="0.2">
      <c r="A38" s="544"/>
      <c r="C38" s="12"/>
      <c r="D38" s="12"/>
      <c r="E38" s="12"/>
      <c r="F38" s="12"/>
      <c r="G38" s="12"/>
      <c r="H38" s="12"/>
      <c r="I38" s="12"/>
      <c r="J38" s="12"/>
      <c r="K38" s="12"/>
      <c r="L38" s="88"/>
    </row>
    <row r="39" spans="1:12" s="23" customFormat="1" ht="21.9" customHeight="1" x14ac:dyDescent="0.2">
      <c r="A39" s="544"/>
      <c r="C39" s="12"/>
      <c r="D39" s="12"/>
      <c r="E39" s="12"/>
      <c r="F39" s="12"/>
      <c r="G39" s="12"/>
      <c r="H39" s="12"/>
      <c r="I39" s="12"/>
      <c r="J39" s="12"/>
      <c r="K39" s="12"/>
      <c r="L39" s="99"/>
    </row>
    <row r="40" spans="1:12" s="5" customFormat="1" ht="21.9" customHeight="1" x14ac:dyDescent="0.2">
      <c r="A40" s="544"/>
      <c r="C40" s="12"/>
      <c r="D40" s="12"/>
      <c r="E40" s="12"/>
      <c r="F40" s="12"/>
      <c r="G40" s="12"/>
      <c r="H40" s="12"/>
      <c r="I40" s="12"/>
      <c r="J40" s="12"/>
      <c r="K40" s="12"/>
      <c r="L40" s="88"/>
    </row>
    <row r="41" spans="1:12" ht="12.75" customHeight="1" x14ac:dyDescent="0.2">
      <c r="A41" s="544"/>
      <c r="B41" s="97"/>
      <c r="L41" s="97"/>
    </row>
    <row r="42" spans="1:12" s="12" customFormat="1" ht="13.5" customHeight="1" x14ac:dyDescent="0.2">
      <c r="A42" s="544"/>
      <c r="B42" s="100"/>
      <c r="L42" s="100"/>
    </row>
    <row r="43" spans="1:12" x14ac:dyDescent="0.2">
      <c r="A43" s="544"/>
      <c r="B43" s="97"/>
      <c r="L43" s="97"/>
    </row>
    <row r="44" spans="1:12" x14ac:dyDescent="0.2">
      <c r="A44" s="544"/>
      <c r="B44" s="97"/>
      <c r="L44" s="97"/>
    </row>
    <row r="45" spans="1:12" x14ac:dyDescent="0.2">
      <c r="A45" s="544"/>
      <c r="B45" s="97"/>
      <c r="L45" s="97"/>
    </row>
    <row r="46" spans="1:12" x14ac:dyDescent="0.2">
      <c r="A46" s="544"/>
      <c r="B46" s="97"/>
      <c r="L46" s="97"/>
    </row>
    <row r="47" spans="1:12" x14ac:dyDescent="0.2">
      <c r="A47" s="544"/>
      <c r="B47" s="97"/>
      <c r="L47" s="97"/>
    </row>
    <row r="48" spans="1:12" x14ac:dyDescent="0.2">
      <c r="A48" s="544"/>
      <c r="B48" s="97"/>
      <c r="L48" s="97"/>
    </row>
    <row r="49" spans="1:12" x14ac:dyDescent="0.2">
      <c r="A49" s="544"/>
      <c r="B49" s="97"/>
      <c r="L49" s="97"/>
    </row>
    <row r="50" spans="1:12" x14ac:dyDescent="0.2">
      <c r="A50" s="544"/>
      <c r="B50" s="97"/>
      <c r="L50" s="97"/>
    </row>
    <row r="51" spans="1:12" x14ac:dyDescent="0.2">
      <c r="B51" s="97"/>
      <c r="L51" s="97"/>
    </row>
    <row r="52" spans="1:12" x14ac:dyDescent="0.2">
      <c r="B52" s="97"/>
      <c r="L52" s="97"/>
    </row>
    <row r="53" spans="1:12" x14ac:dyDescent="0.2">
      <c r="B53" s="97"/>
      <c r="L53" s="97"/>
    </row>
    <row r="54" spans="1:12" x14ac:dyDescent="0.2">
      <c r="B54" s="97"/>
      <c r="L54" s="97"/>
    </row>
  </sheetData>
  <mergeCells count="17">
    <mergeCell ref="B1:K1"/>
    <mergeCell ref="C6:D6"/>
    <mergeCell ref="A23:A50"/>
    <mergeCell ref="C7:D7"/>
    <mergeCell ref="C8:D8"/>
    <mergeCell ref="C19:K19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A1:A22"/>
  </mergeCells>
  <phoneticPr fontId="4"/>
  <pageMargins left="0.31496062992125984" right="0.70866141732283472" top="0.74803149606299213" bottom="0.74803149606299213" header="0.31496062992125984" footer="0.31496062992125984"/>
  <pageSetup paperSize="9" firstPageNumber="19" orientation="landscape" useFirstPageNumber="1" r:id="rId1"/>
  <headerFooter>
    <oddFooter xml:space="preserve">&amp;C
</oddFooter>
  </headerFooter>
  <rowBreaks count="1" manualBreakCount="1">
    <brk id="22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6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62" width="1.6640625" style="1" customWidth="1"/>
    <col min="63" max="16384" width="9" style="1"/>
  </cols>
  <sheetData>
    <row r="1" spans="1:57" s="23" customFormat="1" ht="24.9" customHeight="1" x14ac:dyDescent="0.2">
      <c r="A1" s="552" t="s">
        <v>205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552"/>
      <c r="AG1" s="552"/>
      <c r="AH1" s="552"/>
      <c r="AI1" s="552"/>
      <c r="AJ1" s="552"/>
      <c r="AK1" s="552"/>
      <c r="AL1" s="552"/>
      <c r="AM1" s="552"/>
      <c r="AN1" s="552"/>
      <c r="AO1" s="552"/>
      <c r="AP1" s="552"/>
      <c r="AQ1" s="552"/>
      <c r="AR1" s="552"/>
      <c r="AS1" s="552"/>
      <c r="AT1" s="552"/>
      <c r="AU1" s="552"/>
      <c r="AV1" s="552"/>
      <c r="AW1" s="552"/>
      <c r="AX1" s="552"/>
      <c r="AY1" s="552"/>
      <c r="AZ1" s="552"/>
      <c r="BA1" s="552"/>
      <c r="BB1" s="552"/>
    </row>
    <row r="2" spans="1:57" s="23" customFormat="1" ht="20.100000000000001" customHeight="1" x14ac:dyDescent="0.2"/>
    <row r="3" spans="1:57" s="23" customFormat="1" ht="20.100000000000001" customHeight="1" x14ac:dyDescent="0.2">
      <c r="A3" s="552" t="s">
        <v>206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2"/>
      <c r="AN3" s="552"/>
      <c r="AO3" s="552"/>
      <c r="AP3" s="552"/>
      <c r="AQ3" s="552"/>
      <c r="AR3" s="552"/>
      <c r="AS3" s="552"/>
      <c r="AT3" s="552"/>
      <c r="AU3" s="552"/>
      <c r="AV3" s="552"/>
      <c r="AW3" s="552"/>
      <c r="AX3" s="552"/>
      <c r="AY3" s="552"/>
      <c r="AZ3" s="552"/>
      <c r="BA3" s="552"/>
      <c r="BB3" s="552"/>
    </row>
    <row r="4" spans="1:57" s="23" customFormat="1" ht="9.9" customHeight="1" x14ac:dyDescent="0.2"/>
    <row r="5" spans="1:57" s="23" customFormat="1" ht="20.100000000000001" customHeight="1" x14ac:dyDescent="0.2">
      <c r="C5" s="495" t="s">
        <v>207</v>
      </c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J5" s="495"/>
      <c r="AK5" s="495"/>
      <c r="AL5" s="495"/>
      <c r="AM5" s="495"/>
      <c r="AN5" s="495"/>
      <c r="AO5" s="495"/>
      <c r="AP5" s="495"/>
      <c r="AQ5" s="495"/>
      <c r="AR5" s="495"/>
      <c r="AS5" s="495"/>
      <c r="AT5" s="495"/>
      <c r="AU5" s="495"/>
      <c r="AV5" s="495"/>
      <c r="AW5" s="495"/>
      <c r="AX5" s="495"/>
      <c r="AY5" s="495"/>
      <c r="AZ5" s="495"/>
      <c r="BA5" s="495"/>
      <c r="BB5" s="495"/>
      <c r="BC5" s="495"/>
      <c r="BD5" s="495"/>
      <c r="BE5" s="495"/>
    </row>
    <row r="6" spans="1:57" s="23" customFormat="1" ht="20.100000000000001" customHeight="1" x14ac:dyDescent="0.2">
      <c r="C6" s="495" t="s">
        <v>395</v>
      </c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5"/>
      <c r="AI6" s="495"/>
      <c r="AJ6" s="495"/>
      <c r="AK6" s="495"/>
      <c r="AL6" s="495"/>
      <c r="AM6" s="495"/>
      <c r="AN6" s="495"/>
      <c r="AO6" s="495"/>
      <c r="AP6" s="495"/>
      <c r="AQ6" s="495"/>
      <c r="AR6" s="495"/>
      <c r="AS6" s="495"/>
      <c r="AT6" s="495"/>
      <c r="AU6" s="495"/>
      <c r="AV6" s="495"/>
      <c r="AW6" s="495"/>
      <c r="AX6" s="495"/>
      <c r="AY6" s="495"/>
      <c r="AZ6" s="495"/>
      <c r="BA6" s="495"/>
      <c r="BB6" s="495"/>
    </row>
    <row r="7" spans="1:57" s="23" customFormat="1" ht="20.100000000000001" customHeight="1" x14ac:dyDescent="0.2"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</row>
    <row r="8" spans="1:57" s="23" customFormat="1" ht="20.100000000000001" customHeight="1" x14ac:dyDescent="0.2">
      <c r="B8" s="553" t="s">
        <v>396</v>
      </c>
      <c r="C8" s="55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3"/>
      <c r="AL8" s="553"/>
      <c r="AM8" s="553"/>
      <c r="AN8" s="553"/>
      <c r="AO8" s="553"/>
      <c r="AP8" s="553"/>
      <c r="AQ8" s="553"/>
      <c r="AR8" s="553"/>
      <c r="AS8" s="553"/>
      <c r="AT8" s="553"/>
      <c r="AU8" s="553"/>
      <c r="AV8" s="553"/>
      <c r="AW8" s="553"/>
      <c r="AX8" s="553"/>
      <c r="AY8" s="553"/>
      <c r="AZ8" s="553"/>
      <c r="BA8" s="553"/>
      <c r="BB8" s="553"/>
    </row>
    <row r="9" spans="1:57" s="23" customFormat="1" ht="20.100000000000001" customHeight="1" thickBot="1" x14ac:dyDescent="0.25">
      <c r="AE9" s="245" t="s">
        <v>208</v>
      </c>
    </row>
    <row r="10" spans="1:57" s="12" customFormat="1" ht="35.1" customHeight="1" x14ac:dyDescent="0.2">
      <c r="B10" s="430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554" t="s">
        <v>413</v>
      </c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556"/>
    </row>
    <row r="11" spans="1:57" s="12" customFormat="1" ht="20.100000000000001" customHeight="1" x14ac:dyDescent="0.2">
      <c r="B11" s="430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557"/>
      <c r="Q11" s="558"/>
      <c r="R11" s="558"/>
      <c r="S11" s="558"/>
      <c r="T11" s="558"/>
      <c r="U11" s="558"/>
      <c r="V11" s="558"/>
      <c r="W11" s="558"/>
      <c r="X11" s="558"/>
      <c r="Y11" s="558"/>
      <c r="Z11" s="558"/>
      <c r="AA11" s="558"/>
      <c r="AB11" s="558"/>
      <c r="AC11" s="558"/>
      <c r="AD11" s="558"/>
      <c r="AE11" s="559"/>
    </row>
    <row r="12" spans="1:57" s="12" customFormat="1" ht="30" customHeight="1" thickBot="1" x14ac:dyDescent="0.25">
      <c r="B12" s="430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560">
        <v>2679029</v>
      </c>
      <c r="Q12" s="561"/>
      <c r="R12" s="561"/>
      <c r="S12" s="561"/>
      <c r="T12" s="561"/>
      <c r="U12" s="561"/>
      <c r="V12" s="561"/>
      <c r="W12" s="561"/>
      <c r="X12" s="561"/>
      <c r="Y12" s="561"/>
      <c r="Z12" s="561"/>
      <c r="AA12" s="561"/>
      <c r="AB12" s="561"/>
      <c r="AC12" s="561"/>
      <c r="AD12" s="561"/>
      <c r="AE12" s="562"/>
    </row>
    <row r="13" spans="1:57" s="12" customFormat="1" ht="20.100000000000001" customHeight="1" x14ac:dyDescent="0.2"/>
    <row r="14" spans="1:57" s="12" customFormat="1" ht="20.100000000000001" customHeight="1" x14ac:dyDescent="0.2"/>
    <row r="15" spans="1:57" s="12" customFormat="1" ht="20.100000000000001" customHeight="1" x14ac:dyDescent="0.2">
      <c r="A15" s="552" t="s">
        <v>209</v>
      </c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52"/>
      <c r="AO15" s="552"/>
      <c r="AP15" s="552"/>
      <c r="AQ15" s="552"/>
      <c r="AR15" s="552"/>
      <c r="AS15" s="552"/>
      <c r="AT15" s="552"/>
      <c r="AU15" s="552"/>
      <c r="AV15" s="552"/>
      <c r="AW15" s="552"/>
      <c r="AX15" s="552"/>
      <c r="AY15" s="552"/>
      <c r="AZ15" s="552"/>
      <c r="BA15" s="552"/>
      <c r="BB15" s="552"/>
    </row>
    <row r="16" spans="1:57" s="12" customFormat="1" ht="9.9" customHeight="1" x14ac:dyDescent="0.2"/>
    <row r="17" spans="2:54" s="12" customFormat="1" ht="20.100000000000001" customHeight="1" x14ac:dyDescent="0.2">
      <c r="B17" s="553" t="s">
        <v>397</v>
      </c>
      <c r="C17" s="553"/>
      <c r="D17" s="553"/>
      <c r="E17" s="553"/>
      <c r="F17" s="553"/>
      <c r="G17" s="553"/>
      <c r="H17" s="553"/>
      <c r="I17" s="553"/>
      <c r="J17" s="553"/>
      <c r="K17" s="553"/>
      <c r="L17" s="553"/>
      <c r="M17" s="553"/>
      <c r="N17" s="553"/>
      <c r="O17" s="553"/>
      <c r="P17" s="553"/>
      <c r="Q17" s="553"/>
      <c r="R17" s="553"/>
      <c r="S17" s="553"/>
      <c r="T17" s="553"/>
      <c r="U17" s="553"/>
      <c r="V17" s="553"/>
      <c r="W17" s="553"/>
      <c r="X17" s="553"/>
      <c r="Y17" s="553"/>
      <c r="Z17" s="553"/>
      <c r="AA17" s="553"/>
      <c r="AB17" s="553"/>
      <c r="AC17" s="553"/>
      <c r="AD17" s="553"/>
      <c r="AE17" s="553"/>
      <c r="AF17" s="553"/>
      <c r="AG17" s="553"/>
      <c r="AH17" s="553"/>
      <c r="AI17" s="553"/>
      <c r="AJ17" s="553"/>
      <c r="AK17" s="553"/>
      <c r="AL17" s="553"/>
      <c r="AM17" s="553"/>
      <c r="AN17" s="553"/>
      <c r="AO17" s="553"/>
      <c r="AP17" s="553"/>
      <c r="AQ17" s="553"/>
      <c r="AR17" s="553"/>
      <c r="AS17" s="553"/>
      <c r="AT17" s="553"/>
      <c r="AU17" s="553"/>
      <c r="AV17" s="553"/>
      <c r="AW17" s="553"/>
      <c r="AX17" s="553"/>
      <c r="AY17" s="553"/>
      <c r="AZ17" s="553"/>
      <c r="BA17" s="553"/>
      <c r="BB17" s="553"/>
    </row>
    <row r="18" spans="2:54" s="12" customFormat="1" ht="20.100000000000001" customHeight="1" thickBot="1" x14ac:dyDescent="0.25">
      <c r="AU18" s="320" t="s">
        <v>210</v>
      </c>
    </row>
    <row r="19" spans="2:54" s="12" customFormat="1" ht="20.100000000000001" customHeight="1" x14ac:dyDescent="0.2">
      <c r="B19" s="522" t="s">
        <v>26</v>
      </c>
      <c r="C19" s="523"/>
      <c r="D19" s="523"/>
      <c r="E19" s="523"/>
      <c r="F19" s="523"/>
      <c r="G19" s="523"/>
      <c r="H19" s="523"/>
      <c r="I19" s="533" t="s">
        <v>398</v>
      </c>
      <c r="J19" s="534"/>
      <c r="K19" s="534"/>
      <c r="L19" s="534"/>
      <c r="M19" s="534"/>
      <c r="N19" s="534"/>
      <c r="O19" s="534"/>
      <c r="P19" s="534"/>
      <c r="Q19" s="534"/>
      <c r="R19" s="534"/>
      <c r="S19" s="534"/>
      <c r="T19" s="534"/>
      <c r="U19" s="534"/>
      <c r="V19" s="534"/>
      <c r="W19" s="534"/>
      <c r="X19" s="534"/>
      <c r="Y19" s="534"/>
      <c r="Z19" s="534"/>
      <c r="AA19" s="534"/>
      <c r="AB19" s="534"/>
      <c r="AC19" s="534"/>
      <c r="AD19" s="534"/>
      <c r="AE19" s="534"/>
      <c r="AF19" s="534"/>
      <c r="AG19" s="534"/>
      <c r="AH19" s="534"/>
      <c r="AI19" s="534"/>
      <c r="AJ19" s="534"/>
      <c r="AK19" s="534"/>
      <c r="AL19" s="534"/>
      <c r="AM19" s="534"/>
      <c r="AN19" s="534"/>
      <c r="AO19" s="534"/>
      <c r="AP19" s="534"/>
      <c r="AQ19" s="534"/>
      <c r="AR19" s="534"/>
      <c r="AS19" s="534"/>
      <c r="AT19" s="534"/>
      <c r="AU19" s="563"/>
    </row>
    <row r="20" spans="2:54" s="12" customFormat="1" ht="20.100000000000001" customHeight="1" x14ac:dyDescent="0.2">
      <c r="B20" s="524"/>
      <c r="C20" s="516"/>
      <c r="D20" s="516"/>
      <c r="E20" s="516"/>
      <c r="F20" s="516"/>
      <c r="G20" s="516"/>
      <c r="H20" s="516"/>
      <c r="I20" s="516" t="s">
        <v>212</v>
      </c>
      <c r="J20" s="516"/>
      <c r="K20" s="516"/>
      <c r="L20" s="516"/>
      <c r="M20" s="516"/>
      <c r="N20" s="516"/>
      <c r="O20" s="516"/>
      <c r="P20" s="516" t="s">
        <v>213</v>
      </c>
      <c r="Q20" s="516"/>
      <c r="R20" s="516"/>
      <c r="S20" s="516"/>
      <c r="T20" s="516"/>
      <c r="U20" s="516"/>
      <c r="V20" s="516"/>
      <c r="W20" s="516"/>
      <c r="X20" s="516"/>
      <c r="Y20" s="516"/>
      <c r="Z20" s="516"/>
      <c r="AA20" s="516"/>
      <c r="AB20" s="516"/>
      <c r="AC20" s="516"/>
      <c r="AD20" s="516" t="s">
        <v>214</v>
      </c>
      <c r="AE20" s="516"/>
      <c r="AF20" s="516"/>
      <c r="AG20" s="516"/>
      <c r="AH20" s="516"/>
      <c r="AI20" s="516"/>
      <c r="AJ20" s="516" t="s">
        <v>215</v>
      </c>
      <c r="AK20" s="516"/>
      <c r="AL20" s="516"/>
      <c r="AM20" s="516"/>
      <c r="AN20" s="516"/>
      <c r="AO20" s="516"/>
      <c r="AP20" s="516" t="s">
        <v>216</v>
      </c>
      <c r="AQ20" s="516"/>
      <c r="AR20" s="516"/>
      <c r="AS20" s="516"/>
      <c r="AT20" s="516"/>
      <c r="AU20" s="529"/>
    </row>
    <row r="21" spans="2:54" s="12" customFormat="1" ht="20.100000000000001" customHeight="1" x14ac:dyDescent="0.2">
      <c r="B21" s="524"/>
      <c r="C21" s="516"/>
      <c r="D21" s="516"/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64" t="s">
        <v>217</v>
      </c>
      <c r="Q21" s="564"/>
      <c r="R21" s="564"/>
      <c r="S21" s="564"/>
      <c r="T21" s="564"/>
      <c r="U21" s="564"/>
      <c r="V21" s="564"/>
      <c r="W21" s="564" t="s">
        <v>218</v>
      </c>
      <c r="X21" s="564"/>
      <c r="Y21" s="564"/>
      <c r="Z21" s="564"/>
      <c r="AA21" s="564"/>
      <c r="AB21" s="564"/>
      <c r="AC21" s="564"/>
      <c r="AD21" s="516"/>
      <c r="AE21" s="516"/>
      <c r="AF21" s="516"/>
      <c r="AG21" s="516"/>
      <c r="AH21" s="516"/>
      <c r="AI21" s="516"/>
      <c r="AJ21" s="516"/>
      <c r="AK21" s="516"/>
      <c r="AL21" s="516"/>
      <c r="AM21" s="516"/>
      <c r="AN21" s="516"/>
      <c r="AO21" s="516"/>
      <c r="AP21" s="516"/>
      <c r="AQ21" s="516"/>
      <c r="AR21" s="516"/>
      <c r="AS21" s="516"/>
      <c r="AT21" s="516"/>
      <c r="AU21" s="529"/>
    </row>
    <row r="22" spans="2:54" s="12" customFormat="1" ht="30" customHeight="1" thickBot="1" x14ac:dyDescent="0.25">
      <c r="B22" s="568">
        <v>160</v>
      </c>
      <c r="C22" s="569"/>
      <c r="D22" s="569"/>
      <c r="E22" s="569"/>
      <c r="F22" s="569"/>
      <c r="G22" s="569"/>
      <c r="H22" s="569"/>
      <c r="I22" s="565">
        <v>8474</v>
      </c>
      <c r="J22" s="565"/>
      <c r="K22" s="565"/>
      <c r="L22" s="565"/>
      <c r="M22" s="565"/>
      <c r="N22" s="565"/>
      <c r="O22" s="565"/>
      <c r="P22" s="565">
        <v>1037</v>
      </c>
      <c r="Q22" s="565"/>
      <c r="R22" s="565"/>
      <c r="S22" s="565"/>
      <c r="T22" s="565"/>
      <c r="U22" s="565"/>
      <c r="V22" s="565"/>
      <c r="W22" s="565">
        <v>0</v>
      </c>
      <c r="X22" s="565"/>
      <c r="Y22" s="565"/>
      <c r="Z22" s="565"/>
      <c r="AA22" s="565"/>
      <c r="AB22" s="565"/>
      <c r="AC22" s="565"/>
      <c r="AD22" s="565">
        <v>7437</v>
      </c>
      <c r="AE22" s="565"/>
      <c r="AF22" s="565"/>
      <c r="AG22" s="565"/>
      <c r="AH22" s="565"/>
      <c r="AI22" s="565"/>
      <c r="AJ22" s="565">
        <v>0</v>
      </c>
      <c r="AK22" s="565"/>
      <c r="AL22" s="565"/>
      <c r="AM22" s="565"/>
      <c r="AN22" s="565"/>
      <c r="AO22" s="565"/>
      <c r="AP22" s="566" t="s">
        <v>219</v>
      </c>
      <c r="AQ22" s="566"/>
      <c r="AR22" s="566"/>
      <c r="AS22" s="566"/>
      <c r="AT22" s="566"/>
      <c r="AU22" s="567"/>
    </row>
    <row r="23" spans="2:54" s="12" customFormat="1" ht="20.100000000000001" customHeight="1" x14ac:dyDescent="0.2">
      <c r="B23" s="23" t="s">
        <v>399</v>
      </c>
      <c r="E23" s="23"/>
    </row>
    <row r="24" spans="2:54" s="12" customFormat="1" ht="20.100000000000001" customHeight="1" x14ac:dyDescent="0.2"/>
    <row r="25" spans="2:54" s="12" customFormat="1" ht="13.5" customHeight="1" x14ac:dyDescent="0.2"/>
    <row r="26" spans="2:54" s="12" customFormat="1" ht="13.5" customHeight="1" x14ac:dyDescent="0.2"/>
    <row r="27" spans="2:54" s="12" customFormat="1" ht="13.5" customHeight="1" x14ac:dyDescent="0.2"/>
    <row r="28" spans="2:54" s="12" customFormat="1" ht="13.5" customHeight="1" x14ac:dyDescent="0.2"/>
    <row r="29" spans="2:54" s="12" customFormat="1" ht="13.5" customHeight="1" x14ac:dyDescent="0.2"/>
    <row r="30" spans="2:54" s="12" customFormat="1" ht="13.5" customHeight="1" x14ac:dyDescent="0.2"/>
    <row r="31" spans="2:54" s="12" customFormat="1" ht="13.5" customHeight="1" x14ac:dyDescent="0.2"/>
    <row r="32" spans="2:54" s="12" customFormat="1" ht="13.5" customHeight="1" x14ac:dyDescent="0.2"/>
    <row r="33" s="12" customFormat="1" ht="13.5" customHeight="1" x14ac:dyDescent="0.2"/>
    <row r="34" s="12" customFormat="1" ht="13.5" customHeight="1" x14ac:dyDescent="0.2"/>
    <row r="35" s="12" customFormat="1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53" ht="24.9" customHeight="1" x14ac:dyDescent="0.2"/>
    <row r="54" ht="39.75" customHeight="1" x14ac:dyDescent="0.2"/>
    <row r="55" ht="6.75" customHeight="1" x14ac:dyDescent="0.2"/>
    <row r="56" ht="39" customHeight="1" x14ac:dyDescent="0.2"/>
  </sheetData>
  <mergeCells count="29">
    <mergeCell ref="AJ22:AO22"/>
    <mergeCell ref="AP22:AU22"/>
    <mergeCell ref="B22:H22"/>
    <mergeCell ref="I22:O22"/>
    <mergeCell ref="P22:V22"/>
    <mergeCell ref="W22:AC22"/>
    <mergeCell ref="AD22:AI22"/>
    <mergeCell ref="B17:BB17"/>
    <mergeCell ref="B19:H21"/>
    <mergeCell ref="I19:AU19"/>
    <mergeCell ref="I20:O21"/>
    <mergeCell ref="P20:AC20"/>
    <mergeCell ref="AD20:AI21"/>
    <mergeCell ref="AJ20:AO21"/>
    <mergeCell ref="AP20:AU21"/>
    <mergeCell ref="P21:V21"/>
    <mergeCell ref="W21:AC21"/>
    <mergeCell ref="A15:BB15"/>
    <mergeCell ref="A1:BB1"/>
    <mergeCell ref="A3:BB3"/>
    <mergeCell ref="C5:BE5"/>
    <mergeCell ref="C6:BB6"/>
    <mergeCell ref="B8:BB8"/>
    <mergeCell ref="B10:H11"/>
    <mergeCell ref="I10:O11"/>
    <mergeCell ref="P10:AE11"/>
    <mergeCell ref="P12:AE12"/>
    <mergeCell ref="B12:H12"/>
    <mergeCell ref="I12:O12"/>
  </mergeCells>
  <phoneticPr fontId="4"/>
  <pageMargins left="0.70866141732283472" right="0.59055118110236227" top="0.74803149606299213" bottom="0.74803149606299213" header="0.31496062992125984" footer="0.31496062992125984"/>
  <pageSetup paperSize="9" scale="92" firstPageNumber="21" orientation="portrait" useFirstPageNumber="1" r:id="rId1"/>
  <headerFooter>
    <oddFooter>&amp;C
&amp;"ＭＳ 明朝,標準"&amp;P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6.21875" style="12" customWidth="1"/>
    <col min="2" max="2" width="10.77734375" style="12" customWidth="1"/>
    <col min="3" max="3" width="10" style="12" customWidth="1"/>
    <col min="4" max="4" width="7.6640625" style="12" customWidth="1"/>
    <col min="5" max="5" width="10" style="12" customWidth="1"/>
    <col min="6" max="6" width="7.6640625" style="12" customWidth="1"/>
    <col min="7" max="7" width="3.109375" style="12" customWidth="1"/>
    <col min="8" max="8" width="10.77734375" style="12" customWidth="1"/>
    <col min="9" max="9" width="12.6640625" style="12" customWidth="1"/>
    <col min="10" max="10" width="7.6640625" style="12" customWidth="1"/>
    <col min="11" max="11" width="12.6640625" style="12" customWidth="1"/>
    <col min="12" max="12" width="7.6640625" style="12" customWidth="1"/>
    <col min="13" max="13" width="12.6640625" style="12" customWidth="1"/>
    <col min="14" max="14" width="7.6640625" style="12" customWidth="1"/>
    <col min="15" max="15" width="12.6640625" style="12" customWidth="1"/>
    <col min="16" max="16" width="7.6640625" style="12" customWidth="1"/>
    <col min="17" max="16384" width="9" style="12"/>
  </cols>
  <sheetData>
    <row r="1" spans="1:18" s="102" customFormat="1" ht="24.9" customHeight="1" x14ac:dyDescent="0.2">
      <c r="A1" s="572">
        <v>22</v>
      </c>
      <c r="B1" s="102" t="s">
        <v>221</v>
      </c>
    </row>
    <row r="2" spans="1:18" ht="9.9" customHeight="1" x14ac:dyDescent="0.2">
      <c r="A2" s="572"/>
    </row>
    <row r="3" spans="1:18" ht="20.100000000000001" customHeight="1" x14ac:dyDescent="0.2">
      <c r="A3" s="572"/>
      <c r="B3" s="103" t="s">
        <v>222</v>
      </c>
      <c r="C3" s="104"/>
      <c r="D3" s="104"/>
      <c r="F3" s="104"/>
      <c r="H3" s="103"/>
      <c r="I3" s="104"/>
      <c r="J3" s="104"/>
      <c r="K3" s="104"/>
      <c r="L3" s="104"/>
      <c r="M3" s="104"/>
      <c r="N3" s="104"/>
      <c r="O3" s="104"/>
      <c r="P3" s="104"/>
    </row>
    <row r="4" spans="1:18" ht="9.9" customHeight="1" x14ac:dyDescent="0.2">
      <c r="A4" s="572"/>
      <c r="B4" s="104"/>
      <c r="C4" s="104"/>
      <c r="D4" s="104"/>
      <c r="F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8" ht="20.100000000000001" customHeight="1" x14ac:dyDescent="0.2">
      <c r="A5" s="572"/>
      <c r="B5" s="103" t="s">
        <v>223</v>
      </c>
      <c r="C5" s="104"/>
      <c r="D5" s="104"/>
      <c r="F5" s="104"/>
      <c r="H5" s="103"/>
      <c r="I5" s="104"/>
      <c r="J5" s="104"/>
      <c r="K5" s="104"/>
      <c r="L5" s="104"/>
      <c r="M5" s="104"/>
      <c r="N5" s="104"/>
      <c r="O5" s="104"/>
      <c r="P5" s="104"/>
    </row>
    <row r="6" spans="1:18" ht="20.100000000000001" customHeight="1" thickBot="1" x14ac:dyDescent="0.25">
      <c r="A6" s="572"/>
      <c r="B6" s="105" t="s">
        <v>224</v>
      </c>
      <c r="C6" s="104"/>
      <c r="D6" s="104"/>
      <c r="F6" s="104"/>
      <c r="H6" s="105" t="s">
        <v>225</v>
      </c>
      <c r="I6" s="104"/>
      <c r="J6" s="104"/>
      <c r="K6" s="104"/>
      <c r="L6" s="104"/>
      <c r="M6" s="106"/>
      <c r="N6" s="106"/>
      <c r="O6" s="106"/>
      <c r="P6" s="107" t="s">
        <v>400</v>
      </c>
    </row>
    <row r="7" spans="1:18" ht="14.1" customHeight="1" x14ac:dyDescent="0.2">
      <c r="A7" s="572"/>
      <c r="B7" s="575" t="s">
        <v>401</v>
      </c>
      <c r="C7" s="573" t="s">
        <v>226</v>
      </c>
      <c r="D7" s="570"/>
      <c r="E7" s="573" t="s">
        <v>227</v>
      </c>
      <c r="F7" s="574"/>
      <c r="G7" s="108"/>
      <c r="H7" s="575" t="s">
        <v>401</v>
      </c>
      <c r="I7" s="570" t="s">
        <v>228</v>
      </c>
      <c r="J7" s="571"/>
      <c r="K7" s="573" t="s">
        <v>229</v>
      </c>
      <c r="L7" s="571"/>
      <c r="M7" s="573" t="s">
        <v>230</v>
      </c>
      <c r="N7" s="570"/>
      <c r="O7" s="573" t="s">
        <v>231</v>
      </c>
      <c r="P7" s="574"/>
    </row>
    <row r="8" spans="1:18" ht="14.1" customHeight="1" x14ac:dyDescent="0.2">
      <c r="A8" s="572"/>
      <c r="B8" s="576"/>
      <c r="C8" s="109" t="s">
        <v>232</v>
      </c>
      <c r="D8" s="110" t="s">
        <v>233</v>
      </c>
      <c r="E8" s="109" t="s">
        <v>232</v>
      </c>
      <c r="F8" s="111" t="s">
        <v>233</v>
      </c>
      <c r="G8" s="108"/>
      <c r="H8" s="576"/>
      <c r="I8" s="112" t="s">
        <v>232</v>
      </c>
      <c r="J8" s="110" t="s">
        <v>233</v>
      </c>
      <c r="K8" s="109" t="s">
        <v>232</v>
      </c>
      <c r="L8" s="110" t="s">
        <v>233</v>
      </c>
      <c r="M8" s="109" t="s">
        <v>232</v>
      </c>
      <c r="N8" s="110" t="s">
        <v>233</v>
      </c>
      <c r="O8" s="113"/>
      <c r="P8" s="111" t="s">
        <v>233</v>
      </c>
    </row>
    <row r="9" spans="1:18" ht="20.100000000000001" customHeight="1" x14ac:dyDescent="0.2">
      <c r="A9" s="572"/>
      <c r="B9" s="118" t="s">
        <v>234</v>
      </c>
      <c r="C9" s="119">
        <v>201</v>
      </c>
      <c r="D9" s="120">
        <v>100</v>
      </c>
      <c r="E9" s="121">
        <v>10927</v>
      </c>
      <c r="F9" s="122">
        <v>100</v>
      </c>
      <c r="G9" s="108"/>
      <c r="H9" s="127" t="s">
        <v>234</v>
      </c>
      <c r="I9" s="116">
        <v>5146430</v>
      </c>
      <c r="J9" s="117">
        <v>100</v>
      </c>
      <c r="K9" s="115">
        <v>80960029</v>
      </c>
      <c r="L9" s="117">
        <v>100</v>
      </c>
      <c r="M9" s="115">
        <v>32369745</v>
      </c>
      <c r="N9" s="117">
        <v>100</v>
      </c>
      <c r="O9" s="115">
        <v>940196</v>
      </c>
      <c r="P9" s="128">
        <v>100</v>
      </c>
    </row>
    <row r="10" spans="1:18" ht="20.100000000000001" customHeight="1" x14ac:dyDescent="0.2">
      <c r="A10" s="572"/>
      <c r="B10" s="118" t="s">
        <v>235</v>
      </c>
      <c r="C10" s="119">
        <v>194</v>
      </c>
      <c r="D10" s="120">
        <f>C10/C9*100</f>
        <v>96.517412935323392</v>
      </c>
      <c r="E10" s="121">
        <v>11258</v>
      </c>
      <c r="F10" s="122">
        <f>E10/E9*100</f>
        <v>103.02919374027637</v>
      </c>
      <c r="G10" s="108"/>
      <c r="H10" s="118" t="s">
        <v>235</v>
      </c>
      <c r="I10" s="123">
        <v>5492891</v>
      </c>
      <c r="J10" s="124">
        <f>I10/I9*100</f>
        <v>106.73206475168224</v>
      </c>
      <c r="K10" s="125">
        <v>83101586</v>
      </c>
      <c r="L10" s="124">
        <f>K10/K9*100</f>
        <v>102.64520285683199</v>
      </c>
      <c r="M10" s="125">
        <v>32383831</v>
      </c>
      <c r="N10" s="124">
        <f>M10/M9*100</f>
        <v>100.04351594366901</v>
      </c>
      <c r="O10" s="125">
        <v>1515407</v>
      </c>
      <c r="P10" s="126">
        <f>O10/O9*100</f>
        <v>161.1799029138605</v>
      </c>
      <c r="R10" s="114"/>
    </row>
    <row r="11" spans="1:18" ht="20.100000000000001" customHeight="1" x14ac:dyDescent="0.2">
      <c r="A11" s="572"/>
      <c r="B11" s="118" t="s">
        <v>236</v>
      </c>
      <c r="C11" s="119">
        <v>195</v>
      </c>
      <c r="D11" s="120">
        <f>C11/C9*100</f>
        <v>97.014925373134332</v>
      </c>
      <c r="E11" s="121">
        <v>12264</v>
      </c>
      <c r="F11" s="122">
        <f>E11/E9*100</f>
        <v>112.2357463164638</v>
      </c>
      <c r="G11" s="108"/>
      <c r="H11" s="118" t="s">
        <v>236</v>
      </c>
      <c r="I11" s="123">
        <v>5929332</v>
      </c>
      <c r="J11" s="124">
        <f>I11/I9*100</f>
        <v>115.2125259646007</v>
      </c>
      <c r="K11" s="125">
        <v>88335273</v>
      </c>
      <c r="L11" s="124">
        <f>K11/K9*100</f>
        <v>109.10973487917106</v>
      </c>
      <c r="M11" s="125">
        <v>32784853</v>
      </c>
      <c r="N11" s="124">
        <f>M11/M9*100</f>
        <v>101.28239502659042</v>
      </c>
      <c r="O11" s="125">
        <v>2999538</v>
      </c>
      <c r="P11" s="126">
        <f>O11/O9*100</f>
        <v>319.03326540423484</v>
      </c>
    </row>
    <row r="12" spans="1:18" ht="20.100000000000001" customHeight="1" x14ac:dyDescent="0.2">
      <c r="A12" s="572"/>
      <c r="B12" s="118" t="s">
        <v>237</v>
      </c>
      <c r="C12" s="119">
        <v>203</v>
      </c>
      <c r="D12" s="120">
        <f>C12/C9*100</f>
        <v>100.99502487562188</v>
      </c>
      <c r="E12" s="121">
        <v>11911</v>
      </c>
      <c r="F12" s="122">
        <f>E12/E9*100</f>
        <v>109.00521643635032</v>
      </c>
      <c r="G12" s="108"/>
      <c r="H12" s="118" t="s">
        <v>237</v>
      </c>
      <c r="I12" s="123">
        <v>5640365</v>
      </c>
      <c r="J12" s="124">
        <f>I12/I9*100</f>
        <v>109.59762398400446</v>
      </c>
      <c r="K12" s="125">
        <v>75994638</v>
      </c>
      <c r="L12" s="124">
        <f>K12/K9*100</f>
        <v>93.866861139587783</v>
      </c>
      <c r="M12" s="125">
        <v>19707622</v>
      </c>
      <c r="N12" s="124">
        <f>M12/M9*100</f>
        <v>60.882846003266323</v>
      </c>
      <c r="O12" s="125">
        <v>1703400</v>
      </c>
      <c r="P12" s="126">
        <f>O12/O9*100</f>
        <v>181.17498904483747</v>
      </c>
    </row>
    <row r="13" spans="1:18" ht="20.100000000000001" customHeight="1" x14ac:dyDescent="0.2">
      <c r="A13" s="572"/>
      <c r="B13" s="118" t="s">
        <v>238</v>
      </c>
      <c r="C13" s="119">
        <v>183</v>
      </c>
      <c r="D13" s="120">
        <f>C13/C9*100</f>
        <v>91.044776119402982</v>
      </c>
      <c r="E13" s="137">
        <v>12031</v>
      </c>
      <c r="F13" s="122">
        <f>E13/E9*100</f>
        <v>110.10341356273452</v>
      </c>
      <c r="G13" s="108"/>
      <c r="H13" s="221" t="s">
        <v>238</v>
      </c>
      <c r="I13" s="222">
        <v>5554483</v>
      </c>
      <c r="J13" s="223">
        <f>I13/I9*100</f>
        <v>107.92885553675072</v>
      </c>
      <c r="K13" s="224">
        <v>62521490</v>
      </c>
      <c r="L13" s="124">
        <f>K13/K9*100</f>
        <v>77.225132910957825</v>
      </c>
      <c r="M13" s="224">
        <v>13179533</v>
      </c>
      <c r="N13" s="124">
        <f>M13/M9*100</f>
        <v>40.715591055783726</v>
      </c>
      <c r="O13" s="224">
        <v>1168748</v>
      </c>
      <c r="P13" s="126">
        <f>O13/O9*100</f>
        <v>124.30897387353275</v>
      </c>
    </row>
    <row r="14" spans="1:18" ht="20.100000000000001" customHeight="1" x14ac:dyDescent="0.2">
      <c r="A14" s="572"/>
      <c r="B14" s="118" t="s">
        <v>239</v>
      </c>
      <c r="C14" s="119">
        <v>176</v>
      </c>
      <c r="D14" s="120">
        <f>C14/C9*100</f>
        <v>87.562189054726375</v>
      </c>
      <c r="E14" s="137">
        <v>12493</v>
      </c>
      <c r="F14" s="122">
        <f>E14/E9*100</f>
        <v>114.33147249931363</v>
      </c>
      <c r="G14" s="108"/>
      <c r="H14" s="118" t="s">
        <v>239</v>
      </c>
      <c r="I14" s="138">
        <v>6246790</v>
      </c>
      <c r="J14" s="141">
        <f>I14/I9*100</f>
        <v>121.3810350087342</v>
      </c>
      <c r="K14" s="139">
        <v>66428348</v>
      </c>
      <c r="L14" s="124">
        <f>K14/K9*100</f>
        <v>82.050795708089481</v>
      </c>
      <c r="M14" s="139">
        <v>16446465</v>
      </c>
      <c r="N14" s="124">
        <f>M14/M9*100</f>
        <v>50.808138896367581</v>
      </c>
      <c r="O14" s="139">
        <v>878128</v>
      </c>
      <c r="P14" s="126">
        <f>O14/O9*100</f>
        <v>93.398397780888246</v>
      </c>
    </row>
    <row r="15" spans="1:18" ht="20.100000000000001" customHeight="1" x14ac:dyDescent="0.2">
      <c r="A15" s="572"/>
      <c r="B15" s="227" t="s">
        <v>240</v>
      </c>
      <c r="C15" s="119">
        <v>189</v>
      </c>
      <c r="D15" s="120">
        <f>C15/C9*100</f>
        <v>94.029850746268664</v>
      </c>
      <c r="E15" s="121">
        <v>12256</v>
      </c>
      <c r="F15" s="122">
        <f>E15/E9*100</f>
        <v>112.16253317470486</v>
      </c>
      <c r="G15" s="108"/>
      <c r="H15" s="134" t="s">
        <v>241</v>
      </c>
      <c r="I15" s="135">
        <v>6240445</v>
      </c>
      <c r="J15" s="141">
        <f>I15/I9*100</f>
        <v>121.25774566058413</v>
      </c>
      <c r="K15" s="136">
        <v>59573157</v>
      </c>
      <c r="L15" s="124">
        <f>K15/K9*100</f>
        <v>73.583418553370322</v>
      </c>
      <c r="M15" s="136">
        <v>16758161</v>
      </c>
      <c r="N15" s="124">
        <f>M15/M9*100</f>
        <v>51.771062762465384</v>
      </c>
      <c r="O15" s="136">
        <v>1212986</v>
      </c>
      <c r="P15" s="126">
        <f>O15/O9*100</f>
        <v>129.01416300430975</v>
      </c>
    </row>
    <row r="16" spans="1:18" ht="20.100000000000001" customHeight="1" x14ac:dyDescent="0.2">
      <c r="A16" s="572"/>
      <c r="B16" s="228" t="s">
        <v>240</v>
      </c>
      <c r="C16" s="119">
        <v>171</v>
      </c>
      <c r="D16" s="120">
        <f>C16/C9*100</f>
        <v>85.074626865671647</v>
      </c>
      <c r="E16" s="121">
        <v>11342</v>
      </c>
      <c r="F16" s="122">
        <f>E16/E9*100</f>
        <v>103.79793172874531</v>
      </c>
      <c r="G16" s="108"/>
      <c r="H16" s="118" t="s">
        <v>240</v>
      </c>
      <c r="I16" s="123">
        <v>5315718</v>
      </c>
      <c r="J16" s="141">
        <f>I16/I9*100</f>
        <v>103.28942587385819</v>
      </c>
      <c r="K16" s="125">
        <v>64679993</v>
      </c>
      <c r="L16" s="124">
        <f>K16/K9*100</f>
        <v>79.891267084402855</v>
      </c>
      <c r="M16" s="125">
        <v>15880855</v>
      </c>
      <c r="N16" s="124">
        <f>M16/M9*100</f>
        <v>49.060797358768191</v>
      </c>
      <c r="O16" s="125">
        <v>1123454</v>
      </c>
      <c r="P16" s="126">
        <f>O16/O9*100</f>
        <v>119.49146773651451</v>
      </c>
    </row>
    <row r="17" spans="1:19" ht="20.100000000000001" customHeight="1" x14ac:dyDescent="0.2">
      <c r="A17" s="572"/>
      <c r="B17" s="118" t="s">
        <v>242</v>
      </c>
      <c r="C17" s="119">
        <v>158</v>
      </c>
      <c r="D17" s="120">
        <f>C17/C9*100</f>
        <v>78.606965174129357</v>
      </c>
      <c r="E17" s="137">
        <v>11092</v>
      </c>
      <c r="F17" s="122">
        <f>E17/E9*100</f>
        <v>101.51002104877827</v>
      </c>
      <c r="G17" s="108"/>
      <c r="H17" s="118" t="s">
        <v>242</v>
      </c>
      <c r="I17" s="138">
        <v>5608409</v>
      </c>
      <c r="J17" s="141">
        <f>I17/I9*100</f>
        <v>108.97668869488169</v>
      </c>
      <c r="K17" s="139">
        <v>63364711</v>
      </c>
      <c r="L17" s="124">
        <f>K17/K9*100</f>
        <v>78.266660452900766</v>
      </c>
      <c r="M17" s="139">
        <v>16502383</v>
      </c>
      <c r="N17" s="124">
        <f>M17/M9*100</f>
        <v>50.980886627312017</v>
      </c>
      <c r="O17" s="139">
        <v>1136994</v>
      </c>
      <c r="P17" s="126">
        <f>O17/O9*100</f>
        <v>120.9315929869942</v>
      </c>
    </row>
    <row r="18" spans="1:19" ht="20.100000000000001" customHeight="1" x14ac:dyDescent="0.2">
      <c r="A18" s="572"/>
      <c r="B18" s="118" t="s">
        <v>243</v>
      </c>
      <c r="C18" s="119">
        <v>161</v>
      </c>
      <c r="D18" s="120">
        <f>C18/C9*100</f>
        <v>80.099502487562191</v>
      </c>
      <c r="E18" s="137">
        <v>10893</v>
      </c>
      <c r="F18" s="122">
        <f>E18/E9*100</f>
        <v>99.688844147524478</v>
      </c>
      <c r="G18" s="108"/>
      <c r="H18" s="118" t="s">
        <v>243</v>
      </c>
      <c r="I18" s="138">
        <v>5595030</v>
      </c>
      <c r="J18" s="141">
        <f>I18/I9*100</f>
        <v>108.71672207724579</v>
      </c>
      <c r="K18" s="139">
        <v>49296842</v>
      </c>
      <c r="L18" s="124">
        <f>K18/K9*100</f>
        <v>60.890346271985649</v>
      </c>
      <c r="M18" s="139">
        <v>16012999</v>
      </c>
      <c r="N18" s="124">
        <f>M18/M9*100</f>
        <v>49.469030417137979</v>
      </c>
      <c r="O18" s="139">
        <v>951139</v>
      </c>
      <c r="P18" s="126">
        <f>O18/O9*100</f>
        <v>101.16390624933524</v>
      </c>
    </row>
    <row r="19" spans="1:19" ht="20.100000000000001" customHeight="1" x14ac:dyDescent="0.2">
      <c r="A19" s="572"/>
      <c r="B19" s="140" t="s">
        <v>15</v>
      </c>
      <c r="C19" s="119">
        <v>171</v>
      </c>
      <c r="D19" s="120">
        <f>C19/C9*100</f>
        <v>85.074626865671647</v>
      </c>
      <c r="E19" s="137">
        <v>11200</v>
      </c>
      <c r="F19" s="122">
        <f>E19/E9*100</f>
        <v>102.49839846252402</v>
      </c>
      <c r="G19" s="108"/>
      <c r="H19" s="140" t="s">
        <v>14</v>
      </c>
      <c r="I19" s="138">
        <v>5904222</v>
      </c>
      <c r="J19" s="141">
        <f>I19/I9*100</f>
        <v>114.72461492724082</v>
      </c>
      <c r="K19" s="139">
        <v>49933458</v>
      </c>
      <c r="L19" s="124">
        <f>K19/K9*100</f>
        <v>61.676679982414527</v>
      </c>
      <c r="M19" s="139">
        <v>14956280</v>
      </c>
      <c r="N19" s="124">
        <f>M19/M9*100</f>
        <v>46.204503619043031</v>
      </c>
      <c r="O19" s="139">
        <v>1170349</v>
      </c>
      <c r="P19" s="126">
        <f>O19/O9*100</f>
        <v>124.47925751651783</v>
      </c>
      <c r="S19" s="114"/>
    </row>
    <row r="20" spans="1:19" ht="20.100000000000001" customHeight="1" thickBot="1" x14ac:dyDescent="0.25">
      <c r="A20" s="572"/>
      <c r="B20" s="232" t="s">
        <v>16</v>
      </c>
      <c r="C20" s="233">
        <v>160</v>
      </c>
      <c r="D20" s="129">
        <f>C20/C9*100</f>
        <v>79.601990049751251</v>
      </c>
      <c r="E20" s="234">
        <v>11454</v>
      </c>
      <c r="F20" s="130">
        <f>E20/E9*100</f>
        <v>104.82291571337055</v>
      </c>
      <c r="G20" s="108"/>
      <c r="H20" s="235" t="s">
        <v>15</v>
      </c>
      <c r="I20" s="236">
        <v>6183238</v>
      </c>
      <c r="J20" s="131">
        <f>I20/I9*100</f>
        <v>120.14615957080927</v>
      </c>
      <c r="K20" s="237">
        <v>51284277</v>
      </c>
      <c r="L20" s="225">
        <f>K20/K9*100</f>
        <v>63.3451811140038</v>
      </c>
      <c r="M20" s="237">
        <v>14776733</v>
      </c>
      <c r="N20" s="225">
        <f>M20/M9*100</f>
        <v>45.649828257837683</v>
      </c>
      <c r="O20" s="237">
        <v>2681420</v>
      </c>
      <c r="P20" s="132">
        <f>O20/O9*100</f>
        <v>285.19797999566049</v>
      </c>
    </row>
    <row r="21" spans="1:19" ht="20.100000000000001" customHeight="1" x14ac:dyDescent="0.2">
      <c r="A21" s="572"/>
      <c r="B21" s="230" t="s">
        <v>418</v>
      </c>
      <c r="H21" s="142"/>
      <c r="I21" s="143"/>
      <c r="K21" s="143"/>
    </row>
    <row r="22" spans="1:19" ht="20.100000000000001" customHeight="1" x14ac:dyDescent="0.2">
      <c r="A22" s="572"/>
      <c r="B22" s="231" t="s">
        <v>402</v>
      </c>
      <c r="I22" s="143"/>
      <c r="K22" s="143"/>
    </row>
    <row r="23" spans="1:19" ht="20.100000000000001" customHeight="1" x14ac:dyDescent="0.2">
      <c r="A23" s="572"/>
      <c r="B23" s="23" t="s">
        <v>403</v>
      </c>
      <c r="I23" s="143"/>
      <c r="K23" s="143"/>
    </row>
    <row r="24" spans="1:19" ht="20.100000000000001" customHeight="1" x14ac:dyDescent="0.2">
      <c r="A24" s="572"/>
      <c r="B24" s="229"/>
      <c r="I24" s="143"/>
      <c r="K24" s="143"/>
    </row>
    <row r="25" spans="1:19" ht="20.100000000000001" customHeight="1" x14ac:dyDescent="0.2">
      <c r="A25" s="572"/>
      <c r="B25" s="144"/>
    </row>
    <row r="26" spans="1:19" ht="20.100000000000001" customHeight="1" x14ac:dyDescent="0.2">
      <c r="A26" s="572"/>
      <c r="B26" s="145"/>
    </row>
    <row r="27" spans="1:19" ht="20.100000000000001" customHeight="1" x14ac:dyDescent="0.2">
      <c r="A27" s="572"/>
      <c r="B27" s="146" t="s">
        <v>244</v>
      </c>
    </row>
    <row r="28" spans="1:19" ht="20.100000000000001" customHeight="1" x14ac:dyDescent="0.2">
      <c r="A28" s="572"/>
    </row>
    <row r="29" spans="1:19" ht="20.100000000000001" customHeight="1" x14ac:dyDescent="0.2">
      <c r="A29" s="572"/>
    </row>
    <row r="30" spans="1:19" ht="20.100000000000001" customHeight="1" x14ac:dyDescent="0.2">
      <c r="A30" s="133"/>
    </row>
    <row r="31" spans="1:19" ht="20.100000000000001" customHeight="1" x14ac:dyDescent="0.2">
      <c r="A31" s="572"/>
      <c r="Q31" s="114"/>
    </row>
    <row r="32" spans="1:19" ht="14.1" customHeight="1" x14ac:dyDescent="0.2">
      <c r="A32" s="572"/>
    </row>
    <row r="33" spans="1:1" ht="14.1" customHeight="1" x14ac:dyDescent="0.2">
      <c r="A33" s="572"/>
    </row>
    <row r="34" spans="1:1" ht="20.100000000000001" customHeight="1" x14ac:dyDescent="0.2">
      <c r="A34" s="572"/>
    </row>
    <row r="35" spans="1:1" ht="20.100000000000001" customHeight="1" x14ac:dyDescent="0.2">
      <c r="A35" s="572"/>
    </row>
    <row r="36" spans="1:1" ht="20.100000000000001" customHeight="1" x14ac:dyDescent="0.2">
      <c r="A36" s="572"/>
    </row>
    <row r="37" spans="1:1" ht="20.100000000000001" customHeight="1" x14ac:dyDescent="0.2">
      <c r="A37" s="572"/>
    </row>
    <row r="38" spans="1:1" ht="20.100000000000001" customHeight="1" x14ac:dyDescent="0.2">
      <c r="A38" s="572"/>
    </row>
    <row r="39" spans="1:1" ht="20.100000000000001" customHeight="1" x14ac:dyDescent="0.2">
      <c r="A39" s="572"/>
    </row>
    <row r="40" spans="1:1" ht="20.100000000000001" customHeight="1" x14ac:dyDescent="0.2">
      <c r="A40" s="572"/>
    </row>
    <row r="41" spans="1:1" ht="12.75" customHeight="1" x14ac:dyDescent="0.2">
      <c r="A41" s="572"/>
    </row>
    <row r="42" spans="1:1" ht="15" customHeight="1" x14ac:dyDescent="0.2">
      <c r="A42" s="572"/>
    </row>
    <row r="43" spans="1:1" ht="15" customHeight="1" x14ac:dyDescent="0.2">
      <c r="A43" s="572"/>
    </row>
    <row r="44" spans="1:1" x14ac:dyDescent="0.2">
      <c r="A44" s="572"/>
    </row>
    <row r="45" spans="1:1" x14ac:dyDescent="0.2">
      <c r="A45" s="572"/>
    </row>
    <row r="46" spans="1:1" x14ac:dyDescent="0.2">
      <c r="A46" s="572"/>
    </row>
    <row r="47" spans="1:1" x14ac:dyDescent="0.2">
      <c r="A47" s="572"/>
    </row>
    <row r="48" spans="1:1" x14ac:dyDescent="0.2">
      <c r="A48" s="572"/>
    </row>
    <row r="49" spans="1:1" x14ac:dyDescent="0.2">
      <c r="A49" s="572"/>
    </row>
    <row r="50" spans="1:1" x14ac:dyDescent="0.2">
      <c r="A50" s="572"/>
    </row>
    <row r="51" spans="1:1" x14ac:dyDescent="0.2">
      <c r="A51" s="572"/>
    </row>
    <row r="52" spans="1:1" x14ac:dyDescent="0.2">
      <c r="A52" s="572"/>
    </row>
    <row r="53" spans="1:1" x14ac:dyDescent="0.2">
      <c r="A53" s="572"/>
    </row>
    <row r="54" spans="1:1" x14ac:dyDescent="0.2">
      <c r="A54" s="572"/>
    </row>
    <row r="55" spans="1:1" x14ac:dyDescent="0.2">
      <c r="A55" s="572"/>
    </row>
    <row r="56" spans="1:1" x14ac:dyDescent="0.2">
      <c r="A56" s="572"/>
    </row>
    <row r="57" spans="1:1" x14ac:dyDescent="0.2">
      <c r="A57" s="572"/>
    </row>
    <row r="58" spans="1:1" x14ac:dyDescent="0.2">
      <c r="A58" s="572"/>
    </row>
    <row r="59" spans="1:1" x14ac:dyDescent="0.2">
      <c r="A59" s="572"/>
    </row>
    <row r="60" spans="1:1" x14ac:dyDescent="0.2">
      <c r="A60" s="572"/>
    </row>
    <row r="61" spans="1:1" x14ac:dyDescent="0.2">
      <c r="A61" s="572"/>
    </row>
    <row r="62" spans="1:1" x14ac:dyDescent="0.2">
      <c r="A62" s="572"/>
    </row>
    <row r="63" spans="1:1" x14ac:dyDescent="0.2">
      <c r="A63" s="572"/>
    </row>
    <row r="64" spans="1:1" x14ac:dyDescent="0.2">
      <c r="A64" s="572"/>
    </row>
    <row r="65" spans="1:1" x14ac:dyDescent="0.2">
      <c r="A65" s="572"/>
    </row>
    <row r="66" spans="1:1" x14ac:dyDescent="0.2">
      <c r="A66" s="572"/>
    </row>
    <row r="67" spans="1:1" x14ac:dyDescent="0.2">
      <c r="A67" s="572"/>
    </row>
  </sheetData>
  <mergeCells count="10">
    <mergeCell ref="I7:J7"/>
    <mergeCell ref="A31:A67"/>
    <mergeCell ref="K7:L7"/>
    <mergeCell ref="M7:N7"/>
    <mergeCell ref="O7:P7"/>
    <mergeCell ref="A1:A29"/>
    <mergeCell ref="B7:B8"/>
    <mergeCell ref="C7:D7"/>
    <mergeCell ref="E7:F7"/>
    <mergeCell ref="H7:H8"/>
  </mergeCells>
  <phoneticPr fontId="4"/>
  <pageMargins left="0.31496062992125984" right="0.59055118110236227" top="0.6692913385826772" bottom="0.47244094488188981" header="0.31496062992125984" footer="0.31496062992125984"/>
  <pageSetup paperSize="9" scale="95" firstPageNumber="22" fitToHeight="0" orientation="landscape" useFirstPageNumber="1" r:id="rId1"/>
  <headerFooter>
    <oddFooter xml:space="preserve">&amp;C
</oddFooter>
  </headerFooter>
  <rowBreaks count="1" manualBreakCount="1">
    <brk id="29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tabSelected="1" view="pageBreakPreview" topLeftCell="A2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4.5546875" style="1" customWidth="1"/>
    <col min="2" max="2" width="3.6640625" style="1" customWidth="1"/>
    <col min="3" max="4" width="9" style="1"/>
    <col min="5" max="6" width="12.77734375" style="12" customWidth="1"/>
    <col min="7" max="12" width="12.77734375" style="242" customWidth="1"/>
    <col min="13" max="13" width="2.21875" style="114" customWidth="1"/>
    <col min="14" max="14" width="5.5546875" style="114" customWidth="1"/>
    <col min="15" max="15" width="3.6640625" style="12" customWidth="1"/>
    <col min="16" max="17" width="9" style="12"/>
    <col min="18" max="23" width="12.77734375" style="242" customWidth="1"/>
    <col min="24" max="25" width="12.77734375" style="12" customWidth="1"/>
    <col min="26" max="16384" width="9" style="1"/>
  </cols>
  <sheetData>
    <row r="1" spans="1:25" ht="20.100000000000001" customHeight="1" x14ac:dyDescent="0.2">
      <c r="A1" s="544">
        <v>23</v>
      </c>
      <c r="N1" s="578">
        <v>24</v>
      </c>
    </row>
    <row r="2" spans="1:25" s="5" customFormat="1" ht="20.100000000000001" customHeight="1" x14ac:dyDescent="0.2">
      <c r="A2" s="544"/>
      <c r="B2" s="4" t="s">
        <v>245</v>
      </c>
      <c r="C2" s="4"/>
      <c r="D2" s="4"/>
      <c r="E2" s="4"/>
      <c r="F2" s="4"/>
      <c r="G2" s="4"/>
      <c r="H2" s="231"/>
      <c r="I2" s="231"/>
      <c r="J2" s="231"/>
      <c r="K2" s="231"/>
      <c r="L2" s="231"/>
      <c r="M2" s="19"/>
      <c r="N2" s="578"/>
      <c r="O2" s="23"/>
      <c r="P2" s="23"/>
      <c r="Q2" s="23"/>
      <c r="R2" s="231"/>
      <c r="S2" s="231"/>
      <c r="T2" s="231"/>
      <c r="U2" s="231"/>
      <c r="V2" s="231"/>
      <c r="W2" s="231"/>
      <c r="X2" s="23"/>
      <c r="Y2" s="23"/>
    </row>
    <row r="3" spans="1:25" s="5" customFormat="1" ht="20.100000000000001" customHeight="1" thickBot="1" x14ac:dyDescent="0.25">
      <c r="A3" s="544"/>
      <c r="E3" s="23"/>
      <c r="F3" s="23"/>
      <c r="G3" s="231"/>
      <c r="H3" s="231"/>
      <c r="I3" s="231"/>
      <c r="J3" s="231"/>
      <c r="K3" s="231"/>
      <c r="L3" s="243" t="s">
        <v>246</v>
      </c>
      <c r="M3" s="244"/>
      <c r="N3" s="578"/>
      <c r="O3" s="23"/>
      <c r="P3" s="23"/>
      <c r="Q3" s="23"/>
      <c r="R3" s="231"/>
      <c r="S3" s="231"/>
      <c r="T3" s="231"/>
      <c r="U3" s="231"/>
      <c r="V3" s="231"/>
      <c r="W3" s="231"/>
      <c r="X3" s="23"/>
      <c r="Y3" s="245" t="s">
        <v>247</v>
      </c>
    </row>
    <row r="4" spans="1:25" ht="15" customHeight="1" x14ac:dyDescent="0.2">
      <c r="A4" s="544"/>
      <c r="B4" s="579" t="s">
        <v>211</v>
      </c>
      <c r="C4" s="580"/>
      <c r="D4" s="580"/>
      <c r="E4" s="523" t="s">
        <v>26</v>
      </c>
      <c r="F4" s="416" t="s">
        <v>105</v>
      </c>
      <c r="G4" s="585" t="s">
        <v>249</v>
      </c>
      <c r="H4" s="585" t="s">
        <v>250</v>
      </c>
      <c r="I4" s="588" t="s">
        <v>251</v>
      </c>
      <c r="J4" s="589"/>
      <c r="K4" s="589"/>
      <c r="L4" s="590"/>
      <c r="M4" s="246"/>
      <c r="N4" s="578"/>
      <c r="O4" s="522" t="s">
        <v>211</v>
      </c>
      <c r="P4" s="523"/>
      <c r="Q4" s="523"/>
      <c r="R4" s="600" t="s">
        <v>252</v>
      </c>
      <c r="S4" s="600"/>
      <c r="T4" s="600"/>
      <c r="U4" s="600"/>
      <c r="V4" s="585" t="s">
        <v>253</v>
      </c>
      <c r="W4" s="600" t="s">
        <v>254</v>
      </c>
      <c r="X4" s="523" t="s">
        <v>8</v>
      </c>
      <c r="Y4" s="596" t="s">
        <v>255</v>
      </c>
    </row>
    <row r="5" spans="1:25" ht="13.2" customHeight="1" x14ac:dyDescent="0.2">
      <c r="A5" s="544"/>
      <c r="B5" s="581"/>
      <c r="C5" s="582"/>
      <c r="D5" s="582"/>
      <c r="E5" s="516"/>
      <c r="F5" s="417"/>
      <c r="G5" s="586"/>
      <c r="H5" s="586"/>
      <c r="I5" s="598" t="s">
        <v>212</v>
      </c>
      <c r="J5" s="598" t="s">
        <v>256</v>
      </c>
      <c r="K5" s="586" t="s">
        <v>257</v>
      </c>
      <c r="L5" s="591" t="s">
        <v>258</v>
      </c>
      <c r="M5" s="247"/>
      <c r="N5" s="578"/>
      <c r="O5" s="524"/>
      <c r="P5" s="516"/>
      <c r="Q5" s="516"/>
      <c r="R5" s="598" t="s">
        <v>212</v>
      </c>
      <c r="S5" s="598" t="s">
        <v>256</v>
      </c>
      <c r="T5" s="586" t="s">
        <v>257</v>
      </c>
      <c r="U5" s="586" t="s">
        <v>258</v>
      </c>
      <c r="V5" s="586"/>
      <c r="W5" s="598"/>
      <c r="X5" s="516"/>
      <c r="Y5" s="597"/>
    </row>
    <row r="6" spans="1:25" x14ac:dyDescent="0.2">
      <c r="A6" s="544"/>
      <c r="B6" s="581"/>
      <c r="C6" s="582"/>
      <c r="D6" s="582"/>
      <c r="E6" s="516"/>
      <c r="F6" s="417"/>
      <c r="G6" s="586"/>
      <c r="H6" s="586"/>
      <c r="I6" s="598"/>
      <c r="J6" s="598"/>
      <c r="K6" s="586"/>
      <c r="L6" s="591"/>
      <c r="M6" s="247"/>
      <c r="N6" s="578"/>
      <c r="O6" s="524"/>
      <c r="P6" s="516"/>
      <c r="Q6" s="516"/>
      <c r="R6" s="598"/>
      <c r="S6" s="598"/>
      <c r="T6" s="586"/>
      <c r="U6" s="586"/>
      <c r="V6" s="586"/>
      <c r="W6" s="598"/>
      <c r="X6" s="516"/>
      <c r="Y6" s="597"/>
    </row>
    <row r="7" spans="1:25" ht="13.8" thickBot="1" x14ac:dyDescent="0.25">
      <c r="A7" s="544"/>
      <c r="B7" s="583"/>
      <c r="C7" s="584"/>
      <c r="D7" s="584"/>
      <c r="E7" s="510"/>
      <c r="F7" s="577"/>
      <c r="G7" s="587"/>
      <c r="H7" s="587"/>
      <c r="I7" s="599"/>
      <c r="J7" s="599"/>
      <c r="K7" s="587"/>
      <c r="L7" s="592"/>
      <c r="M7" s="247"/>
      <c r="N7" s="578"/>
      <c r="O7" s="525"/>
      <c r="P7" s="510"/>
      <c r="Q7" s="510"/>
      <c r="R7" s="599"/>
      <c r="S7" s="599"/>
      <c r="T7" s="587"/>
      <c r="U7" s="587"/>
      <c r="V7" s="587"/>
      <c r="W7" s="599"/>
      <c r="X7" s="510"/>
      <c r="Y7" s="597"/>
    </row>
    <row r="8" spans="1:25" ht="15.9" customHeight="1" thickTop="1" thickBot="1" x14ac:dyDescent="0.25">
      <c r="A8" s="544"/>
      <c r="B8" s="593" t="s">
        <v>259</v>
      </c>
      <c r="C8" s="594"/>
      <c r="D8" s="594"/>
      <c r="E8" s="248">
        <v>160</v>
      </c>
      <c r="F8" s="67">
        <v>11454</v>
      </c>
      <c r="G8" s="249">
        <v>6183238</v>
      </c>
      <c r="H8" s="249">
        <v>35200551</v>
      </c>
      <c r="I8" s="250">
        <v>9303512</v>
      </c>
      <c r="J8" s="250">
        <v>1616728</v>
      </c>
      <c r="K8" s="249">
        <v>4538461</v>
      </c>
      <c r="L8" s="251">
        <v>3148323</v>
      </c>
      <c r="M8" s="252"/>
      <c r="N8" s="578"/>
      <c r="O8" s="530" t="s">
        <v>259</v>
      </c>
      <c r="P8" s="531"/>
      <c r="Q8" s="531"/>
      <c r="R8" s="250">
        <v>9252033</v>
      </c>
      <c r="S8" s="253">
        <v>1561970</v>
      </c>
      <c r="T8" s="254">
        <v>4565379</v>
      </c>
      <c r="U8" s="254">
        <v>3124684</v>
      </c>
      <c r="V8" s="249">
        <v>51284277</v>
      </c>
      <c r="W8" s="250">
        <v>1026918</v>
      </c>
      <c r="X8" s="67">
        <v>14776733</v>
      </c>
      <c r="Y8" s="255">
        <v>2681420</v>
      </c>
    </row>
    <row r="9" spans="1:25" ht="15.9" customHeight="1" thickTop="1" x14ac:dyDescent="0.2">
      <c r="A9" s="544"/>
      <c r="B9" s="35" t="s">
        <v>260</v>
      </c>
      <c r="C9" s="481" t="s">
        <v>31</v>
      </c>
      <c r="D9" s="601"/>
      <c r="E9" s="256">
        <v>11</v>
      </c>
      <c r="F9" s="69">
        <v>324</v>
      </c>
      <c r="G9" s="257">
        <v>86209</v>
      </c>
      <c r="H9" s="257">
        <v>300308</v>
      </c>
      <c r="I9" s="257">
        <v>47053</v>
      </c>
      <c r="J9" s="257" t="s">
        <v>119</v>
      </c>
      <c r="K9" s="257" t="s">
        <v>119</v>
      </c>
      <c r="L9" s="258" t="s">
        <v>119</v>
      </c>
      <c r="M9" s="259"/>
      <c r="N9" s="578"/>
      <c r="O9" s="260" t="s">
        <v>260</v>
      </c>
      <c r="P9" s="446" t="s">
        <v>31</v>
      </c>
      <c r="Q9" s="518"/>
      <c r="R9" s="261">
        <v>55046</v>
      </c>
      <c r="S9" s="257" t="s">
        <v>119</v>
      </c>
      <c r="T9" s="257" t="s">
        <v>119</v>
      </c>
      <c r="U9" s="257" t="s">
        <v>119</v>
      </c>
      <c r="V9" s="257">
        <v>444326</v>
      </c>
      <c r="W9" s="257">
        <v>10401</v>
      </c>
      <c r="X9" s="69">
        <v>124807</v>
      </c>
      <c r="Y9" s="262">
        <v>20950</v>
      </c>
    </row>
    <row r="10" spans="1:25" ht="15.9" customHeight="1" x14ac:dyDescent="0.2">
      <c r="A10" s="544"/>
      <c r="B10" s="38" t="s">
        <v>32</v>
      </c>
      <c r="C10" s="476" t="s">
        <v>33</v>
      </c>
      <c r="D10" s="595"/>
      <c r="E10" s="263">
        <v>4</v>
      </c>
      <c r="F10" s="56">
        <v>48</v>
      </c>
      <c r="G10" s="264">
        <v>18788</v>
      </c>
      <c r="H10" s="264">
        <v>16100</v>
      </c>
      <c r="I10" s="257" t="s">
        <v>220</v>
      </c>
      <c r="J10" s="257" t="s">
        <v>122</v>
      </c>
      <c r="K10" s="257" t="s">
        <v>220</v>
      </c>
      <c r="L10" s="258" t="s">
        <v>220</v>
      </c>
      <c r="M10" s="259"/>
      <c r="N10" s="578"/>
      <c r="O10" s="265" t="s">
        <v>32</v>
      </c>
      <c r="P10" s="441" t="s">
        <v>33</v>
      </c>
      <c r="Q10" s="465"/>
      <c r="R10" s="257" t="s">
        <v>220</v>
      </c>
      <c r="S10" s="257" t="s">
        <v>122</v>
      </c>
      <c r="T10" s="257" t="s">
        <v>55</v>
      </c>
      <c r="U10" s="257" t="s">
        <v>220</v>
      </c>
      <c r="V10" s="264">
        <v>71497</v>
      </c>
      <c r="W10" s="257" t="s">
        <v>220</v>
      </c>
      <c r="X10" s="56">
        <v>43877</v>
      </c>
      <c r="Y10" s="266" t="s">
        <v>220</v>
      </c>
    </row>
    <row r="11" spans="1:25" ht="15.9" customHeight="1" x14ac:dyDescent="0.2">
      <c r="A11" s="544"/>
      <c r="B11" s="38" t="s">
        <v>34</v>
      </c>
      <c r="C11" s="476" t="s">
        <v>35</v>
      </c>
      <c r="D11" s="595"/>
      <c r="E11" s="263">
        <v>10</v>
      </c>
      <c r="F11" s="56">
        <v>278</v>
      </c>
      <c r="G11" s="264">
        <v>91031</v>
      </c>
      <c r="H11" s="264">
        <v>114169</v>
      </c>
      <c r="I11" s="264" t="s">
        <v>123</v>
      </c>
      <c r="J11" s="264" t="s">
        <v>261</v>
      </c>
      <c r="K11" s="264" t="s">
        <v>261</v>
      </c>
      <c r="L11" s="267" t="s">
        <v>261</v>
      </c>
      <c r="M11" s="259"/>
      <c r="N11" s="578"/>
      <c r="O11" s="265" t="s">
        <v>34</v>
      </c>
      <c r="P11" s="441" t="s">
        <v>35</v>
      </c>
      <c r="Q11" s="465"/>
      <c r="R11" s="264" t="s">
        <v>123</v>
      </c>
      <c r="S11" s="264" t="s">
        <v>123</v>
      </c>
      <c r="T11" s="264" t="s">
        <v>123</v>
      </c>
      <c r="U11" s="264" t="s">
        <v>261</v>
      </c>
      <c r="V11" s="264">
        <v>350274</v>
      </c>
      <c r="W11" s="264" t="s">
        <v>261</v>
      </c>
      <c r="X11" s="56">
        <v>208729</v>
      </c>
      <c r="Y11" s="266" t="s">
        <v>123</v>
      </c>
    </row>
    <row r="12" spans="1:25" ht="15.9" customHeight="1" x14ac:dyDescent="0.2">
      <c r="A12" s="544"/>
      <c r="B12" s="38" t="s">
        <v>36</v>
      </c>
      <c r="C12" s="476" t="s">
        <v>37</v>
      </c>
      <c r="D12" s="595"/>
      <c r="E12" s="263">
        <v>4</v>
      </c>
      <c r="F12" s="56">
        <v>92</v>
      </c>
      <c r="G12" s="264">
        <v>35160</v>
      </c>
      <c r="H12" s="264">
        <v>318064</v>
      </c>
      <c r="I12" s="264" t="s">
        <v>123</v>
      </c>
      <c r="J12" s="264" t="s">
        <v>261</v>
      </c>
      <c r="K12" s="264" t="s">
        <v>123</v>
      </c>
      <c r="L12" s="267" t="s">
        <v>261</v>
      </c>
      <c r="M12" s="259"/>
      <c r="N12" s="578"/>
      <c r="O12" s="265" t="s">
        <v>36</v>
      </c>
      <c r="P12" s="441" t="s">
        <v>37</v>
      </c>
      <c r="Q12" s="465"/>
      <c r="R12" s="264" t="s">
        <v>123</v>
      </c>
      <c r="S12" s="264" t="s">
        <v>261</v>
      </c>
      <c r="T12" s="264" t="s">
        <v>261</v>
      </c>
      <c r="U12" s="264" t="s">
        <v>261</v>
      </c>
      <c r="V12" s="264">
        <v>424531</v>
      </c>
      <c r="W12" s="264" t="s">
        <v>261</v>
      </c>
      <c r="X12" s="56">
        <v>98357</v>
      </c>
      <c r="Y12" s="266" t="s">
        <v>261</v>
      </c>
    </row>
    <row r="13" spans="1:25" ht="15.9" customHeight="1" x14ac:dyDescent="0.2">
      <c r="A13" s="544"/>
      <c r="B13" s="38" t="s">
        <v>38</v>
      </c>
      <c r="C13" s="476" t="s">
        <v>39</v>
      </c>
      <c r="D13" s="595"/>
      <c r="E13" s="263">
        <v>2</v>
      </c>
      <c r="F13" s="56">
        <v>13</v>
      </c>
      <c r="G13" s="264" t="s">
        <v>123</v>
      </c>
      <c r="H13" s="264" t="s">
        <v>119</v>
      </c>
      <c r="I13" s="257" t="s">
        <v>220</v>
      </c>
      <c r="J13" s="257" t="s">
        <v>220</v>
      </c>
      <c r="K13" s="257" t="s">
        <v>220</v>
      </c>
      <c r="L13" s="258" t="s">
        <v>220</v>
      </c>
      <c r="M13" s="259"/>
      <c r="N13" s="578"/>
      <c r="O13" s="265" t="s">
        <v>38</v>
      </c>
      <c r="P13" s="441" t="s">
        <v>39</v>
      </c>
      <c r="Q13" s="465"/>
      <c r="R13" s="257" t="s">
        <v>220</v>
      </c>
      <c r="S13" s="257" t="s">
        <v>220</v>
      </c>
      <c r="T13" s="257" t="s">
        <v>58</v>
      </c>
      <c r="U13" s="257" t="s">
        <v>220</v>
      </c>
      <c r="V13" s="264" t="s">
        <v>119</v>
      </c>
      <c r="W13" s="257" t="s">
        <v>220</v>
      </c>
      <c r="X13" s="56" t="s">
        <v>124</v>
      </c>
      <c r="Y13" s="266" t="s">
        <v>59</v>
      </c>
    </row>
    <row r="14" spans="1:25" ht="15.9" customHeight="1" x14ac:dyDescent="0.2">
      <c r="A14" s="544"/>
      <c r="B14" s="38" t="s">
        <v>40</v>
      </c>
      <c r="C14" s="476" t="s">
        <v>41</v>
      </c>
      <c r="D14" s="595"/>
      <c r="E14" s="263">
        <v>2</v>
      </c>
      <c r="F14" s="56">
        <v>42</v>
      </c>
      <c r="G14" s="264" t="s">
        <v>119</v>
      </c>
      <c r="H14" s="264" t="s">
        <v>119</v>
      </c>
      <c r="I14" s="264" t="s">
        <v>124</v>
      </c>
      <c r="J14" s="264" t="s">
        <v>124</v>
      </c>
      <c r="K14" s="264" t="s">
        <v>117</v>
      </c>
      <c r="L14" s="267" t="s">
        <v>124</v>
      </c>
      <c r="M14" s="259"/>
      <c r="N14" s="578"/>
      <c r="O14" s="265" t="s">
        <v>40</v>
      </c>
      <c r="P14" s="441" t="s">
        <v>41</v>
      </c>
      <c r="Q14" s="465"/>
      <c r="R14" s="264" t="s">
        <v>124</v>
      </c>
      <c r="S14" s="264" t="s">
        <v>117</v>
      </c>
      <c r="T14" s="264" t="s">
        <v>124</v>
      </c>
      <c r="U14" s="264" t="s">
        <v>117</v>
      </c>
      <c r="V14" s="264" t="s">
        <v>119</v>
      </c>
      <c r="W14" s="264" t="s">
        <v>124</v>
      </c>
      <c r="X14" s="56" t="s">
        <v>124</v>
      </c>
      <c r="Y14" s="266" t="s">
        <v>117</v>
      </c>
    </row>
    <row r="15" spans="1:25" ht="15.9" customHeight="1" x14ac:dyDescent="0.2">
      <c r="A15" s="544"/>
      <c r="B15" s="38" t="s">
        <v>42</v>
      </c>
      <c r="C15" s="476" t="s">
        <v>43</v>
      </c>
      <c r="D15" s="595"/>
      <c r="E15" s="263">
        <v>2</v>
      </c>
      <c r="F15" s="56">
        <v>33</v>
      </c>
      <c r="G15" s="264" t="s">
        <v>124</v>
      </c>
      <c r="H15" s="264" t="s">
        <v>124</v>
      </c>
      <c r="I15" s="264" t="s">
        <v>124</v>
      </c>
      <c r="J15" s="264" t="s">
        <v>124</v>
      </c>
      <c r="K15" s="264" t="s">
        <v>124</v>
      </c>
      <c r="L15" s="267" t="s">
        <v>117</v>
      </c>
      <c r="M15" s="259"/>
      <c r="N15" s="578"/>
      <c r="O15" s="265" t="s">
        <v>42</v>
      </c>
      <c r="P15" s="441" t="s">
        <v>43</v>
      </c>
      <c r="Q15" s="465"/>
      <c r="R15" s="264" t="s">
        <v>124</v>
      </c>
      <c r="S15" s="264" t="s">
        <v>124</v>
      </c>
      <c r="T15" s="264" t="s">
        <v>124</v>
      </c>
      <c r="U15" s="264" t="s">
        <v>124</v>
      </c>
      <c r="V15" s="264" t="s">
        <v>124</v>
      </c>
      <c r="W15" s="257" t="s">
        <v>59</v>
      </c>
      <c r="X15" s="56" t="s">
        <v>124</v>
      </c>
      <c r="Y15" s="266" t="s">
        <v>59</v>
      </c>
    </row>
    <row r="16" spans="1:25" ht="15.9" customHeight="1" x14ac:dyDescent="0.2">
      <c r="A16" s="544"/>
      <c r="B16" s="38" t="s">
        <v>44</v>
      </c>
      <c r="C16" s="476" t="s">
        <v>45</v>
      </c>
      <c r="D16" s="595"/>
      <c r="E16" s="263">
        <v>9</v>
      </c>
      <c r="F16" s="56">
        <v>1097</v>
      </c>
      <c r="G16" s="264">
        <v>480221</v>
      </c>
      <c r="H16" s="264">
        <v>4414141</v>
      </c>
      <c r="I16" s="257">
        <v>1860997</v>
      </c>
      <c r="J16" s="257">
        <v>650546</v>
      </c>
      <c r="K16" s="257">
        <v>641278</v>
      </c>
      <c r="L16" s="258">
        <v>569173</v>
      </c>
      <c r="M16" s="259"/>
      <c r="N16" s="578"/>
      <c r="O16" s="265" t="s">
        <v>44</v>
      </c>
      <c r="P16" s="441" t="s">
        <v>45</v>
      </c>
      <c r="Q16" s="465"/>
      <c r="R16" s="261">
        <v>1942661</v>
      </c>
      <c r="S16" s="261">
        <v>562231</v>
      </c>
      <c r="T16" s="261">
        <v>732539</v>
      </c>
      <c r="U16" s="261">
        <v>647891</v>
      </c>
      <c r="V16" s="264">
        <v>10481651</v>
      </c>
      <c r="W16" s="257">
        <v>245042</v>
      </c>
      <c r="X16" s="56">
        <v>5404133</v>
      </c>
      <c r="Y16" s="266">
        <v>286396</v>
      </c>
    </row>
    <row r="17" spans="1:25" ht="15.9" customHeight="1" x14ac:dyDescent="0.2">
      <c r="A17" s="544"/>
      <c r="B17" s="38" t="s">
        <v>46</v>
      </c>
      <c r="C17" s="476" t="s">
        <v>47</v>
      </c>
      <c r="D17" s="595"/>
      <c r="E17" s="263">
        <v>1</v>
      </c>
      <c r="F17" s="56">
        <v>10</v>
      </c>
      <c r="G17" s="264" t="s">
        <v>124</v>
      </c>
      <c r="H17" s="264" t="s">
        <v>119</v>
      </c>
      <c r="I17" s="257" t="s">
        <v>59</v>
      </c>
      <c r="J17" s="257" t="s">
        <v>59</v>
      </c>
      <c r="K17" s="257" t="s">
        <v>59</v>
      </c>
      <c r="L17" s="258" t="s">
        <v>59</v>
      </c>
      <c r="M17" s="259"/>
      <c r="N17" s="578"/>
      <c r="O17" s="265" t="s">
        <v>46</v>
      </c>
      <c r="P17" s="441" t="s">
        <v>47</v>
      </c>
      <c r="Q17" s="465"/>
      <c r="R17" s="257" t="s">
        <v>59</v>
      </c>
      <c r="S17" s="257" t="s">
        <v>59</v>
      </c>
      <c r="T17" s="257" t="s">
        <v>59</v>
      </c>
      <c r="U17" s="257" t="s">
        <v>59</v>
      </c>
      <c r="V17" s="264" t="s">
        <v>124</v>
      </c>
      <c r="W17" s="257" t="s">
        <v>59</v>
      </c>
      <c r="X17" s="56" t="s">
        <v>124</v>
      </c>
      <c r="Y17" s="266" t="s">
        <v>59</v>
      </c>
    </row>
    <row r="18" spans="1:25" ht="15.9" customHeight="1" x14ac:dyDescent="0.2">
      <c r="A18" s="544"/>
      <c r="B18" s="38" t="s">
        <v>48</v>
      </c>
      <c r="C18" s="476" t="s">
        <v>101</v>
      </c>
      <c r="D18" s="595"/>
      <c r="E18" s="263">
        <v>12</v>
      </c>
      <c r="F18" s="56">
        <v>419</v>
      </c>
      <c r="G18" s="264">
        <v>102543</v>
      </c>
      <c r="H18" s="264">
        <v>334741</v>
      </c>
      <c r="I18" s="257">
        <v>45421</v>
      </c>
      <c r="J18" s="264" t="s">
        <v>124</v>
      </c>
      <c r="K18" s="264" t="s">
        <v>124</v>
      </c>
      <c r="L18" s="267" t="s">
        <v>124</v>
      </c>
      <c r="M18" s="259"/>
      <c r="N18" s="578"/>
      <c r="O18" s="265" t="s">
        <v>48</v>
      </c>
      <c r="P18" s="441" t="s">
        <v>101</v>
      </c>
      <c r="Q18" s="465"/>
      <c r="R18" s="261">
        <v>45155</v>
      </c>
      <c r="S18" s="264" t="s">
        <v>124</v>
      </c>
      <c r="T18" s="264" t="s">
        <v>124</v>
      </c>
      <c r="U18" s="264" t="s">
        <v>124</v>
      </c>
      <c r="V18" s="264">
        <v>581282</v>
      </c>
      <c r="W18" s="257">
        <v>18681</v>
      </c>
      <c r="X18" s="56">
        <v>213707</v>
      </c>
      <c r="Y18" s="266">
        <v>40565</v>
      </c>
    </row>
    <row r="19" spans="1:25" ht="15.9" customHeight="1" x14ac:dyDescent="0.2">
      <c r="A19" s="544"/>
      <c r="B19" s="38" t="s">
        <v>50</v>
      </c>
      <c r="C19" s="476" t="s">
        <v>52</v>
      </c>
      <c r="D19" s="595"/>
      <c r="E19" s="263">
        <v>1</v>
      </c>
      <c r="F19" s="56">
        <v>122</v>
      </c>
      <c r="G19" s="264" t="s">
        <v>124</v>
      </c>
      <c r="H19" s="264" t="s">
        <v>124</v>
      </c>
      <c r="I19" s="264" t="s">
        <v>124</v>
      </c>
      <c r="J19" s="264" t="s">
        <v>124</v>
      </c>
      <c r="K19" s="264" t="s">
        <v>124</v>
      </c>
      <c r="L19" s="267" t="s">
        <v>124</v>
      </c>
      <c r="M19" s="259"/>
      <c r="N19" s="578"/>
      <c r="O19" s="265" t="s">
        <v>50</v>
      </c>
      <c r="P19" s="441" t="s">
        <v>52</v>
      </c>
      <c r="Q19" s="465"/>
      <c r="R19" s="264" t="s">
        <v>124</v>
      </c>
      <c r="S19" s="264" t="s">
        <v>124</v>
      </c>
      <c r="T19" s="264" t="s">
        <v>124</v>
      </c>
      <c r="U19" s="264" t="s">
        <v>124</v>
      </c>
      <c r="V19" s="264" t="s">
        <v>124</v>
      </c>
      <c r="W19" s="264" t="s">
        <v>124</v>
      </c>
      <c r="X19" s="56" t="s">
        <v>124</v>
      </c>
      <c r="Y19" s="266" t="s">
        <v>124</v>
      </c>
    </row>
    <row r="20" spans="1:25" ht="15.9" customHeight="1" x14ac:dyDescent="0.2">
      <c r="A20" s="544"/>
      <c r="B20" s="38" t="s">
        <v>53</v>
      </c>
      <c r="C20" s="476" t="s">
        <v>54</v>
      </c>
      <c r="D20" s="595"/>
      <c r="E20" s="41" t="s">
        <v>59</v>
      </c>
      <c r="F20" s="56" t="s">
        <v>59</v>
      </c>
      <c r="G20" s="264" t="s">
        <v>59</v>
      </c>
      <c r="H20" s="264" t="s">
        <v>59</v>
      </c>
      <c r="I20" s="257" t="s">
        <v>59</v>
      </c>
      <c r="J20" s="257" t="s">
        <v>59</v>
      </c>
      <c r="K20" s="257" t="s">
        <v>59</v>
      </c>
      <c r="L20" s="258" t="s">
        <v>59</v>
      </c>
      <c r="M20" s="259"/>
      <c r="N20" s="578"/>
      <c r="O20" s="265" t="s">
        <v>53</v>
      </c>
      <c r="P20" s="441" t="s">
        <v>54</v>
      </c>
      <c r="Q20" s="465"/>
      <c r="R20" s="257" t="s">
        <v>59</v>
      </c>
      <c r="S20" s="257" t="s">
        <v>59</v>
      </c>
      <c r="T20" s="257" t="s">
        <v>59</v>
      </c>
      <c r="U20" s="257" t="s">
        <v>59</v>
      </c>
      <c r="V20" s="264" t="s">
        <v>59</v>
      </c>
      <c r="W20" s="257" t="s">
        <v>59</v>
      </c>
      <c r="X20" s="56" t="s">
        <v>59</v>
      </c>
      <c r="Y20" s="266" t="s">
        <v>59</v>
      </c>
    </row>
    <row r="21" spans="1:25" ht="15.9" customHeight="1" x14ac:dyDescent="0.2">
      <c r="A21" s="544"/>
      <c r="B21" s="38" t="s">
        <v>60</v>
      </c>
      <c r="C21" s="476" t="s">
        <v>61</v>
      </c>
      <c r="D21" s="595"/>
      <c r="E21" s="263">
        <v>10</v>
      </c>
      <c r="F21" s="56">
        <v>167</v>
      </c>
      <c r="G21" s="264">
        <v>69877</v>
      </c>
      <c r="H21" s="264">
        <v>295895</v>
      </c>
      <c r="I21" s="257" t="s">
        <v>59</v>
      </c>
      <c r="J21" s="257" t="s">
        <v>59</v>
      </c>
      <c r="K21" s="257" t="s">
        <v>59</v>
      </c>
      <c r="L21" s="258" t="s">
        <v>59</v>
      </c>
      <c r="M21" s="259"/>
      <c r="N21" s="578"/>
      <c r="O21" s="265" t="s">
        <v>60</v>
      </c>
      <c r="P21" s="441" t="s">
        <v>61</v>
      </c>
      <c r="Q21" s="465"/>
      <c r="R21" s="257" t="s">
        <v>59</v>
      </c>
      <c r="S21" s="257" t="s">
        <v>59</v>
      </c>
      <c r="T21" s="257" t="s">
        <v>59</v>
      </c>
      <c r="U21" s="257" t="s">
        <v>59</v>
      </c>
      <c r="V21" s="264">
        <v>456123</v>
      </c>
      <c r="W21" s="264" t="s">
        <v>124</v>
      </c>
      <c r="X21" s="56">
        <v>148229</v>
      </c>
      <c r="Y21" s="266" t="s">
        <v>59</v>
      </c>
    </row>
    <row r="22" spans="1:25" ht="15.9" customHeight="1" x14ac:dyDescent="0.2">
      <c r="A22" s="544"/>
      <c r="B22" s="38" t="s">
        <v>62</v>
      </c>
      <c r="C22" s="476" t="s">
        <v>63</v>
      </c>
      <c r="D22" s="595"/>
      <c r="E22" s="263">
        <v>2</v>
      </c>
      <c r="F22" s="56">
        <v>220</v>
      </c>
      <c r="G22" s="264" t="s">
        <v>124</v>
      </c>
      <c r="H22" s="264" t="s">
        <v>124</v>
      </c>
      <c r="I22" s="264" t="s">
        <v>124</v>
      </c>
      <c r="J22" s="264" t="s">
        <v>124</v>
      </c>
      <c r="K22" s="264" t="s">
        <v>124</v>
      </c>
      <c r="L22" s="267" t="s">
        <v>124</v>
      </c>
      <c r="M22" s="259"/>
      <c r="N22" s="578"/>
      <c r="O22" s="265" t="s">
        <v>62</v>
      </c>
      <c r="P22" s="441" t="s">
        <v>63</v>
      </c>
      <c r="Q22" s="465"/>
      <c r="R22" s="264" t="s">
        <v>124</v>
      </c>
      <c r="S22" s="264" t="s">
        <v>124</v>
      </c>
      <c r="T22" s="264" t="s">
        <v>124</v>
      </c>
      <c r="U22" s="264" t="s">
        <v>124</v>
      </c>
      <c r="V22" s="264" t="s">
        <v>124</v>
      </c>
      <c r="W22" s="264" t="s">
        <v>124</v>
      </c>
      <c r="X22" s="56" t="s">
        <v>124</v>
      </c>
      <c r="Y22" s="266" t="s">
        <v>124</v>
      </c>
    </row>
    <row r="23" spans="1:25" ht="15.9" customHeight="1" x14ac:dyDescent="0.2">
      <c r="A23" s="544"/>
      <c r="B23" s="38" t="s">
        <v>64</v>
      </c>
      <c r="C23" s="476" t="s">
        <v>65</v>
      </c>
      <c r="D23" s="595"/>
      <c r="E23" s="263">
        <v>3</v>
      </c>
      <c r="F23" s="56">
        <v>202</v>
      </c>
      <c r="G23" s="264">
        <v>91947</v>
      </c>
      <c r="H23" s="264">
        <v>197096</v>
      </c>
      <c r="I23" s="264" t="s">
        <v>149</v>
      </c>
      <c r="J23" s="264" t="s">
        <v>149</v>
      </c>
      <c r="K23" s="264" t="s">
        <v>149</v>
      </c>
      <c r="L23" s="267" t="s">
        <v>149</v>
      </c>
      <c r="M23" s="259"/>
      <c r="N23" s="578"/>
      <c r="O23" s="265" t="s">
        <v>64</v>
      </c>
      <c r="P23" s="441" t="s">
        <v>65</v>
      </c>
      <c r="Q23" s="465"/>
      <c r="R23" s="264" t="s">
        <v>149</v>
      </c>
      <c r="S23" s="264" t="s">
        <v>149</v>
      </c>
      <c r="T23" s="264" t="s">
        <v>149</v>
      </c>
      <c r="U23" s="264" t="s">
        <v>149</v>
      </c>
      <c r="V23" s="264">
        <v>588613</v>
      </c>
      <c r="W23" s="264" t="s">
        <v>149</v>
      </c>
      <c r="X23" s="56">
        <v>351902</v>
      </c>
      <c r="Y23" s="266" t="s">
        <v>149</v>
      </c>
    </row>
    <row r="24" spans="1:25" ht="15.9" customHeight="1" x14ac:dyDescent="0.2">
      <c r="A24" s="544"/>
      <c r="B24" s="38" t="s">
        <v>66</v>
      </c>
      <c r="C24" s="476" t="s">
        <v>67</v>
      </c>
      <c r="D24" s="595"/>
      <c r="E24" s="263">
        <v>16</v>
      </c>
      <c r="F24" s="56">
        <v>593</v>
      </c>
      <c r="G24" s="264">
        <v>261864</v>
      </c>
      <c r="H24" s="264">
        <v>1205664</v>
      </c>
      <c r="I24" s="264" t="s">
        <v>149</v>
      </c>
      <c r="J24" s="264" t="s">
        <v>149</v>
      </c>
      <c r="K24" s="264" t="s">
        <v>149</v>
      </c>
      <c r="L24" s="267" t="s">
        <v>149</v>
      </c>
      <c r="M24" s="259"/>
      <c r="N24" s="578"/>
      <c r="O24" s="265" t="s">
        <v>66</v>
      </c>
      <c r="P24" s="441" t="s">
        <v>67</v>
      </c>
      <c r="Q24" s="465"/>
      <c r="R24" s="264" t="s">
        <v>149</v>
      </c>
      <c r="S24" s="264" t="s">
        <v>149</v>
      </c>
      <c r="T24" s="264" t="s">
        <v>149</v>
      </c>
      <c r="U24" s="264" t="s">
        <v>149</v>
      </c>
      <c r="V24" s="264">
        <v>2238371</v>
      </c>
      <c r="W24" s="264">
        <v>26174</v>
      </c>
      <c r="X24" s="56">
        <v>934754</v>
      </c>
      <c r="Y24" s="266">
        <v>71348</v>
      </c>
    </row>
    <row r="25" spans="1:25" ht="15.9" customHeight="1" x14ac:dyDescent="0.2">
      <c r="A25" s="544"/>
      <c r="B25" s="38" t="s">
        <v>68</v>
      </c>
      <c r="C25" s="476" t="s">
        <v>69</v>
      </c>
      <c r="D25" s="595"/>
      <c r="E25" s="263">
        <v>4</v>
      </c>
      <c r="F25" s="56">
        <v>129</v>
      </c>
      <c r="G25" s="264">
        <v>46957</v>
      </c>
      <c r="H25" s="264">
        <v>123662</v>
      </c>
      <c r="I25" s="264" t="s">
        <v>149</v>
      </c>
      <c r="J25" s="264" t="s">
        <v>149</v>
      </c>
      <c r="K25" s="264" t="s">
        <v>149</v>
      </c>
      <c r="L25" s="267" t="s">
        <v>149</v>
      </c>
      <c r="M25" s="259"/>
      <c r="N25" s="578"/>
      <c r="O25" s="265" t="s">
        <v>68</v>
      </c>
      <c r="P25" s="441" t="s">
        <v>69</v>
      </c>
      <c r="Q25" s="465"/>
      <c r="R25" s="264" t="s">
        <v>149</v>
      </c>
      <c r="S25" s="264" t="s">
        <v>149</v>
      </c>
      <c r="T25" s="264" t="s">
        <v>149</v>
      </c>
      <c r="U25" s="264" t="s">
        <v>149</v>
      </c>
      <c r="V25" s="264">
        <v>241250</v>
      </c>
      <c r="W25" s="264" t="s">
        <v>149</v>
      </c>
      <c r="X25" s="56">
        <v>105757</v>
      </c>
      <c r="Y25" s="266" t="s">
        <v>149</v>
      </c>
    </row>
    <row r="26" spans="1:25" ht="15.9" customHeight="1" x14ac:dyDescent="0.2">
      <c r="A26" s="544"/>
      <c r="B26" s="38" t="s">
        <v>70</v>
      </c>
      <c r="C26" s="476" t="s">
        <v>71</v>
      </c>
      <c r="D26" s="595"/>
      <c r="E26" s="263">
        <v>9</v>
      </c>
      <c r="F26" s="56">
        <v>874</v>
      </c>
      <c r="G26" s="264">
        <v>659981</v>
      </c>
      <c r="H26" s="264">
        <v>2527224</v>
      </c>
      <c r="I26" s="257">
        <v>799908</v>
      </c>
      <c r="J26" s="257">
        <v>267994</v>
      </c>
      <c r="K26" s="257">
        <v>104402</v>
      </c>
      <c r="L26" s="258">
        <v>427512</v>
      </c>
      <c r="M26" s="259"/>
      <c r="N26" s="578"/>
      <c r="O26" s="265" t="s">
        <v>70</v>
      </c>
      <c r="P26" s="441" t="s">
        <v>71</v>
      </c>
      <c r="Q26" s="465"/>
      <c r="R26" s="261">
        <v>676631</v>
      </c>
      <c r="S26" s="261">
        <v>256383</v>
      </c>
      <c r="T26" s="261">
        <v>109336</v>
      </c>
      <c r="U26" s="261">
        <v>310912</v>
      </c>
      <c r="V26" s="264">
        <v>5053130</v>
      </c>
      <c r="W26" s="257">
        <v>68105</v>
      </c>
      <c r="X26" s="56">
        <v>2146891</v>
      </c>
      <c r="Y26" s="266">
        <v>54516</v>
      </c>
    </row>
    <row r="27" spans="1:25" ht="15.9" customHeight="1" x14ac:dyDescent="0.2">
      <c r="A27" s="544"/>
      <c r="B27" s="38" t="s">
        <v>72</v>
      </c>
      <c r="C27" s="476" t="s">
        <v>73</v>
      </c>
      <c r="D27" s="595"/>
      <c r="E27" s="263">
        <v>19</v>
      </c>
      <c r="F27" s="56">
        <v>1614</v>
      </c>
      <c r="G27" s="264">
        <v>729233</v>
      </c>
      <c r="H27" s="264">
        <v>2059778</v>
      </c>
      <c r="I27" s="257">
        <v>513753</v>
      </c>
      <c r="J27" s="257">
        <v>90871</v>
      </c>
      <c r="K27" s="257">
        <v>61315</v>
      </c>
      <c r="L27" s="258">
        <v>361567</v>
      </c>
      <c r="M27" s="259"/>
      <c r="N27" s="578"/>
      <c r="O27" s="265" t="s">
        <v>72</v>
      </c>
      <c r="P27" s="441" t="s">
        <v>73</v>
      </c>
      <c r="Q27" s="465"/>
      <c r="R27" s="261">
        <v>423284</v>
      </c>
      <c r="S27" s="261">
        <v>60271</v>
      </c>
      <c r="T27" s="261">
        <v>56921</v>
      </c>
      <c r="U27" s="261">
        <v>306092</v>
      </c>
      <c r="V27" s="264">
        <v>3465372</v>
      </c>
      <c r="W27" s="257">
        <v>69284</v>
      </c>
      <c r="X27" s="56">
        <v>1182053</v>
      </c>
      <c r="Y27" s="266">
        <v>185098</v>
      </c>
    </row>
    <row r="28" spans="1:25" ht="15.9" customHeight="1" x14ac:dyDescent="0.2">
      <c r="A28" s="544"/>
      <c r="B28" s="38" t="s">
        <v>74</v>
      </c>
      <c r="C28" s="476" t="s">
        <v>75</v>
      </c>
      <c r="D28" s="595"/>
      <c r="E28" s="263">
        <v>5</v>
      </c>
      <c r="F28" s="56">
        <v>692</v>
      </c>
      <c r="G28" s="264">
        <v>457848</v>
      </c>
      <c r="H28" s="264">
        <v>3021801</v>
      </c>
      <c r="I28" s="257">
        <v>471694</v>
      </c>
      <c r="J28" s="257">
        <v>120439</v>
      </c>
      <c r="K28" s="257">
        <v>262942</v>
      </c>
      <c r="L28" s="258">
        <v>88313</v>
      </c>
      <c r="M28" s="259"/>
      <c r="N28" s="578"/>
      <c r="O28" s="265" t="s">
        <v>74</v>
      </c>
      <c r="P28" s="441" t="s">
        <v>75</v>
      </c>
      <c r="Q28" s="465"/>
      <c r="R28" s="261">
        <v>418754</v>
      </c>
      <c r="S28" s="261">
        <v>110517</v>
      </c>
      <c r="T28" s="261">
        <v>213259</v>
      </c>
      <c r="U28" s="261">
        <v>94978</v>
      </c>
      <c r="V28" s="264">
        <v>4211753</v>
      </c>
      <c r="W28" s="257">
        <v>59605</v>
      </c>
      <c r="X28" s="56">
        <v>1201990</v>
      </c>
      <c r="Y28" s="266">
        <v>183942</v>
      </c>
    </row>
    <row r="29" spans="1:25" ht="15.9" customHeight="1" x14ac:dyDescent="0.2">
      <c r="A29" s="544"/>
      <c r="B29" s="38" t="s">
        <v>76</v>
      </c>
      <c r="C29" s="476" t="s">
        <v>77</v>
      </c>
      <c r="D29" s="595"/>
      <c r="E29" s="263">
        <v>20</v>
      </c>
      <c r="F29" s="56">
        <v>3843</v>
      </c>
      <c r="G29" s="264">
        <v>2585144</v>
      </c>
      <c r="H29" s="264">
        <v>18117090</v>
      </c>
      <c r="I29" s="257">
        <v>4310245</v>
      </c>
      <c r="J29" s="257">
        <v>417284</v>
      </c>
      <c r="K29" s="257">
        <v>3145750</v>
      </c>
      <c r="L29" s="258">
        <v>747211</v>
      </c>
      <c r="M29" s="259"/>
      <c r="N29" s="578"/>
      <c r="O29" s="265" t="s">
        <v>76</v>
      </c>
      <c r="P29" s="441" t="s">
        <v>77</v>
      </c>
      <c r="Q29" s="465"/>
      <c r="R29" s="261">
        <v>4337018</v>
      </c>
      <c r="S29" s="261">
        <v>499438</v>
      </c>
      <c r="T29" s="261">
        <v>3107243</v>
      </c>
      <c r="U29" s="261">
        <v>730337</v>
      </c>
      <c r="V29" s="264">
        <v>18499602</v>
      </c>
      <c r="W29" s="257">
        <v>345936</v>
      </c>
      <c r="X29" s="56">
        <v>781321</v>
      </c>
      <c r="Y29" s="266">
        <v>1674609</v>
      </c>
    </row>
    <row r="30" spans="1:25" ht="15.9" customHeight="1" x14ac:dyDescent="0.2">
      <c r="A30" s="544"/>
      <c r="B30" s="38" t="s">
        <v>78</v>
      </c>
      <c r="C30" s="476" t="s">
        <v>79</v>
      </c>
      <c r="D30" s="595"/>
      <c r="E30" s="263">
        <v>5</v>
      </c>
      <c r="F30" s="56">
        <v>268</v>
      </c>
      <c r="G30" s="264">
        <v>131818</v>
      </c>
      <c r="H30" s="264">
        <v>1165161</v>
      </c>
      <c r="I30" s="264" t="s">
        <v>149</v>
      </c>
      <c r="J30" s="264" t="s">
        <v>149</v>
      </c>
      <c r="K30" s="264" t="s">
        <v>149</v>
      </c>
      <c r="L30" s="267" t="s">
        <v>149</v>
      </c>
      <c r="M30" s="259"/>
      <c r="N30" s="578"/>
      <c r="O30" s="265" t="s">
        <v>78</v>
      </c>
      <c r="P30" s="441" t="s">
        <v>79</v>
      </c>
      <c r="Q30" s="465"/>
      <c r="R30" s="264" t="s">
        <v>149</v>
      </c>
      <c r="S30" s="264" t="s">
        <v>149</v>
      </c>
      <c r="T30" s="264" t="s">
        <v>149</v>
      </c>
      <c r="U30" s="264" t="s">
        <v>149</v>
      </c>
      <c r="V30" s="264">
        <v>2333933</v>
      </c>
      <c r="W30" s="264" t="s">
        <v>149</v>
      </c>
      <c r="X30" s="56">
        <v>1090404</v>
      </c>
      <c r="Y30" s="266" t="s">
        <v>149</v>
      </c>
    </row>
    <row r="31" spans="1:25" ht="15.9" customHeight="1" x14ac:dyDescent="0.2">
      <c r="A31" s="544"/>
      <c r="B31" s="38" t="s">
        <v>80</v>
      </c>
      <c r="C31" s="476" t="s">
        <v>81</v>
      </c>
      <c r="D31" s="595"/>
      <c r="E31" s="263">
        <v>5</v>
      </c>
      <c r="F31" s="17">
        <v>288</v>
      </c>
      <c r="G31" s="264">
        <v>139960</v>
      </c>
      <c r="H31" s="264">
        <v>262085</v>
      </c>
      <c r="I31" s="264" t="s">
        <v>149</v>
      </c>
      <c r="J31" s="264" t="s">
        <v>149</v>
      </c>
      <c r="K31" s="264" t="s">
        <v>149</v>
      </c>
      <c r="L31" s="267" t="s">
        <v>149</v>
      </c>
      <c r="M31" s="268"/>
      <c r="N31" s="578"/>
      <c r="O31" s="265" t="s">
        <v>80</v>
      </c>
      <c r="P31" s="441" t="s">
        <v>81</v>
      </c>
      <c r="Q31" s="465"/>
      <c r="R31" s="264" t="s">
        <v>149</v>
      </c>
      <c r="S31" s="264" t="s">
        <v>149</v>
      </c>
      <c r="T31" s="264" t="s">
        <v>149</v>
      </c>
      <c r="U31" s="264" t="s">
        <v>149</v>
      </c>
      <c r="V31" s="264">
        <v>660635</v>
      </c>
      <c r="W31" s="264" t="s">
        <v>149</v>
      </c>
      <c r="X31" s="56">
        <v>361670</v>
      </c>
      <c r="Y31" s="269" t="s">
        <v>149</v>
      </c>
    </row>
    <row r="32" spans="1:25" ht="15.9" customHeight="1" thickBot="1" x14ac:dyDescent="0.25">
      <c r="A32" s="544"/>
      <c r="B32" s="46" t="s">
        <v>82</v>
      </c>
      <c r="C32" s="483" t="s">
        <v>83</v>
      </c>
      <c r="D32" s="602"/>
      <c r="E32" s="270">
        <v>4</v>
      </c>
      <c r="F32" s="16">
        <v>86</v>
      </c>
      <c r="G32" s="272">
        <v>28815</v>
      </c>
      <c r="H32" s="272">
        <v>36029</v>
      </c>
      <c r="I32" s="271" t="s">
        <v>149</v>
      </c>
      <c r="J32" s="271" t="s">
        <v>149</v>
      </c>
      <c r="K32" s="271" t="s">
        <v>149</v>
      </c>
      <c r="L32" s="273" t="s">
        <v>149</v>
      </c>
      <c r="M32" s="268"/>
      <c r="N32" s="578"/>
      <c r="O32" s="274" t="s">
        <v>82</v>
      </c>
      <c r="P32" s="450" t="s">
        <v>83</v>
      </c>
      <c r="Q32" s="603"/>
      <c r="R32" s="271" t="s">
        <v>149</v>
      </c>
      <c r="S32" s="271" t="s">
        <v>149</v>
      </c>
      <c r="T32" s="271" t="s">
        <v>149</v>
      </c>
      <c r="U32" s="271" t="s">
        <v>149</v>
      </c>
      <c r="V32" s="271">
        <v>92783</v>
      </c>
      <c r="W32" s="271" t="s">
        <v>149</v>
      </c>
      <c r="X32" s="72">
        <v>52902</v>
      </c>
      <c r="Y32" s="275" t="s">
        <v>149</v>
      </c>
    </row>
    <row r="33" spans="1:24" ht="16.05" customHeight="1" x14ac:dyDescent="0.2">
      <c r="A33" s="544"/>
      <c r="B33" s="101"/>
      <c r="C33" s="199"/>
      <c r="D33" s="199"/>
      <c r="E33" s="276"/>
      <c r="F33" s="276"/>
      <c r="G33" s="277"/>
      <c r="H33" s="277"/>
      <c r="I33" s="277"/>
      <c r="J33" s="277"/>
      <c r="K33" s="277"/>
      <c r="N33" s="578"/>
      <c r="O33" s="23" t="s">
        <v>262</v>
      </c>
      <c r="R33" s="278"/>
      <c r="X33" s="268"/>
    </row>
    <row r="36" spans="1:24" ht="13.5" customHeight="1" x14ac:dyDescent="0.2"/>
    <row r="37" spans="1:24" ht="13.5" customHeight="1" x14ac:dyDescent="0.2"/>
    <row r="40" spans="1:24" ht="15.9" customHeight="1" x14ac:dyDescent="0.2"/>
    <row r="41" spans="1:24" ht="15.9" customHeight="1" x14ac:dyDescent="0.2"/>
    <row r="42" spans="1:24" ht="15.9" customHeight="1" x14ac:dyDescent="0.2"/>
    <row r="43" spans="1:24" ht="15.9" customHeight="1" x14ac:dyDescent="0.2"/>
    <row r="44" spans="1:24" ht="15.9" customHeight="1" x14ac:dyDescent="0.2"/>
    <row r="45" spans="1:24" ht="15.9" customHeight="1" x14ac:dyDescent="0.2"/>
    <row r="46" spans="1:24" ht="15.9" customHeight="1" x14ac:dyDescent="0.2"/>
    <row r="47" spans="1:24" ht="15.9" customHeight="1" x14ac:dyDescent="0.2"/>
    <row r="48" spans="1:24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</sheetData>
  <mergeCells count="72">
    <mergeCell ref="C32:D32"/>
    <mergeCell ref="P32:Q32"/>
    <mergeCell ref="C29:D29"/>
    <mergeCell ref="P29:Q29"/>
    <mergeCell ref="C30:D30"/>
    <mergeCell ref="P30:Q30"/>
    <mergeCell ref="C31:D31"/>
    <mergeCell ref="P31:Q31"/>
    <mergeCell ref="P26:Q26"/>
    <mergeCell ref="C27:D27"/>
    <mergeCell ref="P27:Q27"/>
    <mergeCell ref="C28:D28"/>
    <mergeCell ref="P28:Q28"/>
    <mergeCell ref="P23:Q23"/>
    <mergeCell ref="C24:D24"/>
    <mergeCell ref="P24:Q24"/>
    <mergeCell ref="C25:D25"/>
    <mergeCell ref="P25:Q25"/>
    <mergeCell ref="P20:Q20"/>
    <mergeCell ref="C21:D21"/>
    <mergeCell ref="P21:Q21"/>
    <mergeCell ref="C22:D22"/>
    <mergeCell ref="P22:Q22"/>
    <mergeCell ref="P17:Q17"/>
    <mergeCell ref="C18:D18"/>
    <mergeCell ref="P18:Q18"/>
    <mergeCell ref="C19:D19"/>
    <mergeCell ref="P19:Q19"/>
    <mergeCell ref="P14:Q14"/>
    <mergeCell ref="C15:D15"/>
    <mergeCell ref="P15:Q15"/>
    <mergeCell ref="C16:D16"/>
    <mergeCell ref="P16:Q16"/>
    <mergeCell ref="P11:Q11"/>
    <mergeCell ref="C12:D12"/>
    <mergeCell ref="P12:Q12"/>
    <mergeCell ref="C13:D13"/>
    <mergeCell ref="P13:Q13"/>
    <mergeCell ref="O8:Q8"/>
    <mergeCell ref="C9:D9"/>
    <mergeCell ref="P9:Q9"/>
    <mergeCell ref="C10:D10"/>
    <mergeCell ref="P10:Q10"/>
    <mergeCell ref="O4:Q7"/>
    <mergeCell ref="R4:U4"/>
    <mergeCell ref="V4:V7"/>
    <mergeCell ref="W4:W7"/>
    <mergeCell ref="I5:I7"/>
    <mergeCell ref="J5:J7"/>
    <mergeCell ref="K5:K7"/>
    <mergeCell ref="X4:X7"/>
    <mergeCell ref="Y4:Y7"/>
    <mergeCell ref="R5:R7"/>
    <mergeCell ref="S5:S7"/>
    <mergeCell ref="T5:T7"/>
    <mergeCell ref="U5:U7"/>
    <mergeCell ref="F4:F7"/>
    <mergeCell ref="A1:A33"/>
    <mergeCell ref="N1:N33"/>
    <mergeCell ref="B4:D7"/>
    <mergeCell ref="E4:E7"/>
    <mergeCell ref="G4:G7"/>
    <mergeCell ref="H4:H7"/>
    <mergeCell ref="I4:L4"/>
    <mergeCell ref="L5:L7"/>
    <mergeCell ref="B8:D8"/>
    <mergeCell ref="C11:D11"/>
    <mergeCell ref="C14:D14"/>
    <mergeCell ref="C17:D17"/>
    <mergeCell ref="C20:D20"/>
    <mergeCell ref="C23:D23"/>
    <mergeCell ref="C26:D26"/>
  </mergeCells>
  <phoneticPr fontId="4"/>
  <pageMargins left="0.31496062992125984" right="0.44" top="0.74803149606299213" bottom="0.74803149606299213" header="0.31496062992125984" footer="0.31496062992125984"/>
  <pageSetup paperSize="9" scale="99" firstPageNumber="24" orientation="landscape" useFirstPageNumber="1" r:id="rId1"/>
  <headerFooter>
    <oddFooter xml:space="preserve">&amp;C
</oddFooter>
  </headerFooter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showWhiteSpace="0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2" width="12.6640625" style="12" customWidth="1"/>
    <col min="3" max="3" width="7.109375" style="12" customWidth="1"/>
    <col min="4" max="4" width="15.6640625" style="12" customWidth="1"/>
    <col min="5" max="5" width="7.77734375" style="12" customWidth="1"/>
    <col min="6" max="6" width="7.88671875" style="12" customWidth="1"/>
    <col min="7" max="7" width="4.77734375" style="12" customWidth="1"/>
    <col min="8" max="8" width="10.88671875" style="12" customWidth="1"/>
    <col min="9" max="9" width="4.77734375" style="12" customWidth="1"/>
    <col min="10" max="10" width="7.44140625" style="12" customWidth="1"/>
    <col min="11" max="16384" width="9" style="1"/>
  </cols>
  <sheetData>
    <row r="1" spans="1:10" s="147" customFormat="1" ht="24.9" customHeight="1" x14ac:dyDescent="0.2">
      <c r="A1" s="102" t="s">
        <v>263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s="147" customFormat="1" ht="9.9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s="5" customFormat="1" ht="20.100000000000001" customHeight="1" x14ac:dyDescent="0.2">
      <c r="A3" s="285" t="s">
        <v>264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s="5" customFormat="1" ht="9.9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s="5" customFormat="1" ht="20.100000000000001" customHeight="1" x14ac:dyDescent="0.2">
      <c r="A5" s="285" t="s">
        <v>265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5" customFormat="1" ht="9.9" customHeight="1" thickBot="1" x14ac:dyDescent="0.25">
      <c r="A6" s="23"/>
      <c r="B6" s="23"/>
      <c r="C6" s="23"/>
      <c r="D6" s="23"/>
      <c r="E6" s="360"/>
      <c r="F6" s="360"/>
      <c r="G6" s="360"/>
      <c r="H6" s="360"/>
      <c r="I6" s="360"/>
      <c r="J6" s="360"/>
    </row>
    <row r="7" spans="1:10" ht="23.1" customHeight="1" x14ac:dyDescent="0.2">
      <c r="A7" s="427" t="s">
        <v>266</v>
      </c>
      <c r="B7" s="420"/>
      <c r="C7" s="428"/>
      <c r="D7" s="523" t="s">
        <v>267</v>
      </c>
      <c r="E7" s="607" t="s">
        <v>268</v>
      </c>
      <c r="F7" s="608"/>
      <c r="G7" s="513" t="s">
        <v>269</v>
      </c>
      <c r="H7" s="514"/>
      <c r="I7" s="514"/>
      <c r="J7" s="609"/>
    </row>
    <row r="8" spans="1:10" ht="23.1" customHeight="1" x14ac:dyDescent="0.2">
      <c r="A8" s="604"/>
      <c r="B8" s="605"/>
      <c r="C8" s="606"/>
      <c r="D8" s="516"/>
      <c r="E8" s="607"/>
      <c r="F8" s="608"/>
      <c r="G8" s="610" t="s">
        <v>270</v>
      </c>
      <c r="H8" s="430"/>
      <c r="I8" s="611" t="s">
        <v>271</v>
      </c>
      <c r="J8" s="612"/>
    </row>
    <row r="9" spans="1:10" s="5" customFormat="1" ht="23.1" customHeight="1" x14ac:dyDescent="0.2">
      <c r="A9" s="613" t="s">
        <v>26</v>
      </c>
      <c r="B9" s="614"/>
      <c r="C9" s="361" t="s">
        <v>272</v>
      </c>
      <c r="D9" s="98">
        <v>4218</v>
      </c>
      <c r="E9" s="615">
        <v>4713</v>
      </c>
      <c r="F9" s="616"/>
      <c r="G9" s="617">
        <f>D9-E9</f>
        <v>-495</v>
      </c>
      <c r="H9" s="618"/>
      <c r="I9" s="619">
        <f>D9/E9*100-100</f>
        <v>-10.502864417568418</v>
      </c>
      <c r="J9" s="620"/>
    </row>
    <row r="10" spans="1:10" s="5" customFormat="1" ht="23.1" customHeight="1" thickBot="1" x14ac:dyDescent="0.25">
      <c r="A10" s="621" t="s">
        <v>273</v>
      </c>
      <c r="B10" s="622"/>
      <c r="C10" s="362" t="s">
        <v>274</v>
      </c>
      <c r="D10" s="363">
        <v>201552</v>
      </c>
      <c r="E10" s="623">
        <v>197229</v>
      </c>
      <c r="F10" s="624"/>
      <c r="G10" s="625">
        <f>D10-E10</f>
        <v>4323</v>
      </c>
      <c r="H10" s="626"/>
      <c r="I10" s="627">
        <f>D10/E10*100-100</f>
        <v>2.1918683357924067</v>
      </c>
      <c r="J10" s="628"/>
    </row>
    <row r="11" spans="1:10" s="5" customFormat="1" ht="13.8" thickBot="1" x14ac:dyDescent="0.25">
      <c r="A11" s="364"/>
      <c r="B11" s="364"/>
      <c r="C11" s="364"/>
      <c r="D11" s="364"/>
      <c r="E11" s="364"/>
      <c r="F11" s="364"/>
      <c r="G11" s="360"/>
      <c r="H11" s="360"/>
      <c r="I11" s="364"/>
      <c r="J11" s="364"/>
    </row>
    <row r="12" spans="1:10" s="5" customFormat="1" ht="23.1" customHeight="1" x14ac:dyDescent="0.2">
      <c r="A12" s="427" t="s">
        <v>266</v>
      </c>
      <c r="B12" s="420"/>
      <c r="C12" s="428"/>
      <c r="D12" s="523" t="s">
        <v>268</v>
      </c>
      <c r="E12" s="607" t="s">
        <v>275</v>
      </c>
      <c r="F12" s="608"/>
      <c r="G12" s="523" t="s">
        <v>269</v>
      </c>
      <c r="H12" s="523"/>
      <c r="I12" s="523"/>
      <c r="J12" s="629"/>
    </row>
    <row r="13" spans="1:10" s="5" customFormat="1" ht="23.1" customHeight="1" x14ac:dyDescent="0.2">
      <c r="A13" s="604"/>
      <c r="B13" s="605"/>
      <c r="C13" s="606"/>
      <c r="D13" s="516"/>
      <c r="E13" s="607"/>
      <c r="F13" s="608"/>
      <c r="G13" s="516" t="s">
        <v>270</v>
      </c>
      <c r="H13" s="516"/>
      <c r="I13" s="516" t="s">
        <v>271</v>
      </c>
      <c r="J13" s="529"/>
    </row>
    <row r="14" spans="1:10" s="5" customFormat="1" ht="23.1" customHeight="1" x14ac:dyDescent="0.2">
      <c r="A14" s="630" t="s">
        <v>276</v>
      </c>
      <c r="B14" s="631"/>
      <c r="C14" s="365" t="s">
        <v>277</v>
      </c>
      <c r="D14" s="366">
        <v>894677528</v>
      </c>
      <c r="E14" s="615">
        <v>829377985</v>
      </c>
      <c r="F14" s="632"/>
      <c r="G14" s="633">
        <f>D14-E14</f>
        <v>65299543</v>
      </c>
      <c r="H14" s="633"/>
      <c r="I14" s="634">
        <f>D14/E14*100-100</f>
        <v>7.8733152050087369</v>
      </c>
      <c r="J14" s="635"/>
    </row>
    <row r="15" spans="1:10" s="5" customFormat="1" ht="23.1" customHeight="1" x14ac:dyDescent="0.2">
      <c r="A15" s="613" t="s">
        <v>8</v>
      </c>
      <c r="B15" s="614"/>
      <c r="C15" s="361" t="s">
        <v>277</v>
      </c>
      <c r="D15" s="98">
        <v>295301929</v>
      </c>
      <c r="E15" s="615">
        <v>265063173</v>
      </c>
      <c r="F15" s="632"/>
      <c r="G15" s="633">
        <f>D15-E15</f>
        <v>30238756</v>
      </c>
      <c r="H15" s="633"/>
      <c r="I15" s="634">
        <f>D15/E15*100-100</f>
        <v>11.408131751293865</v>
      </c>
      <c r="J15" s="635"/>
    </row>
    <row r="16" spans="1:10" s="5" customFormat="1" ht="23.1" customHeight="1" x14ac:dyDescent="0.2">
      <c r="A16" s="613" t="s">
        <v>19</v>
      </c>
      <c r="B16" s="614"/>
      <c r="C16" s="361" t="s">
        <v>277</v>
      </c>
      <c r="D16" s="98">
        <v>36664148</v>
      </c>
      <c r="E16" s="636">
        <v>23880962</v>
      </c>
      <c r="F16" s="637"/>
      <c r="G16" s="633">
        <f>D16-E16</f>
        <v>12783186</v>
      </c>
      <c r="H16" s="633"/>
      <c r="I16" s="634">
        <f>D16/E16*100-100</f>
        <v>53.528773254611764</v>
      </c>
      <c r="J16" s="635"/>
    </row>
    <row r="17" spans="1:12" s="5" customFormat="1" ht="23.1" customHeight="1" x14ac:dyDescent="0.2">
      <c r="A17" s="613" t="s">
        <v>278</v>
      </c>
      <c r="B17" s="614"/>
      <c r="C17" s="361" t="s">
        <v>277</v>
      </c>
      <c r="D17" s="98">
        <v>91626787</v>
      </c>
      <c r="E17" s="615">
        <v>86084545</v>
      </c>
      <c r="F17" s="632"/>
      <c r="G17" s="633">
        <f>D17-E17</f>
        <v>5542242</v>
      </c>
      <c r="H17" s="633"/>
      <c r="I17" s="634">
        <f>D17/E17*100-100</f>
        <v>6.4381382279478743</v>
      </c>
      <c r="J17" s="635"/>
    </row>
    <row r="18" spans="1:12" s="5" customFormat="1" ht="23.1" customHeight="1" thickBot="1" x14ac:dyDescent="0.25">
      <c r="A18" s="621" t="s">
        <v>279</v>
      </c>
      <c r="B18" s="622"/>
      <c r="C18" s="362" t="s">
        <v>277</v>
      </c>
      <c r="D18" s="363">
        <v>506528113</v>
      </c>
      <c r="E18" s="638">
        <v>481414271</v>
      </c>
      <c r="F18" s="639"/>
      <c r="G18" s="640">
        <f>D18-E18</f>
        <v>25113842</v>
      </c>
      <c r="H18" s="640"/>
      <c r="I18" s="641">
        <f>D18/E18*100-100</f>
        <v>5.2166800015781121</v>
      </c>
      <c r="J18" s="642"/>
    </row>
    <row r="19" spans="1:12" s="23" customFormat="1" ht="15" customHeight="1" x14ac:dyDescent="0.2">
      <c r="A19" s="19" t="s">
        <v>17</v>
      </c>
      <c r="B19" s="20"/>
      <c r="C19" s="21"/>
      <c r="D19" s="24"/>
      <c r="H19" s="24"/>
      <c r="I19" s="25"/>
      <c r="J19" s="26"/>
    </row>
    <row r="20" spans="1:12" s="30" customFormat="1" ht="15" customHeight="1" x14ac:dyDescent="0.2">
      <c r="A20" s="27" t="s">
        <v>18</v>
      </c>
      <c r="B20" s="27"/>
      <c r="C20" s="28"/>
      <c r="D20" s="29"/>
      <c r="H20" s="29"/>
      <c r="I20" s="31"/>
      <c r="J20" s="32"/>
    </row>
    <row r="21" spans="1:12" ht="20.100000000000001" customHeight="1" x14ac:dyDescent="0.2">
      <c r="A21" s="459"/>
      <c r="B21" s="459"/>
    </row>
    <row r="22" spans="1:12" s="4" customFormat="1" ht="20.100000000000001" customHeight="1" x14ac:dyDescent="0.2">
      <c r="A22" s="367" t="s">
        <v>280</v>
      </c>
      <c r="B22" s="367"/>
      <c r="C22" s="367"/>
      <c r="D22" s="367"/>
      <c r="E22" s="285"/>
      <c r="F22" s="285"/>
      <c r="G22" s="285"/>
      <c r="H22" s="367"/>
      <c r="I22" s="285"/>
      <c r="J22" s="285"/>
    </row>
    <row r="23" spans="1:12" ht="9.9" customHeight="1" thickBot="1" x14ac:dyDescent="0.25">
      <c r="A23" s="459"/>
      <c r="B23" s="459"/>
    </row>
    <row r="24" spans="1:12" ht="23.1" customHeight="1" x14ac:dyDescent="0.2">
      <c r="A24" s="368" t="s">
        <v>281</v>
      </c>
      <c r="B24" s="513" t="s">
        <v>282</v>
      </c>
      <c r="C24" s="515"/>
      <c r="D24" s="369" t="s">
        <v>248</v>
      </c>
      <c r="F24" s="522" t="s">
        <v>281</v>
      </c>
      <c r="G24" s="523"/>
      <c r="H24" s="645" t="s">
        <v>283</v>
      </c>
      <c r="I24" s="646"/>
    </row>
    <row r="25" spans="1:12" ht="23.1" hidden="1" customHeight="1" x14ac:dyDescent="0.2">
      <c r="A25" s="370" t="s">
        <v>284</v>
      </c>
      <c r="B25" s="647">
        <v>8381</v>
      </c>
      <c r="C25" s="647"/>
      <c r="D25" s="371">
        <v>251066</v>
      </c>
      <c r="E25" s="372"/>
      <c r="F25" s="370" t="s">
        <v>284</v>
      </c>
      <c r="G25" s="39"/>
      <c r="H25" s="373">
        <v>77532</v>
      </c>
      <c r="I25" s="374"/>
      <c r="L25" s="149"/>
    </row>
    <row r="26" spans="1:12" ht="23.1" hidden="1" customHeight="1" x14ac:dyDescent="0.2">
      <c r="A26" s="370" t="s">
        <v>285</v>
      </c>
      <c r="B26" s="647">
        <v>7813</v>
      </c>
      <c r="C26" s="647"/>
      <c r="D26" s="371">
        <v>243995</v>
      </c>
      <c r="E26" s="372"/>
      <c r="F26" s="370" t="s">
        <v>285</v>
      </c>
      <c r="G26" s="39"/>
      <c r="H26" s="373">
        <v>75359</v>
      </c>
      <c r="I26" s="374"/>
      <c r="L26" s="149"/>
    </row>
    <row r="27" spans="1:12" ht="23.1" hidden="1" customHeight="1" x14ac:dyDescent="0.2">
      <c r="A27" s="370" t="s">
        <v>286</v>
      </c>
      <c r="B27" s="647">
        <v>8037</v>
      </c>
      <c r="C27" s="647"/>
      <c r="D27" s="371">
        <v>242304</v>
      </c>
      <c r="E27" s="372"/>
      <c r="F27" s="370" t="s">
        <v>286</v>
      </c>
      <c r="G27" s="39"/>
      <c r="H27" s="373">
        <v>79311</v>
      </c>
      <c r="I27" s="374"/>
      <c r="L27" s="149"/>
    </row>
    <row r="28" spans="1:12" ht="23.1" hidden="1" customHeight="1" x14ac:dyDescent="0.2">
      <c r="A28" s="370" t="s">
        <v>287</v>
      </c>
      <c r="B28" s="647">
        <v>7533</v>
      </c>
      <c r="C28" s="647"/>
      <c r="D28" s="371">
        <v>237668</v>
      </c>
      <c r="E28" s="372"/>
      <c r="F28" s="370" t="s">
        <v>287</v>
      </c>
      <c r="G28" s="39"/>
      <c r="H28" s="373">
        <v>82020</v>
      </c>
      <c r="I28" s="374"/>
      <c r="L28" s="149"/>
    </row>
    <row r="29" spans="1:12" ht="23.1" hidden="1" customHeight="1" x14ac:dyDescent="0.2">
      <c r="A29" s="370" t="s">
        <v>288</v>
      </c>
      <c r="B29" s="647">
        <v>7331</v>
      </c>
      <c r="C29" s="647"/>
      <c r="D29" s="371">
        <v>235547</v>
      </c>
      <c r="E29" s="372"/>
      <c r="F29" s="370" t="s">
        <v>288</v>
      </c>
      <c r="G29" s="39"/>
      <c r="H29" s="373">
        <v>85440</v>
      </c>
      <c r="I29" s="374"/>
      <c r="L29" s="149"/>
    </row>
    <row r="30" spans="1:12" s="5" customFormat="1" ht="23.1" customHeight="1" x14ac:dyDescent="0.2">
      <c r="A30" s="375" t="s">
        <v>289</v>
      </c>
      <c r="B30" s="643">
        <v>5863</v>
      </c>
      <c r="C30" s="643"/>
      <c r="D30" s="240">
        <v>207732</v>
      </c>
      <c r="E30" s="23"/>
      <c r="F30" s="524" t="s">
        <v>289</v>
      </c>
      <c r="G30" s="516"/>
      <c r="H30" s="643">
        <v>83522</v>
      </c>
      <c r="I30" s="644"/>
      <c r="J30" s="23"/>
    </row>
    <row r="31" spans="1:12" s="5" customFormat="1" ht="23.1" customHeight="1" x14ac:dyDescent="0.2">
      <c r="A31" s="375" t="s">
        <v>290</v>
      </c>
      <c r="B31" s="643">
        <v>5436</v>
      </c>
      <c r="C31" s="643"/>
      <c r="D31" s="240">
        <v>209304</v>
      </c>
      <c r="E31" s="23"/>
      <c r="F31" s="524" t="s">
        <v>290</v>
      </c>
      <c r="G31" s="516"/>
      <c r="H31" s="643">
        <v>87279</v>
      </c>
      <c r="I31" s="644"/>
      <c r="J31" s="23"/>
    </row>
    <row r="32" spans="1:12" s="5" customFormat="1" ht="23.1" customHeight="1" x14ac:dyDescent="0.2">
      <c r="A32" s="375" t="s">
        <v>291</v>
      </c>
      <c r="B32" s="643">
        <v>5418</v>
      </c>
      <c r="C32" s="643"/>
      <c r="D32" s="240">
        <v>218656</v>
      </c>
      <c r="E32" s="23"/>
      <c r="F32" s="524" t="s">
        <v>291</v>
      </c>
      <c r="G32" s="516"/>
      <c r="H32" s="643">
        <v>92453</v>
      </c>
      <c r="I32" s="644"/>
      <c r="J32" s="23"/>
    </row>
    <row r="33" spans="1:10" s="5" customFormat="1" ht="23.1" customHeight="1" x14ac:dyDescent="0.2">
      <c r="A33" s="375" t="s">
        <v>292</v>
      </c>
      <c r="B33" s="643">
        <v>5470</v>
      </c>
      <c r="C33" s="643"/>
      <c r="D33" s="240">
        <v>212563</v>
      </c>
      <c r="E33" s="23"/>
      <c r="F33" s="524" t="s">
        <v>292</v>
      </c>
      <c r="G33" s="516"/>
      <c r="H33" s="643">
        <v>92792</v>
      </c>
      <c r="I33" s="644"/>
      <c r="J33" s="23"/>
    </row>
    <row r="34" spans="1:10" s="5" customFormat="1" ht="23.1" customHeight="1" x14ac:dyDescent="0.2">
      <c r="A34" s="375" t="s">
        <v>293</v>
      </c>
      <c r="B34" s="643">
        <v>4930</v>
      </c>
      <c r="C34" s="643"/>
      <c r="D34" s="240">
        <v>198992</v>
      </c>
      <c r="E34" s="23"/>
      <c r="F34" s="524" t="s">
        <v>293</v>
      </c>
      <c r="G34" s="516"/>
      <c r="H34" s="643">
        <v>76797</v>
      </c>
      <c r="I34" s="644"/>
      <c r="J34" s="23"/>
    </row>
    <row r="35" spans="1:10" s="5" customFormat="1" ht="23.1" customHeight="1" x14ac:dyDescent="0.2">
      <c r="A35" s="376" t="s">
        <v>294</v>
      </c>
      <c r="B35" s="648">
        <v>4718</v>
      </c>
      <c r="C35" s="648"/>
      <c r="D35" s="377">
        <v>198685</v>
      </c>
      <c r="E35" s="23"/>
      <c r="F35" s="524" t="s">
        <v>294</v>
      </c>
      <c r="G35" s="516"/>
      <c r="H35" s="643">
        <v>84591</v>
      </c>
      <c r="I35" s="644"/>
      <c r="J35" s="23"/>
    </row>
    <row r="36" spans="1:10" s="5" customFormat="1" ht="22.5" customHeight="1" x14ac:dyDescent="0.2">
      <c r="A36" s="238" t="s">
        <v>295</v>
      </c>
      <c r="B36" s="648">
        <v>4997</v>
      </c>
      <c r="C36" s="648"/>
      <c r="D36" s="377">
        <v>191874</v>
      </c>
      <c r="E36" s="23"/>
      <c r="F36" s="649" t="s">
        <v>296</v>
      </c>
      <c r="G36" s="474"/>
      <c r="H36" s="643">
        <v>76020</v>
      </c>
      <c r="I36" s="644"/>
      <c r="J36" s="23"/>
    </row>
    <row r="37" spans="1:10" s="5" customFormat="1" ht="22.5" customHeight="1" x14ac:dyDescent="0.2">
      <c r="A37" s="375" t="s">
        <v>295</v>
      </c>
      <c r="B37" s="648">
        <v>4590</v>
      </c>
      <c r="C37" s="648"/>
      <c r="D37" s="377">
        <v>189178</v>
      </c>
      <c r="E37" s="23"/>
      <c r="F37" s="524" t="s">
        <v>295</v>
      </c>
      <c r="G37" s="516"/>
      <c r="H37" s="643">
        <v>74341</v>
      </c>
      <c r="I37" s="644"/>
      <c r="J37" s="23"/>
    </row>
    <row r="38" spans="1:10" s="5" customFormat="1" ht="22.5" customHeight="1" x14ac:dyDescent="0.2">
      <c r="A38" s="375" t="s">
        <v>297</v>
      </c>
      <c r="B38" s="648">
        <v>4438</v>
      </c>
      <c r="C38" s="648"/>
      <c r="D38" s="377">
        <v>192205</v>
      </c>
      <c r="E38" s="23"/>
      <c r="F38" s="524" t="s">
        <v>297</v>
      </c>
      <c r="G38" s="516"/>
      <c r="H38" s="643">
        <v>81795</v>
      </c>
      <c r="I38" s="644"/>
      <c r="J38" s="23"/>
    </row>
    <row r="39" spans="1:10" s="5" customFormat="1" ht="22.5" customHeight="1" x14ac:dyDescent="0.2">
      <c r="A39" s="375" t="s">
        <v>298</v>
      </c>
      <c r="B39" s="643">
        <v>4354</v>
      </c>
      <c r="C39" s="643"/>
      <c r="D39" s="240">
        <v>190191</v>
      </c>
      <c r="E39" s="23"/>
      <c r="F39" s="524" t="s">
        <v>298</v>
      </c>
      <c r="G39" s="516"/>
      <c r="H39" s="643">
        <v>82938</v>
      </c>
      <c r="I39" s="644"/>
      <c r="J39" s="23"/>
    </row>
    <row r="40" spans="1:10" s="23" customFormat="1" ht="22.5" customHeight="1" x14ac:dyDescent="0.2">
      <c r="A40" s="238" t="s">
        <v>268</v>
      </c>
      <c r="B40" s="643">
        <v>4713</v>
      </c>
      <c r="C40" s="643"/>
      <c r="D40" s="240">
        <v>197229</v>
      </c>
      <c r="F40" s="649" t="s">
        <v>275</v>
      </c>
      <c r="G40" s="474"/>
      <c r="H40" s="643">
        <v>88097</v>
      </c>
      <c r="I40" s="644"/>
    </row>
    <row r="41" spans="1:10" s="5" customFormat="1" ht="22.5" customHeight="1" thickBot="1" x14ac:dyDescent="0.25">
      <c r="A41" s="378" t="s">
        <v>267</v>
      </c>
      <c r="B41" s="650">
        <v>4218</v>
      </c>
      <c r="C41" s="650"/>
      <c r="D41" s="358">
        <v>201552</v>
      </c>
      <c r="E41" s="23"/>
      <c r="F41" s="651" t="s">
        <v>268</v>
      </c>
      <c r="G41" s="652"/>
      <c r="H41" s="650">
        <v>89468</v>
      </c>
      <c r="I41" s="653"/>
      <c r="J41" s="23"/>
    </row>
    <row r="42" spans="1:10" s="23" customFormat="1" ht="15" customHeight="1" x14ac:dyDescent="0.2">
      <c r="A42" s="19" t="s">
        <v>427</v>
      </c>
      <c r="B42" s="20"/>
      <c r="C42" s="21"/>
      <c r="D42" s="24"/>
      <c r="H42" s="24"/>
      <c r="I42" s="25"/>
      <c r="J42" s="26"/>
    </row>
    <row r="43" spans="1:10" s="23" customFormat="1" ht="15" customHeight="1" x14ac:dyDescent="0.2">
      <c r="A43" s="19" t="s">
        <v>428</v>
      </c>
      <c r="B43" s="20"/>
      <c r="C43" s="21"/>
      <c r="D43" s="24"/>
      <c r="H43" s="24"/>
      <c r="I43" s="25"/>
      <c r="J43" s="26"/>
    </row>
    <row r="44" spans="1:10" s="30" customFormat="1" ht="15" customHeight="1" x14ac:dyDescent="0.2">
      <c r="A44" s="27" t="s">
        <v>429</v>
      </c>
      <c r="B44" s="27"/>
      <c r="C44" s="28"/>
      <c r="D44" s="29"/>
      <c r="H44" s="29"/>
      <c r="I44" s="31"/>
      <c r="J44" s="32"/>
    </row>
    <row r="45" spans="1:10" s="23" customFormat="1" x14ac:dyDescent="0.2">
      <c r="A45" s="23" t="s">
        <v>430</v>
      </c>
    </row>
  </sheetData>
  <mergeCells count="86">
    <mergeCell ref="B40:C40"/>
    <mergeCell ref="F40:G40"/>
    <mergeCell ref="H40:I40"/>
    <mergeCell ref="B41:C41"/>
    <mergeCell ref="F41:G41"/>
    <mergeCell ref="H41:I41"/>
    <mergeCell ref="B38:C38"/>
    <mergeCell ref="F38:G38"/>
    <mergeCell ref="H38:I38"/>
    <mergeCell ref="B39:C39"/>
    <mergeCell ref="F39:G39"/>
    <mergeCell ref="H39:I39"/>
    <mergeCell ref="B36:C36"/>
    <mergeCell ref="F36:G36"/>
    <mergeCell ref="H36:I36"/>
    <mergeCell ref="B37:C37"/>
    <mergeCell ref="F37:G37"/>
    <mergeCell ref="H37:I37"/>
    <mergeCell ref="B34:C34"/>
    <mergeCell ref="F34:G34"/>
    <mergeCell ref="H34:I34"/>
    <mergeCell ref="B35:C35"/>
    <mergeCell ref="F35:G35"/>
    <mergeCell ref="H35:I35"/>
    <mergeCell ref="B32:C32"/>
    <mergeCell ref="F32:G32"/>
    <mergeCell ref="H32:I32"/>
    <mergeCell ref="B33:C33"/>
    <mergeCell ref="F33:G33"/>
    <mergeCell ref="H33:I33"/>
    <mergeCell ref="B31:C31"/>
    <mergeCell ref="F31:G31"/>
    <mergeCell ref="H31:I31"/>
    <mergeCell ref="B24:C24"/>
    <mergeCell ref="F24:G24"/>
    <mergeCell ref="H24:I24"/>
    <mergeCell ref="B25:C25"/>
    <mergeCell ref="B26:C26"/>
    <mergeCell ref="B27:C27"/>
    <mergeCell ref="B28:C28"/>
    <mergeCell ref="B29:C29"/>
    <mergeCell ref="B30:C30"/>
    <mergeCell ref="F30:G30"/>
    <mergeCell ref="H30:I30"/>
    <mergeCell ref="A23:B23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21:B21"/>
    <mergeCell ref="A14:B14"/>
    <mergeCell ref="E14:F14"/>
    <mergeCell ref="G14:H14"/>
    <mergeCell ref="I14:J14"/>
    <mergeCell ref="A15:B15"/>
    <mergeCell ref="E15:F15"/>
    <mergeCell ref="G15:H15"/>
    <mergeCell ref="I15:J15"/>
    <mergeCell ref="A12:C13"/>
    <mergeCell ref="D12:D13"/>
    <mergeCell ref="E12:F13"/>
    <mergeCell ref="G12:J12"/>
    <mergeCell ref="G13:H13"/>
    <mergeCell ref="I13:J13"/>
    <mergeCell ref="A9:B9"/>
    <mergeCell ref="E9:F9"/>
    <mergeCell ref="G9:H9"/>
    <mergeCell ref="I9:J9"/>
    <mergeCell ref="A10:B10"/>
    <mergeCell ref="E10:F10"/>
    <mergeCell ref="G10:H10"/>
    <mergeCell ref="I10:J10"/>
    <mergeCell ref="A7:C8"/>
    <mergeCell ref="D7:D8"/>
    <mergeCell ref="E7:F8"/>
    <mergeCell ref="G7:J7"/>
    <mergeCell ref="G8:H8"/>
    <mergeCell ref="I8:J8"/>
  </mergeCells>
  <phoneticPr fontId="4"/>
  <pageMargins left="0.70866141732283472" right="0.51181102362204722" top="0.74803149606299213" bottom="0.74803149606299213" header="0.31496062992125984" footer="0.31496062992125984"/>
  <pageSetup paperSize="9" scale="97" firstPageNumber="25" orientation="portrait" useFirstPageNumber="1" r:id="rId1"/>
  <headerFooter>
    <oddFooter>&amp;C
&amp;"ＭＳ 明朝,標準"&amp;P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18.77734375" style="1" customWidth="1"/>
    <col min="2" max="2" width="13.77734375" style="12" customWidth="1"/>
    <col min="3" max="3" width="9.33203125" style="12" customWidth="1"/>
    <col min="4" max="4" width="13.77734375" style="12" customWidth="1"/>
    <col min="5" max="5" width="9.6640625" style="12" bestFit="1" customWidth="1"/>
    <col min="6" max="6" width="17.109375" style="12" customWidth="1"/>
    <col min="7" max="7" width="11.33203125" style="12" customWidth="1"/>
    <col min="8" max="9" width="9" style="1"/>
    <col min="10" max="10" width="3.44140625" style="1" customWidth="1"/>
    <col min="11" max="11" width="26.21875" style="1" customWidth="1"/>
    <col min="12" max="13" width="31.88671875" style="1" customWidth="1"/>
    <col min="14" max="16384" width="9" style="1"/>
  </cols>
  <sheetData>
    <row r="1" spans="1:13" ht="20.100000000000001" customHeight="1" x14ac:dyDescent="0.2">
      <c r="A1" s="4" t="s">
        <v>299</v>
      </c>
    </row>
    <row r="2" spans="1:13" ht="9.9" customHeight="1" x14ac:dyDescent="0.2">
      <c r="A2" s="5"/>
    </row>
    <row r="3" spans="1:13" ht="20.100000000000001" customHeight="1" x14ac:dyDescent="0.2">
      <c r="A3" s="4" t="s">
        <v>300</v>
      </c>
    </row>
    <row r="4" spans="1:13" ht="9.9" customHeight="1" x14ac:dyDescent="0.2">
      <c r="A4" s="5"/>
    </row>
    <row r="5" spans="1:13" ht="20.100000000000001" customHeight="1" x14ac:dyDescent="0.2">
      <c r="A5" s="78" t="s">
        <v>301</v>
      </c>
    </row>
    <row r="6" spans="1:13" ht="9.9" customHeight="1" thickBot="1" x14ac:dyDescent="0.25"/>
    <row r="7" spans="1:13" ht="20.100000000000001" customHeight="1" x14ac:dyDescent="0.2">
      <c r="A7" s="148" t="s">
        <v>302</v>
      </c>
      <c r="B7" s="513" t="s">
        <v>303</v>
      </c>
      <c r="C7" s="515"/>
      <c r="D7" s="513" t="s">
        <v>304</v>
      </c>
      <c r="E7" s="514"/>
      <c r="F7" s="514"/>
      <c r="G7" s="609"/>
    </row>
    <row r="8" spans="1:13" ht="20.100000000000001" customHeight="1" x14ac:dyDescent="0.2">
      <c r="A8" s="654" t="s">
        <v>305</v>
      </c>
      <c r="B8" s="657" t="s">
        <v>306</v>
      </c>
      <c r="C8" s="658"/>
      <c r="D8" s="657" t="s">
        <v>307</v>
      </c>
      <c r="E8" s="659"/>
      <c r="F8" s="659"/>
      <c r="G8" s="660"/>
      <c r="K8" s="146"/>
      <c r="L8" s="146"/>
      <c r="M8" s="146"/>
    </row>
    <row r="9" spans="1:13" ht="20.100000000000001" customHeight="1" x14ac:dyDescent="0.2">
      <c r="A9" s="655"/>
      <c r="B9" s="661" t="s">
        <v>308</v>
      </c>
      <c r="C9" s="662"/>
      <c r="D9" s="661" t="s">
        <v>309</v>
      </c>
      <c r="E9" s="663"/>
      <c r="F9" s="663"/>
      <c r="G9" s="664"/>
      <c r="K9" s="150"/>
      <c r="L9" s="150"/>
      <c r="M9" s="146"/>
    </row>
    <row r="10" spans="1:13" ht="20.100000000000001" customHeight="1" x14ac:dyDescent="0.2">
      <c r="A10" s="655"/>
      <c r="B10" s="661" t="s">
        <v>310</v>
      </c>
      <c r="C10" s="662"/>
      <c r="D10" s="661" t="s">
        <v>311</v>
      </c>
      <c r="E10" s="663"/>
      <c r="F10" s="663"/>
      <c r="G10" s="664"/>
      <c r="K10" s="146"/>
      <c r="L10" s="146"/>
      <c r="M10" s="146"/>
    </row>
    <row r="11" spans="1:13" ht="20.100000000000001" customHeight="1" x14ac:dyDescent="0.2">
      <c r="A11" s="656"/>
      <c r="B11" s="665" t="s">
        <v>312</v>
      </c>
      <c r="C11" s="666"/>
      <c r="D11" s="665" t="s">
        <v>313</v>
      </c>
      <c r="E11" s="667"/>
      <c r="F11" s="667"/>
      <c r="G11" s="668"/>
      <c r="K11" s="146"/>
      <c r="L11" s="146"/>
      <c r="M11" s="146"/>
    </row>
    <row r="12" spans="1:13" ht="20.100000000000001" customHeight="1" x14ac:dyDescent="0.2">
      <c r="A12" s="654" t="s">
        <v>314</v>
      </c>
      <c r="B12" s="657" t="s">
        <v>315</v>
      </c>
      <c r="C12" s="658"/>
      <c r="D12" s="657" t="s">
        <v>316</v>
      </c>
      <c r="E12" s="659"/>
      <c r="F12" s="659"/>
      <c r="G12" s="660"/>
      <c r="J12" s="669"/>
      <c r="K12" s="146"/>
      <c r="L12" s="146"/>
      <c r="M12" s="146"/>
    </row>
    <row r="13" spans="1:13" ht="20.100000000000001" customHeight="1" x14ac:dyDescent="0.2">
      <c r="A13" s="655"/>
      <c r="B13" s="661" t="s">
        <v>317</v>
      </c>
      <c r="C13" s="662"/>
      <c r="D13" s="661" t="s">
        <v>318</v>
      </c>
      <c r="E13" s="663"/>
      <c r="F13" s="663"/>
      <c r="G13" s="664"/>
      <c r="J13" s="669"/>
      <c r="K13" s="150"/>
      <c r="L13" s="150"/>
      <c r="M13" s="146"/>
    </row>
    <row r="14" spans="1:13" ht="20.100000000000001" customHeight="1" x14ac:dyDescent="0.2">
      <c r="A14" s="656"/>
      <c r="B14" s="665" t="s">
        <v>319</v>
      </c>
      <c r="C14" s="666"/>
      <c r="D14" s="665" t="s">
        <v>320</v>
      </c>
      <c r="E14" s="667"/>
      <c r="F14" s="667"/>
      <c r="G14" s="668"/>
      <c r="J14" s="669"/>
      <c r="K14" s="146"/>
      <c r="L14" s="146"/>
      <c r="M14" s="146"/>
    </row>
    <row r="15" spans="1:13" ht="20.100000000000001" customHeight="1" x14ac:dyDescent="0.2">
      <c r="A15" s="654" t="s">
        <v>321</v>
      </c>
      <c r="B15" s="657" t="s">
        <v>322</v>
      </c>
      <c r="C15" s="658"/>
      <c r="D15" s="657" t="s">
        <v>323</v>
      </c>
      <c r="E15" s="659"/>
      <c r="F15" s="659"/>
      <c r="G15" s="660"/>
      <c r="K15" s="146"/>
      <c r="L15" s="146"/>
      <c r="M15" s="146"/>
    </row>
    <row r="16" spans="1:13" ht="20.100000000000001" customHeight="1" x14ac:dyDescent="0.2">
      <c r="A16" s="655"/>
      <c r="B16" s="661" t="s">
        <v>324</v>
      </c>
      <c r="C16" s="662"/>
      <c r="D16" s="661" t="s">
        <v>325</v>
      </c>
      <c r="E16" s="663"/>
      <c r="F16" s="663"/>
      <c r="G16" s="664"/>
      <c r="K16" s="146"/>
      <c r="L16" s="146"/>
      <c r="M16" s="146"/>
    </row>
    <row r="17" spans="1:13" ht="20.100000000000001" customHeight="1" thickBot="1" x14ac:dyDescent="0.25">
      <c r="A17" s="670"/>
      <c r="B17" s="671" t="s">
        <v>326</v>
      </c>
      <c r="C17" s="672"/>
      <c r="D17" s="671" t="s">
        <v>327</v>
      </c>
      <c r="E17" s="673"/>
      <c r="F17" s="673"/>
      <c r="G17" s="674"/>
      <c r="K17" s="146"/>
      <c r="L17" s="146"/>
      <c r="M17" s="146"/>
    </row>
    <row r="18" spans="1:13" ht="20.100000000000001" customHeight="1" x14ac:dyDescent="0.2">
      <c r="K18" s="146"/>
      <c r="L18" s="146"/>
      <c r="M18" s="146"/>
    </row>
    <row r="19" spans="1:13" ht="20.100000000000001" customHeight="1" x14ac:dyDescent="0.2">
      <c r="K19" s="146"/>
      <c r="L19" s="146"/>
      <c r="M19" s="146"/>
    </row>
    <row r="20" spans="1:13" s="5" customFormat="1" ht="17.100000000000001" customHeight="1" x14ac:dyDescent="0.2">
      <c r="A20" s="4" t="s">
        <v>328</v>
      </c>
      <c r="B20" s="23"/>
      <c r="C20" s="23"/>
      <c r="D20" s="23"/>
      <c r="E20" s="23"/>
      <c r="F20" s="23"/>
      <c r="G20" s="245"/>
    </row>
    <row r="21" spans="1:13" s="5" customFormat="1" ht="17.100000000000001" customHeight="1" thickBot="1" x14ac:dyDescent="0.25">
      <c r="B21" s="23"/>
      <c r="C21" s="23"/>
      <c r="D21" s="23"/>
      <c r="E21" s="23"/>
      <c r="F21" s="23"/>
      <c r="G21" s="245" t="s">
        <v>329</v>
      </c>
    </row>
    <row r="22" spans="1:13" ht="17.100000000000001" customHeight="1" x14ac:dyDescent="0.2">
      <c r="A22" s="412" t="s">
        <v>330</v>
      </c>
      <c r="B22" s="675" t="s">
        <v>26</v>
      </c>
      <c r="C22" s="676"/>
      <c r="D22" s="676"/>
      <c r="E22" s="676"/>
      <c r="F22" s="676"/>
      <c r="G22" s="677"/>
    </row>
    <row r="23" spans="1:13" ht="17.100000000000001" customHeight="1" x14ac:dyDescent="0.2">
      <c r="A23" s="414"/>
      <c r="B23" s="455" t="s">
        <v>267</v>
      </c>
      <c r="C23" s="456"/>
      <c r="D23" s="457" t="s">
        <v>268</v>
      </c>
      <c r="E23" s="458"/>
      <c r="F23" s="611" t="s">
        <v>1</v>
      </c>
      <c r="G23" s="612"/>
    </row>
    <row r="24" spans="1:13" ht="17.100000000000001" customHeight="1" thickBot="1" x14ac:dyDescent="0.25">
      <c r="A24" s="414"/>
      <c r="B24" s="165"/>
      <c r="C24" s="79" t="s">
        <v>27</v>
      </c>
      <c r="D24" s="165"/>
      <c r="E24" s="79" t="s">
        <v>27</v>
      </c>
      <c r="F24" s="13" t="s">
        <v>28</v>
      </c>
      <c r="G24" s="287" t="s">
        <v>2</v>
      </c>
    </row>
    <row r="25" spans="1:13" ht="17.100000000000001" customHeight="1" thickTop="1" thickBot="1" x14ac:dyDescent="0.25">
      <c r="A25" s="151" t="s">
        <v>331</v>
      </c>
      <c r="B25" s="152">
        <v>4218</v>
      </c>
      <c r="C25" s="153">
        <v>100</v>
      </c>
      <c r="D25" s="152">
        <v>4713</v>
      </c>
      <c r="E25" s="153">
        <v>100</v>
      </c>
      <c r="F25" s="379">
        <f>B25-D25</f>
        <v>-495</v>
      </c>
      <c r="G25" s="380">
        <f>F25/D25*100</f>
        <v>-10.502864417568428</v>
      </c>
    </row>
    <row r="26" spans="1:13" ht="17.100000000000001" customHeight="1" thickTop="1" x14ac:dyDescent="0.2">
      <c r="A26" s="154"/>
      <c r="B26" s="155"/>
      <c r="C26" s="156"/>
      <c r="D26" s="155"/>
      <c r="E26" s="156"/>
      <c r="F26" s="381"/>
      <c r="G26" s="382"/>
    </row>
    <row r="27" spans="1:13" ht="17.100000000000001" customHeight="1" x14ac:dyDescent="0.2">
      <c r="A27" s="157" t="s">
        <v>332</v>
      </c>
      <c r="B27" s="158">
        <f>SUM(B28:B31)</f>
        <v>1019</v>
      </c>
      <c r="C27" s="159">
        <f>B27/B25*100</f>
        <v>24.158368895210998</v>
      </c>
      <c r="D27" s="158">
        <f>SUM(D28:D31)</f>
        <v>1129</v>
      </c>
      <c r="E27" s="159">
        <f>D27/D25*100</f>
        <v>23.955018035221727</v>
      </c>
      <c r="F27" s="383">
        <f>B27-D27</f>
        <v>-110</v>
      </c>
      <c r="G27" s="384">
        <f>F27/D27*100</f>
        <v>-9.7431355181576613</v>
      </c>
    </row>
    <row r="28" spans="1:13" ht="17.100000000000001" customHeight="1" x14ac:dyDescent="0.2">
      <c r="A28" s="6" t="s">
        <v>333</v>
      </c>
      <c r="B28" s="160">
        <v>451</v>
      </c>
      <c r="C28" s="161">
        <f>B28/B25*100</f>
        <v>10.692271218587008</v>
      </c>
      <c r="D28" s="160">
        <v>486</v>
      </c>
      <c r="E28" s="161">
        <f>D28/D25*100</f>
        <v>10.311903246339911</v>
      </c>
      <c r="F28" s="385">
        <f t="shared" ref="F28:F31" si="0">B28-D28</f>
        <v>-35</v>
      </c>
      <c r="G28" s="386">
        <f t="shared" ref="G28:G41" si="1">F28/D28*100</f>
        <v>-7.2016460905349797</v>
      </c>
    </row>
    <row r="29" spans="1:13" ht="17.100000000000001" customHeight="1" x14ac:dyDescent="0.2">
      <c r="A29" s="6" t="s">
        <v>334</v>
      </c>
      <c r="B29" s="160">
        <v>189</v>
      </c>
      <c r="C29" s="161">
        <f>B29/B25*100</f>
        <v>4.4807965860597436</v>
      </c>
      <c r="D29" s="160">
        <v>225</v>
      </c>
      <c r="E29" s="161">
        <f>D29/D25*100</f>
        <v>4.7740292807129219</v>
      </c>
      <c r="F29" s="385">
        <f t="shared" si="0"/>
        <v>-36</v>
      </c>
      <c r="G29" s="386">
        <f t="shared" si="1"/>
        <v>-16</v>
      </c>
    </row>
    <row r="30" spans="1:13" ht="17.100000000000001" customHeight="1" x14ac:dyDescent="0.2">
      <c r="A30" s="6" t="s">
        <v>335</v>
      </c>
      <c r="B30" s="160">
        <v>224</v>
      </c>
      <c r="C30" s="161">
        <f>B30/B25*100</f>
        <v>5.3105737316263637</v>
      </c>
      <c r="D30" s="160">
        <v>244</v>
      </c>
      <c r="E30" s="161">
        <f>D30/D25*100</f>
        <v>5.1771695310842354</v>
      </c>
      <c r="F30" s="385">
        <f t="shared" si="0"/>
        <v>-20</v>
      </c>
      <c r="G30" s="386">
        <f t="shared" si="1"/>
        <v>-8.1967213114754092</v>
      </c>
    </row>
    <row r="31" spans="1:13" ht="17.100000000000001" customHeight="1" x14ac:dyDescent="0.2">
      <c r="A31" s="6" t="s">
        <v>336</v>
      </c>
      <c r="B31" s="160">
        <v>155</v>
      </c>
      <c r="C31" s="161">
        <f>B31/B25*100</f>
        <v>3.6747273589378855</v>
      </c>
      <c r="D31" s="160">
        <v>174</v>
      </c>
      <c r="E31" s="161">
        <f>D31/D25*100</f>
        <v>3.6919159770846597</v>
      </c>
      <c r="F31" s="385">
        <f t="shared" si="0"/>
        <v>-19</v>
      </c>
      <c r="G31" s="386">
        <f t="shared" si="1"/>
        <v>-10.919540229885058</v>
      </c>
    </row>
    <row r="32" spans="1:13" ht="17.100000000000001" customHeight="1" x14ac:dyDescent="0.2">
      <c r="A32" s="6"/>
      <c r="B32" s="160"/>
      <c r="C32" s="161"/>
      <c r="D32" s="160"/>
      <c r="E32" s="161"/>
      <c r="F32" s="385"/>
      <c r="G32" s="386"/>
    </row>
    <row r="33" spans="1:10" ht="17.100000000000001" customHeight="1" x14ac:dyDescent="0.2">
      <c r="A33" s="157" t="s">
        <v>337</v>
      </c>
      <c r="B33" s="158">
        <f>SUM(B34:B36)</f>
        <v>1401</v>
      </c>
      <c r="C33" s="159">
        <f>B33/B25*100</f>
        <v>33.214793741109531</v>
      </c>
      <c r="D33" s="158">
        <f>SUM(D34:D36)</f>
        <v>1585</v>
      </c>
      <c r="E33" s="159">
        <f>D33/D25*100</f>
        <v>33.630384044133251</v>
      </c>
      <c r="F33" s="383">
        <f t="shared" ref="F33:F41" si="2">B33-D33</f>
        <v>-184</v>
      </c>
      <c r="G33" s="384">
        <f t="shared" si="1"/>
        <v>-11.608832807570977</v>
      </c>
    </row>
    <row r="34" spans="1:10" ht="17.100000000000001" customHeight="1" x14ac:dyDescent="0.2">
      <c r="A34" s="6" t="s">
        <v>338</v>
      </c>
      <c r="B34" s="160">
        <v>675</v>
      </c>
      <c r="C34" s="161">
        <f>B34/B25*100</f>
        <v>16.002844950213372</v>
      </c>
      <c r="D34" s="160">
        <v>747</v>
      </c>
      <c r="E34" s="161">
        <f>D34/D25*100</f>
        <v>15.8497772119669</v>
      </c>
      <c r="F34" s="385">
        <f t="shared" si="2"/>
        <v>-72</v>
      </c>
      <c r="G34" s="386">
        <f t="shared" si="1"/>
        <v>-9.6385542168674707</v>
      </c>
    </row>
    <row r="35" spans="1:10" ht="17.100000000000001" customHeight="1" x14ac:dyDescent="0.2">
      <c r="A35" s="6" t="s">
        <v>339</v>
      </c>
      <c r="B35" s="160">
        <v>387</v>
      </c>
      <c r="C35" s="161">
        <f>B35/B25*100</f>
        <v>9.1749644381223323</v>
      </c>
      <c r="D35" s="160">
        <v>461</v>
      </c>
      <c r="E35" s="161">
        <f>D35/D25*100</f>
        <v>9.7814555484829206</v>
      </c>
      <c r="F35" s="385">
        <f t="shared" si="2"/>
        <v>-74</v>
      </c>
      <c r="G35" s="386">
        <f t="shared" si="1"/>
        <v>-16.052060737527114</v>
      </c>
    </row>
    <row r="36" spans="1:10" ht="17.100000000000001" customHeight="1" x14ac:dyDescent="0.2">
      <c r="A36" s="6" t="s">
        <v>340</v>
      </c>
      <c r="B36" s="160">
        <v>339</v>
      </c>
      <c r="C36" s="161">
        <f>B36/B25*100</f>
        <v>8.0369843527738265</v>
      </c>
      <c r="D36" s="160">
        <v>377</v>
      </c>
      <c r="E36" s="161">
        <f>D36/D25*100</f>
        <v>7.9991512836834282</v>
      </c>
      <c r="F36" s="385">
        <f t="shared" si="2"/>
        <v>-38</v>
      </c>
      <c r="G36" s="386">
        <f t="shared" si="1"/>
        <v>-10.079575596816976</v>
      </c>
    </row>
    <row r="37" spans="1:10" ht="17.100000000000001" customHeight="1" x14ac:dyDescent="0.2">
      <c r="A37" s="6"/>
      <c r="B37" s="160"/>
      <c r="C37" s="161"/>
      <c r="D37" s="160"/>
      <c r="E37" s="161"/>
      <c r="F37" s="383"/>
      <c r="G37" s="386"/>
    </row>
    <row r="38" spans="1:10" ht="17.100000000000001" customHeight="1" x14ac:dyDescent="0.2">
      <c r="A38" s="157" t="s">
        <v>341</v>
      </c>
      <c r="B38" s="158">
        <f>SUM(B39:B41)</f>
        <v>1798</v>
      </c>
      <c r="C38" s="159">
        <f>B38/B25*100</f>
        <v>42.626837363679471</v>
      </c>
      <c r="D38" s="158">
        <f>SUM(D39:D41)</f>
        <v>1999</v>
      </c>
      <c r="E38" s="159">
        <f>D38/D25*100</f>
        <v>42.414597920645022</v>
      </c>
      <c r="F38" s="383">
        <f t="shared" si="2"/>
        <v>-201</v>
      </c>
      <c r="G38" s="384">
        <f t="shared" si="1"/>
        <v>-10.055027513756878</v>
      </c>
    </row>
    <row r="39" spans="1:10" ht="17.100000000000001" customHeight="1" x14ac:dyDescent="0.2">
      <c r="A39" s="6" t="s">
        <v>342</v>
      </c>
      <c r="B39" s="160">
        <v>439</v>
      </c>
      <c r="C39" s="161">
        <f>B39/B25*100</f>
        <v>10.407776197249881</v>
      </c>
      <c r="D39" s="160">
        <v>457</v>
      </c>
      <c r="E39" s="161">
        <f>D39/D25*100</f>
        <v>9.6965839168257997</v>
      </c>
      <c r="F39" s="385">
        <f t="shared" si="2"/>
        <v>-18</v>
      </c>
      <c r="G39" s="386">
        <f t="shared" si="1"/>
        <v>-3.9387308533916849</v>
      </c>
    </row>
    <row r="40" spans="1:10" ht="17.100000000000001" customHeight="1" x14ac:dyDescent="0.2">
      <c r="A40" s="6" t="s">
        <v>343</v>
      </c>
      <c r="B40" s="160">
        <v>404</v>
      </c>
      <c r="C40" s="161">
        <f>B40/B25*100</f>
        <v>9.5779990516832623</v>
      </c>
      <c r="D40" s="160">
        <v>463</v>
      </c>
      <c r="E40" s="161">
        <f>D40/D25*100</f>
        <v>9.8238913643114802</v>
      </c>
      <c r="F40" s="385">
        <f t="shared" si="2"/>
        <v>-59</v>
      </c>
      <c r="G40" s="386">
        <f t="shared" si="1"/>
        <v>-12.742980561555076</v>
      </c>
    </row>
    <row r="41" spans="1:10" ht="17.100000000000001" customHeight="1" thickBot="1" x14ac:dyDescent="0.25">
      <c r="A41" s="162" t="s">
        <v>344</v>
      </c>
      <c r="B41" s="163">
        <v>955</v>
      </c>
      <c r="C41" s="164">
        <f>B41/B25*100</f>
        <v>22.641062114746326</v>
      </c>
      <c r="D41" s="163">
        <v>1079</v>
      </c>
      <c r="E41" s="164">
        <f>D41/D25*100</f>
        <v>22.894122639507746</v>
      </c>
      <c r="F41" s="387">
        <f t="shared" si="2"/>
        <v>-124</v>
      </c>
      <c r="G41" s="388">
        <f t="shared" si="1"/>
        <v>-11.492122335495829</v>
      </c>
    </row>
    <row r="42" spans="1:10" s="23" customFormat="1" ht="15" customHeight="1" x14ac:dyDescent="0.2">
      <c r="A42" s="19" t="s">
        <v>345</v>
      </c>
      <c r="B42" s="20"/>
      <c r="C42" s="21"/>
      <c r="D42" s="24"/>
      <c r="H42" s="24"/>
      <c r="I42" s="25"/>
      <c r="J42" s="26"/>
    </row>
    <row r="43" spans="1:10" ht="17.100000000000001" customHeight="1" x14ac:dyDescent="0.2">
      <c r="B43" s="114"/>
      <c r="C43" s="114"/>
      <c r="D43" s="114"/>
      <c r="E43" s="389"/>
      <c r="F43" s="114"/>
      <c r="G43" s="114"/>
    </row>
    <row r="44" spans="1:10" ht="17.100000000000001" customHeight="1" x14ac:dyDescent="0.2">
      <c r="A44" s="49" t="s">
        <v>346</v>
      </c>
      <c r="G44" s="390"/>
    </row>
    <row r="45" spans="1:10" ht="17.100000000000001" customHeight="1" thickBot="1" x14ac:dyDescent="0.25">
      <c r="G45" s="245" t="s">
        <v>347</v>
      </c>
    </row>
    <row r="46" spans="1:10" ht="17.100000000000001" customHeight="1" x14ac:dyDescent="0.2">
      <c r="A46" s="412" t="s">
        <v>330</v>
      </c>
      <c r="B46" s="675" t="s">
        <v>105</v>
      </c>
      <c r="C46" s="676"/>
      <c r="D46" s="676"/>
      <c r="E46" s="676"/>
      <c r="F46" s="676"/>
      <c r="G46" s="677"/>
    </row>
    <row r="47" spans="1:10" ht="17.100000000000001" customHeight="1" x14ac:dyDescent="0.2">
      <c r="A47" s="414"/>
      <c r="B47" s="455" t="s">
        <v>267</v>
      </c>
      <c r="C47" s="456"/>
      <c r="D47" s="457" t="s">
        <v>268</v>
      </c>
      <c r="E47" s="458"/>
      <c r="F47" s="611" t="s">
        <v>1</v>
      </c>
      <c r="G47" s="612"/>
    </row>
    <row r="48" spans="1:10" ht="17.100000000000001" customHeight="1" thickBot="1" x14ac:dyDescent="0.25">
      <c r="A48" s="414"/>
      <c r="B48" s="165"/>
      <c r="C48" s="79" t="s">
        <v>27</v>
      </c>
      <c r="D48" s="165"/>
      <c r="E48" s="79" t="s">
        <v>27</v>
      </c>
      <c r="F48" s="13" t="s">
        <v>28</v>
      </c>
      <c r="G48" s="287" t="s">
        <v>2</v>
      </c>
    </row>
    <row r="49" spans="1:7" ht="17.100000000000001" customHeight="1" thickTop="1" thickBot="1" x14ac:dyDescent="0.25">
      <c r="A49" s="166" t="s">
        <v>331</v>
      </c>
      <c r="B49" s="67">
        <v>201552</v>
      </c>
      <c r="C49" s="167">
        <v>100</v>
      </c>
      <c r="D49" s="67">
        <v>197229</v>
      </c>
      <c r="E49" s="167">
        <v>100</v>
      </c>
      <c r="F49" s="300">
        <f>B49-D49</f>
        <v>4323</v>
      </c>
      <c r="G49" s="391">
        <f>F49/D49*100</f>
        <v>2.191868335792404</v>
      </c>
    </row>
    <row r="50" spans="1:7" ht="17.100000000000001" customHeight="1" thickTop="1" x14ac:dyDescent="0.2">
      <c r="A50" s="168"/>
      <c r="B50" s="169"/>
      <c r="C50" s="170"/>
      <c r="D50" s="169"/>
      <c r="E50" s="170"/>
      <c r="F50" s="392"/>
      <c r="G50" s="393"/>
    </row>
    <row r="51" spans="1:7" ht="17.100000000000001" customHeight="1" x14ac:dyDescent="0.2">
      <c r="A51" s="171" t="s">
        <v>332</v>
      </c>
      <c r="B51" s="172">
        <f>SUM(B52:B55)</f>
        <v>46001</v>
      </c>
      <c r="C51" s="173">
        <f>B51/B49*100</f>
        <v>22.823390489799159</v>
      </c>
      <c r="D51" s="172">
        <f>SUM(D52:D55)</f>
        <v>46399</v>
      </c>
      <c r="E51" s="173">
        <f>D51/D49*100</f>
        <v>23.52544504104366</v>
      </c>
      <c r="F51" s="394">
        <f>B51-D51</f>
        <v>-398</v>
      </c>
      <c r="G51" s="395">
        <f>F51/D51*100</f>
        <v>-0.8577771072652427</v>
      </c>
    </row>
    <row r="52" spans="1:7" ht="17.100000000000001" customHeight="1" x14ac:dyDescent="0.2">
      <c r="A52" s="174" t="s">
        <v>333</v>
      </c>
      <c r="B52" s="56">
        <v>23239</v>
      </c>
      <c r="C52" s="42">
        <f>B52/B49*100</f>
        <v>11.530026990553306</v>
      </c>
      <c r="D52" s="56">
        <v>22639</v>
      </c>
      <c r="E52" s="42">
        <f>D52/D49*100</f>
        <v>11.478535103864036</v>
      </c>
      <c r="F52" s="302">
        <f t="shared" ref="F52:F55" si="3">B52-D52</f>
        <v>600</v>
      </c>
      <c r="G52" s="283">
        <f t="shared" ref="G52:G55" si="4">F52/D52*100</f>
        <v>2.6502937408896154</v>
      </c>
    </row>
    <row r="53" spans="1:7" ht="17.100000000000001" customHeight="1" x14ac:dyDescent="0.2">
      <c r="A53" s="174" t="s">
        <v>334</v>
      </c>
      <c r="B53" s="56">
        <v>7277</v>
      </c>
      <c r="C53" s="42">
        <f>B53/B49*100</f>
        <v>3.6104826546003013</v>
      </c>
      <c r="D53" s="56">
        <v>7740</v>
      </c>
      <c r="E53" s="42">
        <f>D53/D49*100</f>
        <v>3.9243721765054835</v>
      </c>
      <c r="F53" s="302">
        <f t="shared" si="3"/>
        <v>-463</v>
      </c>
      <c r="G53" s="283">
        <f t="shared" si="4"/>
        <v>-5.981912144702842</v>
      </c>
    </row>
    <row r="54" spans="1:7" ht="17.100000000000001" customHeight="1" x14ac:dyDescent="0.2">
      <c r="A54" s="174" t="s">
        <v>335</v>
      </c>
      <c r="B54" s="56">
        <v>10538</v>
      </c>
      <c r="C54" s="42">
        <f>B54/B49*100</f>
        <v>5.228427403350004</v>
      </c>
      <c r="D54" s="56">
        <v>11051</v>
      </c>
      <c r="E54" s="42">
        <f>D54/D49*100</f>
        <v>5.6031313853439402</v>
      </c>
      <c r="F54" s="302">
        <f t="shared" si="3"/>
        <v>-513</v>
      </c>
      <c r="G54" s="283">
        <f t="shared" si="4"/>
        <v>-4.6421138358519594</v>
      </c>
    </row>
    <row r="55" spans="1:7" ht="17.100000000000001" customHeight="1" x14ac:dyDescent="0.2">
      <c r="A55" s="174" t="s">
        <v>336</v>
      </c>
      <c r="B55" s="56">
        <v>4947</v>
      </c>
      <c r="C55" s="42">
        <f>B55/B49*100</f>
        <v>2.4544534412955463</v>
      </c>
      <c r="D55" s="56">
        <v>4969</v>
      </c>
      <c r="E55" s="42">
        <f>D55/D49*100</f>
        <v>2.5194063753301998</v>
      </c>
      <c r="F55" s="302">
        <f t="shared" si="3"/>
        <v>-22</v>
      </c>
      <c r="G55" s="283">
        <f t="shared" si="4"/>
        <v>-0.44274501911853492</v>
      </c>
    </row>
    <row r="56" spans="1:7" ht="17.100000000000001" customHeight="1" x14ac:dyDescent="0.2">
      <c r="A56" s="174"/>
      <c r="B56" s="56"/>
      <c r="C56" s="42"/>
      <c r="D56" s="56"/>
      <c r="E56" s="42"/>
      <c r="F56" s="302"/>
      <c r="G56" s="283"/>
    </row>
    <row r="57" spans="1:7" ht="17.100000000000001" customHeight="1" x14ac:dyDescent="0.2">
      <c r="A57" s="171" t="s">
        <v>337</v>
      </c>
      <c r="B57" s="172">
        <f>SUM(B58:B60)</f>
        <v>79762</v>
      </c>
      <c r="C57" s="173">
        <f>B57/B49*100</f>
        <v>39.573906485671188</v>
      </c>
      <c r="D57" s="172">
        <f>SUM(D58:D60)</f>
        <v>78642</v>
      </c>
      <c r="E57" s="173">
        <f>D57/D49*100</f>
        <v>39.873446602680133</v>
      </c>
      <c r="F57" s="394">
        <f t="shared" ref="F57:F60" si="5">B57-D57</f>
        <v>1120</v>
      </c>
      <c r="G57" s="395">
        <f t="shared" ref="G57:G60" si="6">F57/D57*100</f>
        <v>1.4241753770249994</v>
      </c>
    </row>
    <row r="58" spans="1:7" ht="17.100000000000001" customHeight="1" x14ac:dyDescent="0.2">
      <c r="A58" s="174" t="s">
        <v>338</v>
      </c>
      <c r="B58" s="56">
        <v>42869</v>
      </c>
      <c r="C58" s="42">
        <f>B58/B49*100</f>
        <v>21.269449075176631</v>
      </c>
      <c r="D58" s="56">
        <v>42257</v>
      </c>
      <c r="E58" s="42">
        <f>D58/D49*100</f>
        <v>21.425348199301318</v>
      </c>
      <c r="F58" s="302">
        <f t="shared" si="5"/>
        <v>612</v>
      </c>
      <c r="G58" s="283">
        <f t="shared" si="6"/>
        <v>1.4482807582175734</v>
      </c>
    </row>
    <row r="59" spans="1:7" ht="17.100000000000001" customHeight="1" x14ac:dyDescent="0.2">
      <c r="A59" s="174" t="s">
        <v>339</v>
      </c>
      <c r="B59" s="56">
        <v>14087</v>
      </c>
      <c r="C59" s="42">
        <f>B59/B49*100</f>
        <v>6.9892633166626972</v>
      </c>
      <c r="D59" s="56">
        <v>14022</v>
      </c>
      <c r="E59" s="42">
        <f>D59/D49*100</f>
        <v>7.1095021523203989</v>
      </c>
      <c r="F59" s="302">
        <f t="shared" si="5"/>
        <v>65</v>
      </c>
      <c r="G59" s="283">
        <f t="shared" si="6"/>
        <v>0.46355726715161893</v>
      </c>
    </row>
    <row r="60" spans="1:7" ht="17.100000000000001" customHeight="1" x14ac:dyDescent="0.2">
      <c r="A60" s="174" t="s">
        <v>340</v>
      </c>
      <c r="B60" s="56">
        <v>22806</v>
      </c>
      <c r="C60" s="42">
        <f>B60/B49*100</f>
        <v>11.315194093831865</v>
      </c>
      <c r="D60" s="56">
        <v>22363</v>
      </c>
      <c r="E60" s="42">
        <f>D60/D49*100</f>
        <v>11.338596251058414</v>
      </c>
      <c r="F60" s="302">
        <f t="shared" si="5"/>
        <v>443</v>
      </c>
      <c r="G60" s="283">
        <f t="shared" si="6"/>
        <v>1.9809506774583017</v>
      </c>
    </row>
    <row r="61" spans="1:7" ht="17.100000000000001" customHeight="1" x14ac:dyDescent="0.2">
      <c r="A61" s="174"/>
      <c r="B61" s="56"/>
      <c r="C61" s="42"/>
      <c r="D61" s="56"/>
      <c r="E61" s="42"/>
      <c r="F61" s="302"/>
      <c r="G61" s="283"/>
    </row>
    <row r="62" spans="1:7" ht="17.100000000000001" customHeight="1" x14ac:dyDescent="0.2">
      <c r="A62" s="171" t="s">
        <v>341</v>
      </c>
      <c r="B62" s="172">
        <f>SUM(B63:B65)</f>
        <v>75789</v>
      </c>
      <c r="C62" s="173">
        <f>B62/B49*100</f>
        <v>37.602703024529646</v>
      </c>
      <c r="D62" s="172">
        <f>SUM(D63:D65)</f>
        <v>72188</v>
      </c>
      <c r="E62" s="173">
        <f>D62/D49*100</f>
        <v>36.601108356276207</v>
      </c>
      <c r="F62" s="394">
        <f t="shared" ref="F62:F65" si="7">B62-D62</f>
        <v>3601</v>
      </c>
      <c r="G62" s="395">
        <f t="shared" ref="G62:G65" si="8">F62/D62*100</f>
        <v>4.9883637169612678</v>
      </c>
    </row>
    <row r="63" spans="1:7" ht="17.100000000000001" customHeight="1" x14ac:dyDescent="0.2">
      <c r="A63" s="174" t="s">
        <v>342</v>
      </c>
      <c r="B63" s="56">
        <v>26055</v>
      </c>
      <c r="C63" s="42">
        <f>B63/B49*100</f>
        <v>12.92718504405811</v>
      </c>
      <c r="D63" s="56">
        <v>23579</v>
      </c>
      <c r="E63" s="42">
        <f>D63/D49*100</f>
        <v>11.955138443129561</v>
      </c>
      <c r="F63" s="302">
        <f t="shared" si="7"/>
        <v>2476</v>
      </c>
      <c r="G63" s="283">
        <f t="shared" si="8"/>
        <v>10.500869417702193</v>
      </c>
    </row>
    <row r="64" spans="1:7" ht="17.100000000000001" customHeight="1" x14ac:dyDescent="0.2">
      <c r="A64" s="174" t="s">
        <v>343</v>
      </c>
      <c r="B64" s="56">
        <v>19568</v>
      </c>
      <c r="C64" s="42">
        <f>B64/B49*100</f>
        <v>9.7086607922521235</v>
      </c>
      <c r="D64" s="56">
        <v>18590</v>
      </c>
      <c r="E64" s="42">
        <f>D64/D49*100</f>
        <v>9.4255915712192433</v>
      </c>
      <c r="F64" s="302">
        <f t="shared" si="7"/>
        <v>978</v>
      </c>
      <c r="G64" s="283">
        <f t="shared" si="8"/>
        <v>5.2608929532006456</v>
      </c>
    </row>
    <row r="65" spans="1:10" ht="17.100000000000001" customHeight="1" thickBot="1" x14ac:dyDescent="0.25">
      <c r="A65" s="175" t="s">
        <v>344</v>
      </c>
      <c r="B65" s="176">
        <v>30166</v>
      </c>
      <c r="C65" s="177">
        <f>B65/B49*100</f>
        <v>14.966857188219418</v>
      </c>
      <c r="D65" s="176">
        <v>30019</v>
      </c>
      <c r="E65" s="177">
        <f>D65/D49*100</f>
        <v>15.220378341927404</v>
      </c>
      <c r="F65" s="303">
        <f t="shared" si="7"/>
        <v>147</v>
      </c>
      <c r="G65" s="296">
        <f t="shared" si="8"/>
        <v>0.48968986308671175</v>
      </c>
    </row>
    <row r="66" spans="1:10" s="23" customFormat="1" ht="15" customHeight="1" x14ac:dyDescent="0.2">
      <c r="A66" s="19" t="s">
        <v>345</v>
      </c>
      <c r="B66" s="20"/>
      <c r="C66" s="21"/>
      <c r="D66" s="24"/>
      <c r="H66" s="24"/>
      <c r="I66" s="25"/>
      <c r="J66" s="26"/>
    </row>
    <row r="67" spans="1:10" s="23" customFormat="1" ht="15" customHeight="1" x14ac:dyDescent="0.2">
      <c r="A67" s="19"/>
      <c r="B67" s="20"/>
      <c r="C67" s="21"/>
      <c r="D67" s="24"/>
      <c r="H67" s="24"/>
      <c r="I67" s="25"/>
      <c r="J67" s="26"/>
    </row>
    <row r="68" spans="1:10" s="179" customFormat="1" ht="15" customHeight="1" x14ac:dyDescent="0.2">
      <c r="A68" s="178"/>
      <c r="B68" s="27"/>
      <c r="C68" s="28"/>
      <c r="D68" s="29"/>
      <c r="E68" s="30"/>
      <c r="F68" s="30"/>
      <c r="G68" s="30"/>
      <c r="H68" s="180"/>
      <c r="I68" s="181"/>
      <c r="J68" s="182"/>
    </row>
    <row r="69" spans="1:10" ht="17.100000000000001" customHeight="1" x14ac:dyDescent="0.2">
      <c r="A69" s="4" t="s">
        <v>348</v>
      </c>
      <c r="G69" s="396"/>
    </row>
    <row r="70" spans="1:10" ht="17.100000000000001" customHeight="1" thickBot="1" x14ac:dyDescent="0.25">
      <c r="G70" s="245" t="s">
        <v>349</v>
      </c>
    </row>
    <row r="71" spans="1:10" ht="17.100000000000001" customHeight="1" x14ac:dyDescent="0.2">
      <c r="A71" s="412" t="s">
        <v>330</v>
      </c>
      <c r="B71" s="675" t="s">
        <v>350</v>
      </c>
      <c r="C71" s="676"/>
      <c r="D71" s="676"/>
      <c r="E71" s="676"/>
      <c r="F71" s="676"/>
      <c r="G71" s="677"/>
    </row>
    <row r="72" spans="1:10" ht="17.100000000000001" customHeight="1" x14ac:dyDescent="0.2">
      <c r="A72" s="414"/>
      <c r="B72" s="455" t="s">
        <v>268</v>
      </c>
      <c r="C72" s="456"/>
      <c r="D72" s="457" t="s">
        <v>275</v>
      </c>
      <c r="E72" s="458"/>
      <c r="F72" s="611" t="s">
        <v>1</v>
      </c>
      <c r="G72" s="612"/>
    </row>
    <row r="73" spans="1:10" ht="17.100000000000001" customHeight="1" thickBot="1" x14ac:dyDescent="0.25">
      <c r="A73" s="414"/>
      <c r="B73" s="165"/>
      <c r="C73" s="79" t="s">
        <v>27</v>
      </c>
      <c r="D73" s="165"/>
      <c r="E73" s="79" t="s">
        <v>27</v>
      </c>
      <c r="F73" s="13" t="s">
        <v>28</v>
      </c>
      <c r="G73" s="287" t="s">
        <v>2</v>
      </c>
    </row>
    <row r="74" spans="1:10" ht="17.100000000000001" customHeight="1" thickTop="1" thickBot="1" x14ac:dyDescent="0.25">
      <c r="A74" s="166" t="s">
        <v>331</v>
      </c>
      <c r="B74" s="183">
        <v>894677528</v>
      </c>
      <c r="C74" s="184">
        <v>100</v>
      </c>
      <c r="D74" s="183">
        <v>880968832</v>
      </c>
      <c r="E74" s="184">
        <v>100</v>
      </c>
      <c r="F74" s="300">
        <f>B74-D74</f>
        <v>13708696</v>
      </c>
      <c r="G74" s="391">
        <f>F74/D74*100</f>
        <v>1.5560931899120807</v>
      </c>
    </row>
    <row r="75" spans="1:10" ht="17.100000000000001" customHeight="1" thickTop="1" x14ac:dyDescent="0.2">
      <c r="A75" s="168"/>
      <c r="B75" s="185"/>
      <c r="C75" s="186"/>
      <c r="D75" s="185"/>
      <c r="E75" s="186"/>
      <c r="F75" s="392"/>
      <c r="G75" s="393"/>
    </row>
    <row r="76" spans="1:10" ht="17.100000000000001" customHeight="1" x14ac:dyDescent="0.2">
      <c r="A76" s="171" t="s">
        <v>332</v>
      </c>
      <c r="B76" s="187">
        <f>SUM(B77:B80)</f>
        <v>170019761</v>
      </c>
      <c r="C76" s="188">
        <f>B76/B74*100</f>
        <v>19.003468364749182</v>
      </c>
      <c r="D76" s="187">
        <f>SUM(D77:D80)</f>
        <v>167644337</v>
      </c>
      <c r="E76" s="188">
        <f>D76/D74*100</f>
        <v>19.029542352753747</v>
      </c>
      <c r="F76" s="394">
        <f>B76-D76</f>
        <v>2375424</v>
      </c>
      <c r="G76" s="395">
        <f>F76/D76*100</f>
        <v>1.4169425836316796</v>
      </c>
    </row>
    <row r="77" spans="1:10" ht="17.100000000000001" customHeight="1" x14ac:dyDescent="0.2">
      <c r="A77" s="174" t="s">
        <v>333</v>
      </c>
      <c r="B77" s="189">
        <v>91526414</v>
      </c>
      <c r="C77" s="190">
        <f>B77/B74*100</f>
        <v>10.230100917433571</v>
      </c>
      <c r="D77" s="189">
        <v>88174875</v>
      </c>
      <c r="E77" s="190">
        <f>D77/D74*100</f>
        <v>10.008852957921672</v>
      </c>
      <c r="F77" s="302">
        <f t="shared" ref="F77:F90" si="9">B77-D77</f>
        <v>3351539</v>
      </c>
      <c r="G77" s="283">
        <f t="shared" ref="G77:G90" si="10">F77/D77*100</f>
        <v>3.8010136107366184</v>
      </c>
    </row>
    <row r="78" spans="1:10" ht="17.100000000000001" customHeight="1" x14ac:dyDescent="0.2">
      <c r="A78" s="174" t="s">
        <v>334</v>
      </c>
      <c r="B78" s="189">
        <v>31257244</v>
      </c>
      <c r="C78" s="190">
        <f>B78/B74*100</f>
        <v>3.4936882867588914</v>
      </c>
      <c r="D78" s="189">
        <v>33294356</v>
      </c>
      <c r="E78" s="190">
        <f>D78/D74*100</f>
        <v>3.7792887546786678</v>
      </c>
      <c r="F78" s="302">
        <f t="shared" si="9"/>
        <v>-2037112</v>
      </c>
      <c r="G78" s="283">
        <f t="shared" si="10"/>
        <v>-6.1184904732802154</v>
      </c>
    </row>
    <row r="79" spans="1:10" ht="17.100000000000001" customHeight="1" x14ac:dyDescent="0.2">
      <c r="A79" s="174" t="s">
        <v>335</v>
      </c>
      <c r="B79" s="189">
        <v>36580049</v>
      </c>
      <c r="C79" s="190">
        <f>B79/B74*100</f>
        <v>4.0886294620333867</v>
      </c>
      <c r="D79" s="189">
        <v>36248318</v>
      </c>
      <c r="E79" s="190">
        <f>D79/D74*100</f>
        <v>4.1145970984816866</v>
      </c>
      <c r="F79" s="302">
        <f t="shared" si="9"/>
        <v>331731</v>
      </c>
      <c r="G79" s="283">
        <f t="shared" si="10"/>
        <v>0.91516246353830821</v>
      </c>
    </row>
    <row r="80" spans="1:10" ht="17.100000000000001" customHeight="1" x14ac:dyDescent="0.2">
      <c r="A80" s="174" t="s">
        <v>336</v>
      </c>
      <c r="B80" s="189">
        <v>10656054</v>
      </c>
      <c r="C80" s="190">
        <f>B80/B74*100</f>
        <v>1.1910496985233321</v>
      </c>
      <c r="D80" s="189">
        <v>9926788</v>
      </c>
      <c r="E80" s="190">
        <f>D80/D74*100</f>
        <v>1.1268035416717217</v>
      </c>
      <c r="F80" s="302">
        <f t="shared" si="9"/>
        <v>729266</v>
      </c>
      <c r="G80" s="283">
        <f t="shared" si="10"/>
        <v>7.3464447916083229</v>
      </c>
    </row>
    <row r="81" spans="1:10" ht="17.100000000000001" customHeight="1" x14ac:dyDescent="0.2">
      <c r="A81" s="174"/>
      <c r="B81" s="189"/>
      <c r="C81" s="190"/>
      <c r="D81" s="189"/>
      <c r="E81" s="190"/>
      <c r="F81" s="394"/>
      <c r="G81" s="395"/>
    </row>
    <row r="82" spans="1:10" ht="17.100000000000001" customHeight="1" x14ac:dyDescent="0.2">
      <c r="A82" s="171" t="s">
        <v>337</v>
      </c>
      <c r="B82" s="191">
        <f>SUM(B83:B85)</f>
        <v>423709548</v>
      </c>
      <c r="C82" s="188">
        <f>B82/B74*100</f>
        <v>47.358912539938075</v>
      </c>
      <c r="D82" s="191">
        <f>SUM(D83:D85)</f>
        <v>418984276</v>
      </c>
      <c r="E82" s="188">
        <f>D82/D74*100</f>
        <v>47.559489142063086</v>
      </c>
      <c r="F82" s="394">
        <f t="shared" si="9"/>
        <v>4725272</v>
      </c>
      <c r="G82" s="395">
        <f t="shared" si="10"/>
        <v>1.1277922038296253</v>
      </c>
    </row>
    <row r="83" spans="1:10" ht="17.100000000000001" customHeight="1" x14ac:dyDescent="0.2">
      <c r="A83" s="174" t="s">
        <v>338</v>
      </c>
      <c r="B83" s="189">
        <v>292919331</v>
      </c>
      <c r="C83" s="190">
        <f>B83/B74*100</f>
        <v>32.740213298394146</v>
      </c>
      <c r="D83" s="189">
        <v>281950360</v>
      </c>
      <c r="E83" s="190">
        <f>D83/D74*100</f>
        <v>32.004578341314122</v>
      </c>
      <c r="F83" s="302">
        <f t="shared" si="9"/>
        <v>10968971</v>
      </c>
      <c r="G83" s="283">
        <f t="shared" si="10"/>
        <v>3.8903908475236566</v>
      </c>
    </row>
    <row r="84" spans="1:10" ht="17.100000000000001" customHeight="1" x14ac:dyDescent="0.2">
      <c r="A84" s="174" t="s">
        <v>339</v>
      </c>
      <c r="B84" s="192">
        <v>40943996</v>
      </c>
      <c r="C84" s="190">
        <f>B84/B74*100</f>
        <v>4.5763970501782856</v>
      </c>
      <c r="D84" s="192">
        <v>43268863</v>
      </c>
      <c r="E84" s="190">
        <f>D84/D74*100</f>
        <v>4.9115089465503363</v>
      </c>
      <c r="F84" s="302">
        <f t="shared" si="9"/>
        <v>-2324867</v>
      </c>
      <c r="G84" s="283">
        <f t="shared" si="10"/>
        <v>-5.3730716242763297</v>
      </c>
    </row>
    <row r="85" spans="1:10" ht="17.100000000000001" customHeight="1" x14ac:dyDescent="0.2">
      <c r="A85" s="174" t="s">
        <v>340</v>
      </c>
      <c r="B85" s="189">
        <v>89846221</v>
      </c>
      <c r="C85" s="190">
        <f>B85/B74*100</f>
        <v>10.042302191365646</v>
      </c>
      <c r="D85" s="189">
        <v>93765053</v>
      </c>
      <c r="E85" s="190">
        <f>D85/D74*100</f>
        <v>10.643401854198627</v>
      </c>
      <c r="F85" s="302">
        <f t="shared" si="9"/>
        <v>-3918832</v>
      </c>
      <c r="G85" s="283">
        <f t="shared" si="10"/>
        <v>-4.1794163972796987</v>
      </c>
    </row>
    <row r="86" spans="1:10" ht="17.100000000000001" customHeight="1" x14ac:dyDescent="0.2">
      <c r="A86" s="174"/>
      <c r="B86" s="189"/>
      <c r="C86" s="190"/>
      <c r="D86" s="189"/>
      <c r="E86" s="190"/>
      <c r="F86" s="394"/>
      <c r="G86" s="395"/>
    </row>
    <row r="87" spans="1:10" ht="17.100000000000001" customHeight="1" x14ac:dyDescent="0.2">
      <c r="A87" s="171" t="s">
        <v>341</v>
      </c>
      <c r="B87" s="187">
        <f>SUM(B88:B90)</f>
        <v>300948219</v>
      </c>
      <c r="C87" s="188">
        <f>B87/B74*100</f>
        <v>33.637619095312743</v>
      </c>
      <c r="D87" s="187">
        <f>SUM(D88:D90)</f>
        <v>294340219</v>
      </c>
      <c r="E87" s="188">
        <f>D87/D74*100</f>
        <v>33.410968505183163</v>
      </c>
      <c r="F87" s="394">
        <f t="shared" si="9"/>
        <v>6608000</v>
      </c>
      <c r="G87" s="395">
        <f t="shared" si="10"/>
        <v>2.2450210924114313</v>
      </c>
    </row>
    <row r="88" spans="1:10" ht="17.100000000000001" customHeight="1" x14ac:dyDescent="0.2">
      <c r="A88" s="193" t="s">
        <v>342</v>
      </c>
      <c r="B88" s="194">
        <v>116020370</v>
      </c>
      <c r="C88" s="195">
        <f>B88/B74*100</f>
        <v>12.967842196657923</v>
      </c>
      <c r="D88" s="194">
        <v>104857626</v>
      </c>
      <c r="E88" s="195">
        <f>D88/D74*100</f>
        <v>11.90253527607206</v>
      </c>
      <c r="F88" s="302">
        <f t="shared" si="9"/>
        <v>11162744</v>
      </c>
      <c r="G88" s="283">
        <f t="shared" si="10"/>
        <v>10.645619613779926</v>
      </c>
    </row>
    <row r="89" spans="1:10" ht="17.100000000000001" customHeight="1" x14ac:dyDescent="0.2">
      <c r="A89" s="174" t="s">
        <v>343</v>
      </c>
      <c r="B89" s="189">
        <v>109223124</v>
      </c>
      <c r="C89" s="190">
        <f>B89/B74*100</f>
        <v>12.208099631625039</v>
      </c>
      <c r="D89" s="189">
        <v>110588400</v>
      </c>
      <c r="E89" s="190">
        <f>D89/D74*100</f>
        <v>12.553043420269381</v>
      </c>
      <c r="F89" s="302">
        <f t="shared" si="9"/>
        <v>-1365276</v>
      </c>
      <c r="G89" s="283">
        <f t="shared" si="10"/>
        <v>-1.2345562464055904</v>
      </c>
    </row>
    <row r="90" spans="1:10" ht="17.100000000000001" customHeight="1" thickBot="1" x14ac:dyDescent="0.25">
      <c r="A90" s="175" t="s">
        <v>344</v>
      </c>
      <c r="B90" s="196">
        <v>75704725</v>
      </c>
      <c r="C90" s="197">
        <f>B90/B74*100</f>
        <v>8.4616772670297813</v>
      </c>
      <c r="D90" s="196">
        <v>78894193</v>
      </c>
      <c r="E90" s="197">
        <f>D90/D74*100</f>
        <v>8.9553898088417281</v>
      </c>
      <c r="F90" s="303">
        <f t="shared" si="9"/>
        <v>-3189468</v>
      </c>
      <c r="G90" s="282">
        <f t="shared" si="10"/>
        <v>-4.0427157927833797</v>
      </c>
    </row>
    <row r="91" spans="1:10" s="23" customFormat="1" ht="15" customHeight="1" x14ac:dyDescent="0.2">
      <c r="A91" s="19" t="s">
        <v>155</v>
      </c>
      <c r="B91" s="20"/>
      <c r="C91" s="21"/>
      <c r="D91" s="24"/>
      <c r="H91" s="24"/>
      <c r="I91" s="25"/>
      <c r="J91" s="26"/>
    </row>
  </sheetData>
  <mergeCells count="41">
    <mergeCell ref="A71:A73"/>
    <mergeCell ref="B71:G71"/>
    <mergeCell ref="B72:C72"/>
    <mergeCell ref="D72:E72"/>
    <mergeCell ref="F72:G72"/>
    <mergeCell ref="A22:A24"/>
    <mergeCell ref="B22:G22"/>
    <mergeCell ref="B23:C23"/>
    <mergeCell ref="D23:E23"/>
    <mergeCell ref="F23:G23"/>
    <mergeCell ref="A46:A48"/>
    <mergeCell ref="B46:G46"/>
    <mergeCell ref="B47:C47"/>
    <mergeCell ref="D47:E47"/>
    <mergeCell ref="F47:G47"/>
    <mergeCell ref="A15:A17"/>
    <mergeCell ref="B15:C15"/>
    <mergeCell ref="D15:G15"/>
    <mergeCell ref="B16:C16"/>
    <mergeCell ref="D16:G16"/>
    <mergeCell ref="B17:C17"/>
    <mergeCell ref="D17:G17"/>
    <mergeCell ref="A12:A14"/>
    <mergeCell ref="B12:C12"/>
    <mergeCell ref="D12:G12"/>
    <mergeCell ref="J12:J14"/>
    <mergeCell ref="B13:C13"/>
    <mergeCell ref="D13:G13"/>
    <mergeCell ref="B14:C14"/>
    <mergeCell ref="D14:G14"/>
    <mergeCell ref="B7:C7"/>
    <mergeCell ref="D7:G7"/>
    <mergeCell ref="A8:A11"/>
    <mergeCell ref="B8:C8"/>
    <mergeCell ref="D8:G8"/>
    <mergeCell ref="B9:C9"/>
    <mergeCell ref="D9:G9"/>
    <mergeCell ref="B10:C10"/>
    <mergeCell ref="D10:G10"/>
    <mergeCell ref="B11:C11"/>
    <mergeCell ref="D11:G11"/>
  </mergeCells>
  <phoneticPr fontId="4"/>
  <pageMargins left="0.9055118110236221" right="0.35433070866141736" top="0.74803149606299213" bottom="0.74803149606299213" header="0.31496062992125984" footer="0.31496062992125984"/>
  <pageSetup paperSize="9" scale="97" firstPageNumber="26" orientation="portrait" useFirstPageNumber="1" r:id="rId1"/>
  <headerFooter>
    <oddFooter xml:space="preserve">&amp;C&amp;"ＭＳ 明朝,標準"&amp;P </oddFooter>
  </headerFooter>
  <rowBreaks count="1" manualBreakCount="1">
    <brk id="43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9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2" width="9" style="12"/>
    <col min="3" max="14" width="5.6640625" style="12" customWidth="1"/>
    <col min="15" max="23" width="5.6640625" style="1" customWidth="1"/>
    <col min="24" max="16384" width="9" style="1"/>
  </cols>
  <sheetData>
    <row r="1" spans="1:14" ht="24.9" customHeight="1" x14ac:dyDescent="0.2">
      <c r="A1" s="285" t="s">
        <v>351</v>
      </c>
    </row>
    <row r="2" spans="1:14" ht="9.9" customHeight="1" thickBot="1" x14ac:dyDescent="0.25"/>
    <row r="3" spans="1:14" s="5" customFormat="1" ht="20.100000000000001" customHeight="1" x14ac:dyDescent="0.2">
      <c r="A3" s="427" t="s">
        <v>281</v>
      </c>
      <c r="B3" s="428"/>
      <c r="C3" s="513" t="s">
        <v>282</v>
      </c>
      <c r="D3" s="514"/>
      <c r="E3" s="514"/>
      <c r="F3" s="514"/>
      <c r="G3" s="514"/>
      <c r="H3" s="515"/>
      <c r="I3" s="513" t="s">
        <v>283</v>
      </c>
      <c r="J3" s="514"/>
      <c r="K3" s="514"/>
      <c r="L3" s="514"/>
      <c r="M3" s="514"/>
      <c r="N3" s="609"/>
    </row>
    <row r="4" spans="1:14" s="5" customFormat="1" ht="20.100000000000001" customHeight="1" x14ac:dyDescent="0.2">
      <c r="A4" s="429"/>
      <c r="B4" s="431"/>
      <c r="C4" s="455" t="s">
        <v>352</v>
      </c>
      <c r="D4" s="678"/>
      <c r="E4" s="456"/>
      <c r="F4" s="455" t="s">
        <v>353</v>
      </c>
      <c r="G4" s="678"/>
      <c r="H4" s="456"/>
      <c r="I4" s="455" t="s">
        <v>352</v>
      </c>
      <c r="J4" s="678"/>
      <c r="K4" s="456"/>
      <c r="L4" s="455" t="s">
        <v>353</v>
      </c>
      <c r="M4" s="678"/>
      <c r="N4" s="511"/>
    </row>
    <row r="5" spans="1:14" s="5" customFormat="1" ht="20.100000000000001" customHeight="1" x14ac:dyDescent="0.2">
      <c r="A5" s="679" t="s">
        <v>289</v>
      </c>
      <c r="B5" s="680"/>
      <c r="C5" s="615">
        <v>790</v>
      </c>
      <c r="D5" s="632"/>
      <c r="E5" s="616"/>
      <c r="F5" s="615">
        <v>5073</v>
      </c>
      <c r="G5" s="632"/>
      <c r="H5" s="616"/>
      <c r="I5" s="615">
        <v>44048</v>
      </c>
      <c r="J5" s="632"/>
      <c r="K5" s="616"/>
      <c r="L5" s="615">
        <v>39473</v>
      </c>
      <c r="M5" s="632"/>
      <c r="N5" s="681"/>
    </row>
    <row r="6" spans="1:14" s="5" customFormat="1" ht="20.100000000000001" customHeight="1" x14ac:dyDescent="0.2">
      <c r="A6" s="679" t="s">
        <v>290</v>
      </c>
      <c r="B6" s="680"/>
      <c r="C6" s="615">
        <v>779</v>
      </c>
      <c r="D6" s="632"/>
      <c r="E6" s="616"/>
      <c r="F6" s="615">
        <v>4657</v>
      </c>
      <c r="G6" s="632"/>
      <c r="H6" s="616"/>
      <c r="I6" s="615">
        <v>47809</v>
      </c>
      <c r="J6" s="632"/>
      <c r="K6" s="616"/>
      <c r="L6" s="615">
        <v>39470</v>
      </c>
      <c r="M6" s="632"/>
      <c r="N6" s="681"/>
    </row>
    <row r="7" spans="1:14" s="5" customFormat="1" ht="20.100000000000001" customHeight="1" x14ac:dyDescent="0.2">
      <c r="A7" s="679" t="s">
        <v>291</v>
      </c>
      <c r="B7" s="680"/>
      <c r="C7" s="615">
        <v>807</v>
      </c>
      <c r="D7" s="632"/>
      <c r="E7" s="616"/>
      <c r="F7" s="615">
        <v>4611</v>
      </c>
      <c r="G7" s="632"/>
      <c r="H7" s="616"/>
      <c r="I7" s="615">
        <v>50467</v>
      </c>
      <c r="J7" s="632"/>
      <c r="K7" s="616"/>
      <c r="L7" s="615">
        <v>41986</v>
      </c>
      <c r="M7" s="632"/>
      <c r="N7" s="681"/>
    </row>
    <row r="8" spans="1:14" s="5" customFormat="1" ht="20.100000000000001" customHeight="1" x14ac:dyDescent="0.2">
      <c r="A8" s="679" t="s">
        <v>292</v>
      </c>
      <c r="B8" s="680"/>
      <c r="C8" s="615">
        <v>806</v>
      </c>
      <c r="D8" s="632"/>
      <c r="E8" s="616"/>
      <c r="F8" s="615">
        <v>4664</v>
      </c>
      <c r="G8" s="632"/>
      <c r="H8" s="616"/>
      <c r="I8" s="615">
        <v>49906</v>
      </c>
      <c r="J8" s="632"/>
      <c r="K8" s="616"/>
      <c r="L8" s="615">
        <v>42886</v>
      </c>
      <c r="M8" s="632"/>
      <c r="N8" s="681"/>
    </row>
    <row r="9" spans="1:14" s="5" customFormat="1" ht="20.100000000000001" customHeight="1" x14ac:dyDescent="0.2">
      <c r="A9" s="679" t="s">
        <v>293</v>
      </c>
      <c r="B9" s="680"/>
      <c r="C9" s="615">
        <v>819</v>
      </c>
      <c r="D9" s="632"/>
      <c r="E9" s="616"/>
      <c r="F9" s="615">
        <v>4111</v>
      </c>
      <c r="G9" s="632"/>
      <c r="H9" s="616"/>
      <c r="I9" s="615">
        <v>41478</v>
      </c>
      <c r="J9" s="632"/>
      <c r="K9" s="616"/>
      <c r="L9" s="615">
        <v>35318</v>
      </c>
      <c r="M9" s="632"/>
      <c r="N9" s="681"/>
    </row>
    <row r="10" spans="1:14" s="5" customFormat="1" ht="20.100000000000001" customHeight="1" x14ac:dyDescent="0.2">
      <c r="A10" s="679" t="s">
        <v>294</v>
      </c>
      <c r="B10" s="680"/>
      <c r="C10" s="615">
        <v>829</v>
      </c>
      <c r="D10" s="632"/>
      <c r="E10" s="616"/>
      <c r="F10" s="615">
        <v>3889</v>
      </c>
      <c r="G10" s="632"/>
      <c r="H10" s="616"/>
      <c r="I10" s="615">
        <v>46321</v>
      </c>
      <c r="J10" s="632"/>
      <c r="K10" s="616"/>
      <c r="L10" s="615">
        <v>38270</v>
      </c>
      <c r="M10" s="632"/>
      <c r="N10" s="681"/>
    </row>
    <row r="11" spans="1:14" s="23" customFormat="1" ht="20.100000000000001" customHeight="1" x14ac:dyDescent="0.2">
      <c r="A11" s="682" t="s">
        <v>296</v>
      </c>
      <c r="B11" s="683"/>
      <c r="C11" s="615" t="s">
        <v>354</v>
      </c>
      <c r="D11" s="632"/>
      <c r="E11" s="616"/>
      <c r="F11" s="615" t="s">
        <v>354</v>
      </c>
      <c r="G11" s="632"/>
      <c r="H11" s="616"/>
      <c r="I11" s="615" t="s">
        <v>354</v>
      </c>
      <c r="J11" s="632"/>
      <c r="K11" s="616"/>
      <c r="L11" s="615" t="s">
        <v>354</v>
      </c>
      <c r="M11" s="632"/>
      <c r="N11" s="681"/>
    </row>
    <row r="12" spans="1:14" s="5" customFormat="1" ht="20.100000000000001" customHeight="1" x14ac:dyDescent="0.2">
      <c r="A12" s="604" t="s">
        <v>295</v>
      </c>
      <c r="B12" s="606"/>
      <c r="C12" s="684">
        <v>813</v>
      </c>
      <c r="D12" s="685"/>
      <c r="E12" s="686"/>
      <c r="F12" s="684">
        <v>3777</v>
      </c>
      <c r="G12" s="685"/>
      <c r="H12" s="686"/>
      <c r="I12" s="684">
        <v>38749</v>
      </c>
      <c r="J12" s="685"/>
      <c r="K12" s="686"/>
      <c r="L12" s="684">
        <v>35592</v>
      </c>
      <c r="M12" s="685"/>
      <c r="N12" s="687"/>
    </row>
    <row r="13" spans="1:14" s="5" customFormat="1" ht="20.100000000000001" customHeight="1" x14ac:dyDescent="0.2">
      <c r="A13" s="679" t="s">
        <v>297</v>
      </c>
      <c r="B13" s="680"/>
      <c r="C13" s="615">
        <v>828</v>
      </c>
      <c r="D13" s="632"/>
      <c r="E13" s="616"/>
      <c r="F13" s="615">
        <v>3610</v>
      </c>
      <c r="G13" s="632"/>
      <c r="H13" s="616"/>
      <c r="I13" s="615">
        <v>44853</v>
      </c>
      <c r="J13" s="632"/>
      <c r="K13" s="616"/>
      <c r="L13" s="615">
        <v>36942</v>
      </c>
      <c r="M13" s="632"/>
      <c r="N13" s="681"/>
    </row>
    <row r="14" spans="1:14" s="5" customFormat="1" ht="20.100000000000001" customHeight="1" x14ac:dyDescent="0.2">
      <c r="A14" s="679" t="s">
        <v>298</v>
      </c>
      <c r="B14" s="680"/>
      <c r="C14" s="615">
        <v>783</v>
      </c>
      <c r="D14" s="632"/>
      <c r="E14" s="616"/>
      <c r="F14" s="615">
        <v>3571</v>
      </c>
      <c r="G14" s="632"/>
      <c r="H14" s="616"/>
      <c r="I14" s="615">
        <v>45584</v>
      </c>
      <c r="J14" s="632"/>
      <c r="K14" s="616"/>
      <c r="L14" s="615">
        <v>37354</v>
      </c>
      <c r="M14" s="632"/>
      <c r="N14" s="681"/>
    </row>
    <row r="15" spans="1:14" s="5" customFormat="1" ht="20.100000000000001" customHeight="1" x14ac:dyDescent="0.2">
      <c r="A15" s="682" t="s">
        <v>275</v>
      </c>
      <c r="B15" s="683"/>
      <c r="C15" s="615" t="s">
        <v>355</v>
      </c>
      <c r="D15" s="632"/>
      <c r="E15" s="616"/>
      <c r="F15" s="615" t="s">
        <v>354</v>
      </c>
      <c r="G15" s="632"/>
      <c r="H15" s="616"/>
      <c r="I15" s="615" t="s">
        <v>354</v>
      </c>
      <c r="J15" s="632"/>
      <c r="K15" s="616"/>
      <c r="L15" s="615" t="s">
        <v>354</v>
      </c>
      <c r="M15" s="632"/>
      <c r="N15" s="681"/>
    </row>
    <row r="16" spans="1:14" s="5" customFormat="1" ht="20.100000000000001" customHeight="1" thickBot="1" x14ac:dyDescent="0.25">
      <c r="A16" s="688" t="s">
        <v>268</v>
      </c>
      <c r="B16" s="689"/>
      <c r="C16" s="638">
        <v>819</v>
      </c>
      <c r="D16" s="639"/>
      <c r="E16" s="690"/>
      <c r="F16" s="638">
        <v>3399</v>
      </c>
      <c r="G16" s="639"/>
      <c r="H16" s="690"/>
      <c r="I16" s="638">
        <v>48184</v>
      </c>
      <c r="J16" s="639"/>
      <c r="K16" s="690"/>
      <c r="L16" s="638">
        <v>41284</v>
      </c>
      <c r="M16" s="639"/>
      <c r="N16" s="691"/>
    </row>
    <row r="17" spans="1:15" s="23" customFormat="1" ht="20.100000000000001" customHeight="1" x14ac:dyDescent="0.2">
      <c r="A17" s="198" t="s">
        <v>424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</row>
    <row r="18" spans="1:15" s="23" customFormat="1" ht="15" customHeight="1" x14ac:dyDescent="0.2">
      <c r="A18" s="62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5" ht="15" customHeight="1" x14ac:dyDescent="0.2">
      <c r="A19" s="397"/>
      <c r="B19" s="397"/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</row>
    <row r="20" spans="1:15" ht="20.100000000000001" customHeight="1" x14ac:dyDescent="0.2">
      <c r="A20" s="398" t="s">
        <v>356</v>
      </c>
      <c r="B20" s="276"/>
      <c r="C20" s="276"/>
      <c r="D20" s="276"/>
      <c r="E20" s="276"/>
      <c r="F20" s="459"/>
      <c r="G20" s="459"/>
      <c r="H20" s="459"/>
      <c r="I20" s="459"/>
      <c r="J20" s="459"/>
      <c r="K20" s="459"/>
      <c r="L20" s="459"/>
      <c r="M20" s="459"/>
      <c r="N20" s="459"/>
    </row>
    <row r="21" spans="1:15" ht="9.9" customHeight="1" thickBot="1" x14ac:dyDescent="0.25">
      <c r="A21" s="692"/>
      <c r="B21" s="692"/>
      <c r="C21" s="692"/>
      <c r="D21" s="692"/>
      <c r="E21" s="692"/>
      <c r="F21" s="692"/>
      <c r="G21" s="692"/>
      <c r="H21" s="692"/>
      <c r="I21" s="692"/>
      <c r="J21" s="692"/>
      <c r="K21" s="692"/>
      <c r="L21" s="692"/>
      <c r="M21" s="692"/>
      <c r="N21" s="692"/>
    </row>
    <row r="22" spans="1:15" ht="20.100000000000001" customHeight="1" x14ac:dyDescent="0.2">
      <c r="A22" s="427" t="s">
        <v>281</v>
      </c>
      <c r="B22" s="428"/>
      <c r="C22" s="513" t="s">
        <v>282</v>
      </c>
      <c r="D22" s="514"/>
      <c r="E22" s="514"/>
      <c r="F22" s="514"/>
      <c r="G22" s="514"/>
      <c r="H22" s="515"/>
      <c r="I22" s="513" t="s">
        <v>283</v>
      </c>
      <c r="J22" s="514"/>
      <c r="K22" s="514"/>
      <c r="L22" s="514"/>
      <c r="M22" s="514"/>
      <c r="N22" s="609"/>
    </row>
    <row r="23" spans="1:15" ht="20.100000000000001" customHeight="1" x14ac:dyDescent="0.2">
      <c r="A23" s="429"/>
      <c r="B23" s="431"/>
      <c r="C23" s="455" t="s">
        <v>357</v>
      </c>
      <c r="D23" s="678"/>
      <c r="E23" s="456"/>
      <c r="F23" s="455" t="s">
        <v>353</v>
      </c>
      <c r="G23" s="678"/>
      <c r="H23" s="456"/>
      <c r="I23" s="455" t="s">
        <v>357</v>
      </c>
      <c r="J23" s="678"/>
      <c r="K23" s="456"/>
      <c r="L23" s="455" t="s">
        <v>353</v>
      </c>
      <c r="M23" s="678"/>
      <c r="N23" s="511"/>
    </row>
    <row r="24" spans="1:15" s="5" customFormat="1" ht="20.100000000000001" customHeight="1" x14ac:dyDescent="0.2">
      <c r="A24" s="679" t="s">
        <v>289</v>
      </c>
      <c r="B24" s="680"/>
      <c r="C24" s="615">
        <v>708</v>
      </c>
      <c r="D24" s="632"/>
      <c r="E24" s="616"/>
      <c r="F24" s="615">
        <v>5155</v>
      </c>
      <c r="G24" s="632"/>
      <c r="H24" s="616"/>
      <c r="I24" s="693">
        <v>60987</v>
      </c>
      <c r="J24" s="694"/>
      <c r="K24" s="695"/>
      <c r="L24" s="615">
        <v>22538</v>
      </c>
      <c r="M24" s="632"/>
      <c r="N24" s="681"/>
    </row>
    <row r="25" spans="1:15" s="5" customFormat="1" ht="20.100000000000001" customHeight="1" x14ac:dyDescent="0.2">
      <c r="A25" s="679" t="s">
        <v>290</v>
      </c>
      <c r="B25" s="680"/>
      <c r="C25" s="615">
        <v>709</v>
      </c>
      <c r="D25" s="632"/>
      <c r="E25" s="616"/>
      <c r="F25" s="615">
        <v>4727</v>
      </c>
      <c r="G25" s="632"/>
      <c r="H25" s="616"/>
      <c r="I25" s="615">
        <v>63507</v>
      </c>
      <c r="J25" s="632"/>
      <c r="K25" s="616"/>
      <c r="L25" s="615">
        <v>23772</v>
      </c>
      <c r="M25" s="632"/>
      <c r="N25" s="681"/>
    </row>
    <row r="26" spans="1:15" s="5" customFormat="1" ht="20.100000000000001" customHeight="1" x14ac:dyDescent="0.2">
      <c r="A26" s="696" t="s">
        <v>291</v>
      </c>
      <c r="B26" s="456"/>
      <c r="C26" s="697">
        <v>720</v>
      </c>
      <c r="D26" s="698"/>
      <c r="E26" s="699"/>
      <c r="F26" s="697">
        <v>4698</v>
      </c>
      <c r="G26" s="698"/>
      <c r="H26" s="699"/>
      <c r="I26" s="697">
        <v>66712</v>
      </c>
      <c r="J26" s="698"/>
      <c r="K26" s="699"/>
      <c r="L26" s="697">
        <v>25741</v>
      </c>
      <c r="M26" s="698"/>
      <c r="N26" s="700"/>
    </row>
    <row r="27" spans="1:15" s="5" customFormat="1" ht="20.100000000000001" customHeight="1" x14ac:dyDescent="0.2">
      <c r="A27" s="679" t="s">
        <v>292</v>
      </c>
      <c r="B27" s="680"/>
      <c r="C27" s="615">
        <v>704</v>
      </c>
      <c r="D27" s="632"/>
      <c r="E27" s="616"/>
      <c r="F27" s="615">
        <v>4766</v>
      </c>
      <c r="G27" s="632"/>
      <c r="H27" s="616"/>
      <c r="I27" s="615">
        <v>66531</v>
      </c>
      <c r="J27" s="632"/>
      <c r="K27" s="616"/>
      <c r="L27" s="615">
        <v>26261</v>
      </c>
      <c r="M27" s="632"/>
      <c r="N27" s="681"/>
    </row>
    <row r="28" spans="1:15" s="5" customFormat="1" ht="20.100000000000001" customHeight="1" x14ac:dyDescent="0.2">
      <c r="A28" s="679" t="s">
        <v>293</v>
      </c>
      <c r="B28" s="680"/>
      <c r="C28" s="615">
        <v>682</v>
      </c>
      <c r="D28" s="632"/>
      <c r="E28" s="616"/>
      <c r="F28" s="615">
        <v>4248</v>
      </c>
      <c r="G28" s="632"/>
      <c r="H28" s="616"/>
      <c r="I28" s="615">
        <v>53364</v>
      </c>
      <c r="J28" s="632"/>
      <c r="K28" s="616"/>
      <c r="L28" s="615">
        <v>23432</v>
      </c>
      <c r="M28" s="632"/>
      <c r="N28" s="681"/>
    </row>
    <row r="29" spans="1:15" s="5" customFormat="1" ht="20.100000000000001" customHeight="1" x14ac:dyDescent="0.2">
      <c r="A29" s="679" t="s">
        <v>294</v>
      </c>
      <c r="B29" s="680"/>
      <c r="C29" s="615">
        <v>662</v>
      </c>
      <c r="D29" s="632"/>
      <c r="E29" s="616"/>
      <c r="F29" s="615">
        <v>4056</v>
      </c>
      <c r="G29" s="632"/>
      <c r="H29" s="616"/>
      <c r="I29" s="615">
        <v>59472</v>
      </c>
      <c r="J29" s="632"/>
      <c r="K29" s="632"/>
      <c r="L29" s="615">
        <v>25119</v>
      </c>
      <c r="M29" s="632"/>
      <c r="N29" s="681"/>
      <c r="O29" s="226"/>
    </row>
    <row r="30" spans="1:15" s="23" customFormat="1" ht="20.100000000000001" customHeight="1" x14ac:dyDescent="0.2">
      <c r="A30" s="682" t="s">
        <v>296</v>
      </c>
      <c r="B30" s="683"/>
      <c r="C30" s="615" t="s">
        <v>354</v>
      </c>
      <c r="D30" s="632"/>
      <c r="E30" s="616"/>
      <c r="F30" s="615" t="s">
        <v>354</v>
      </c>
      <c r="G30" s="632"/>
      <c r="H30" s="616"/>
      <c r="I30" s="615" t="s">
        <v>355</v>
      </c>
      <c r="J30" s="632"/>
      <c r="K30" s="616"/>
      <c r="L30" s="615" t="s">
        <v>354</v>
      </c>
      <c r="M30" s="632"/>
      <c r="N30" s="681"/>
    </row>
    <row r="31" spans="1:15" s="5" customFormat="1" ht="20.100000000000001" customHeight="1" x14ac:dyDescent="0.2">
      <c r="A31" s="679" t="s">
        <v>295</v>
      </c>
      <c r="B31" s="680"/>
      <c r="C31" s="615">
        <v>689</v>
      </c>
      <c r="D31" s="632"/>
      <c r="E31" s="616"/>
      <c r="F31" s="615">
        <v>3901</v>
      </c>
      <c r="G31" s="632"/>
      <c r="H31" s="616"/>
      <c r="I31" s="615">
        <v>51421</v>
      </c>
      <c r="J31" s="632"/>
      <c r="K31" s="616"/>
      <c r="L31" s="615">
        <v>22920</v>
      </c>
      <c r="M31" s="632"/>
      <c r="N31" s="681"/>
    </row>
    <row r="32" spans="1:15" s="5" customFormat="1" ht="20.100000000000001" customHeight="1" x14ac:dyDescent="0.2">
      <c r="A32" s="679" t="s">
        <v>297</v>
      </c>
      <c r="B32" s="680"/>
      <c r="C32" s="615">
        <v>689</v>
      </c>
      <c r="D32" s="632"/>
      <c r="E32" s="616"/>
      <c r="F32" s="615">
        <v>3749</v>
      </c>
      <c r="G32" s="632"/>
      <c r="H32" s="616"/>
      <c r="I32" s="615">
        <v>57158</v>
      </c>
      <c r="J32" s="632"/>
      <c r="K32" s="616"/>
      <c r="L32" s="615">
        <v>24637</v>
      </c>
      <c r="M32" s="632"/>
      <c r="N32" s="681"/>
    </row>
    <row r="33" spans="1:14" s="5" customFormat="1" ht="20.100000000000001" customHeight="1" x14ac:dyDescent="0.2">
      <c r="A33" s="679" t="s">
        <v>298</v>
      </c>
      <c r="B33" s="680"/>
      <c r="C33" s="615">
        <v>682</v>
      </c>
      <c r="D33" s="632"/>
      <c r="E33" s="616"/>
      <c r="F33" s="615">
        <v>3672</v>
      </c>
      <c r="G33" s="632"/>
      <c r="H33" s="616"/>
      <c r="I33" s="615">
        <v>57126</v>
      </c>
      <c r="J33" s="632"/>
      <c r="K33" s="616"/>
      <c r="L33" s="615">
        <v>25812</v>
      </c>
      <c r="M33" s="632"/>
      <c r="N33" s="681"/>
    </row>
    <row r="34" spans="1:14" s="23" customFormat="1" ht="20.100000000000001" customHeight="1" x14ac:dyDescent="0.2">
      <c r="A34" s="682" t="s">
        <v>275</v>
      </c>
      <c r="B34" s="683"/>
      <c r="C34" s="615" t="s">
        <v>355</v>
      </c>
      <c r="D34" s="632"/>
      <c r="E34" s="616"/>
      <c r="F34" s="615" t="s">
        <v>354</v>
      </c>
      <c r="G34" s="632"/>
      <c r="H34" s="616"/>
      <c r="I34" s="615" t="s">
        <v>354</v>
      </c>
      <c r="J34" s="632"/>
      <c r="K34" s="616"/>
      <c r="L34" s="615" t="s">
        <v>354</v>
      </c>
      <c r="M34" s="632"/>
      <c r="N34" s="681"/>
    </row>
    <row r="35" spans="1:14" s="5" customFormat="1" ht="20.100000000000001" customHeight="1" thickBot="1" x14ac:dyDescent="0.25">
      <c r="A35" s="688" t="s">
        <v>268</v>
      </c>
      <c r="B35" s="689"/>
      <c r="C35" s="638">
        <v>727</v>
      </c>
      <c r="D35" s="639"/>
      <c r="E35" s="690"/>
      <c r="F35" s="638">
        <v>3491</v>
      </c>
      <c r="G35" s="639"/>
      <c r="H35" s="690"/>
      <c r="I35" s="638">
        <v>61867</v>
      </c>
      <c r="J35" s="639"/>
      <c r="K35" s="690"/>
      <c r="L35" s="638">
        <v>27601</v>
      </c>
      <c r="M35" s="639"/>
      <c r="N35" s="691"/>
    </row>
    <row r="36" spans="1:14" s="23" customFormat="1" ht="20.100000000000001" customHeight="1" x14ac:dyDescent="0.2">
      <c r="A36" s="198" t="s">
        <v>425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</row>
    <row r="37" spans="1:14" ht="20.100000000000001" customHeight="1" x14ac:dyDescent="0.2">
      <c r="A37" s="459"/>
      <c r="B37" s="459"/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</row>
    <row r="38" spans="1:14" ht="20.100000000000001" customHeight="1" x14ac:dyDescent="0.2">
      <c r="A38" s="459"/>
      <c r="B38" s="459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</row>
    <row r="39" spans="1:14" ht="20.100000000000001" customHeight="1" x14ac:dyDescent="0.2">
      <c r="A39" s="459"/>
      <c r="B39" s="459"/>
      <c r="C39" s="459"/>
      <c r="D39" s="459"/>
      <c r="E39" s="459"/>
      <c r="F39" s="459"/>
      <c r="G39" s="459"/>
      <c r="H39" s="459"/>
      <c r="I39" s="459"/>
      <c r="J39" s="459"/>
      <c r="K39" s="459"/>
      <c r="L39" s="459"/>
      <c r="M39" s="459"/>
      <c r="N39" s="459"/>
    </row>
    <row r="40" spans="1:14" ht="20.100000000000001" customHeight="1" x14ac:dyDescent="0.2">
      <c r="A40" s="459"/>
      <c r="B40" s="459"/>
      <c r="C40" s="459"/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59"/>
    </row>
    <row r="41" spans="1:14" ht="20.100000000000001" customHeight="1" x14ac:dyDescent="0.2">
      <c r="A41" s="459"/>
      <c r="B41" s="459"/>
      <c r="C41" s="459"/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59"/>
    </row>
    <row r="42" spans="1:14" ht="20.100000000000001" customHeight="1" x14ac:dyDescent="0.2">
      <c r="A42" s="459"/>
      <c r="B42" s="459"/>
      <c r="C42" s="459"/>
      <c r="D42" s="459"/>
      <c r="E42" s="459"/>
      <c r="F42" s="459"/>
      <c r="G42" s="459"/>
      <c r="H42" s="459"/>
      <c r="I42" s="459"/>
      <c r="J42" s="459"/>
      <c r="K42" s="459"/>
      <c r="L42" s="459"/>
      <c r="M42" s="459"/>
      <c r="N42" s="459"/>
    </row>
    <row r="43" spans="1:14" ht="20.100000000000001" customHeight="1" x14ac:dyDescent="0.2">
      <c r="A43" s="459"/>
      <c r="B43" s="459"/>
      <c r="C43" s="459"/>
      <c r="D43" s="459"/>
      <c r="E43" s="459"/>
      <c r="F43" s="459"/>
      <c r="G43" s="459"/>
      <c r="H43" s="459"/>
      <c r="I43" s="459"/>
      <c r="J43" s="459"/>
      <c r="K43" s="459"/>
      <c r="L43" s="459"/>
      <c r="M43" s="459"/>
      <c r="N43" s="459"/>
    </row>
    <row r="44" spans="1:14" ht="20.100000000000001" customHeight="1" x14ac:dyDescent="0.2">
      <c r="A44" s="459"/>
      <c r="B44" s="459"/>
      <c r="C44" s="459"/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59"/>
    </row>
    <row r="45" spans="1:14" ht="20.100000000000001" customHeight="1" x14ac:dyDescent="0.2">
      <c r="A45" s="459"/>
      <c r="B45" s="459"/>
      <c r="C45" s="459"/>
      <c r="D45" s="459"/>
      <c r="E45" s="459"/>
      <c r="F45" s="459"/>
      <c r="G45" s="459"/>
      <c r="H45" s="459"/>
      <c r="I45" s="459"/>
      <c r="J45" s="459"/>
      <c r="K45" s="459"/>
      <c r="L45" s="459"/>
      <c r="M45" s="459"/>
      <c r="N45" s="459"/>
    </row>
    <row r="46" spans="1:14" ht="20.100000000000001" customHeight="1" x14ac:dyDescent="0.2">
      <c r="A46" s="459"/>
      <c r="B46" s="459"/>
      <c r="C46" s="459"/>
      <c r="D46" s="459"/>
      <c r="E46" s="459"/>
      <c r="F46" s="459"/>
      <c r="G46" s="459"/>
      <c r="H46" s="459"/>
      <c r="I46" s="459"/>
      <c r="J46" s="459"/>
      <c r="K46" s="459"/>
      <c r="L46" s="459"/>
      <c r="M46" s="459"/>
      <c r="N46" s="459"/>
    </row>
    <row r="47" spans="1:14" ht="20.100000000000001" customHeight="1" x14ac:dyDescent="0.2">
      <c r="A47" s="459"/>
      <c r="B47" s="459"/>
      <c r="C47" s="459"/>
      <c r="D47" s="459"/>
      <c r="E47" s="459"/>
      <c r="F47" s="459"/>
      <c r="G47" s="459"/>
      <c r="H47" s="459"/>
      <c r="I47" s="459"/>
      <c r="J47" s="459"/>
      <c r="K47" s="459"/>
      <c r="L47" s="459"/>
      <c r="M47" s="459"/>
      <c r="N47" s="459"/>
    </row>
    <row r="48" spans="1:14" ht="20.100000000000001" customHeight="1" x14ac:dyDescent="0.2">
      <c r="A48" s="459"/>
      <c r="B48" s="459"/>
      <c r="C48" s="459"/>
      <c r="D48" s="459"/>
      <c r="E48" s="459"/>
      <c r="F48" s="459"/>
      <c r="G48" s="459"/>
      <c r="H48" s="459"/>
      <c r="I48" s="459"/>
      <c r="J48" s="459"/>
      <c r="K48" s="459"/>
      <c r="L48" s="459"/>
      <c r="M48" s="459"/>
      <c r="N48" s="459"/>
    </row>
    <row r="49" spans="1:14" ht="20.100000000000001" customHeight="1" x14ac:dyDescent="0.2">
      <c r="A49" s="459"/>
      <c r="B49" s="459"/>
      <c r="C49" s="459"/>
      <c r="D49" s="459"/>
      <c r="E49" s="459"/>
      <c r="F49" s="459"/>
      <c r="G49" s="459"/>
      <c r="H49" s="459"/>
      <c r="I49" s="459"/>
      <c r="J49" s="459"/>
      <c r="K49" s="459"/>
      <c r="L49" s="459"/>
      <c r="M49" s="459"/>
      <c r="N49" s="459"/>
    </row>
    <row r="50" spans="1:14" ht="20.100000000000001" customHeight="1" x14ac:dyDescent="0.2">
      <c r="A50" s="459"/>
      <c r="B50" s="459"/>
      <c r="C50" s="459"/>
      <c r="D50" s="459"/>
      <c r="E50" s="459"/>
      <c r="F50" s="459"/>
      <c r="G50" s="459"/>
      <c r="H50" s="459"/>
      <c r="I50" s="459"/>
      <c r="J50" s="459"/>
      <c r="K50" s="459"/>
      <c r="L50" s="459"/>
      <c r="M50" s="459"/>
      <c r="N50" s="459"/>
    </row>
    <row r="51" spans="1:14" ht="20.100000000000001" customHeight="1" x14ac:dyDescent="0.2">
      <c r="A51" s="459"/>
      <c r="B51" s="459"/>
      <c r="C51" s="459"/>
      <c r="D51" s="459"/>
      <c r="E51" s="459"/>
      <c r="F51" s="459"/>
      <c r="G51" s="459"/>
      <c r="H51" s="459"/>
      <c r="I51" s="459"/>
      <c r="J51" s="459"/>
      <c r="K51" s="459"/>
      <c r="L51" s="459"/>
      <c r="M51" s="459"/>
      <c r="N51" s="459"/>
    </row>
    <row r="52" spans="1:14" ht="20.100000000000001" customHeight="1" x14ac:dyDescent="0.2">
      <c r="A52" s="459"/>
      <c r="B52" s="459"/>
      <c r="C52" s="459"/>
      <c r="D52" s="459"/>
      <c r="E52" s="459"/>
      <c r="F52" s="459"/>
      <c r="G52" s="459"/>
      <c r="H52" s="459"/>
      <c r="I52" s="459"/>
      <c r="J52" s="459"/>
      <c r="K52" s="459"/>
      <c r="L52" s="459"/>
      <c r="M52" s="459"/>
      <c r="N52" s="459"/>
    </row>
    <row r="53" spans="1:14" ht="20.100000000000001" customHeight="1" x14ac:dyDescent="0.2">
      <c r="A53" s="459"/>
      <c r="B53" s="459"/>
      <c r="C53" s="459"/>
      <c r="D53" s="459"/>
      <c r="E53" s="459"/>
      <c r="F53" s="459"/>
      <c r="G53" s="459"/>
      <c r="H53" s="459"/>
      <c r="I53" s="459"/>
      <c r="J53" s="459"/>
      <c r="K53" s="459"/>
      <c r="L53" s="459"/>
      <c r="M53" s="459"/>
      <c r="N53" s="459"/>
    </row>
    <row r="54" spans="1:14" ht="20.100000000000001" customHeight="1" x14ac:dyDescent="0.2">
      <c r="A54" s="459"/>
      <c r="B54" s="459"/>
      <c r="C54" s="459"/>
      <c r="D54" s="459"/>
      <c r="E54" s="459"/>
      <c r="F54" s="459"/>
      <c r="G54" s="459"/>
      <c r="H54" s="459"/>
      <c r="I54" s="459"/>
      <c r="J54" s="459"/>
      <c r="K54" s="459"/>
      <c r="L54" s="459"/>
      <c r="M54" s="459"/>
      <c r="N54" s="459"/>
    </row>
    <row r="55" spans="1:14" ht="20.100000000000001" customHeight="1" x14ac:dyDescent="0.2">
      <c r="A55" s="459"/>
      <c r="B55" s="459"/>
      <c r="C55" s="459"/>
      <c r="D55" s="459"/>
      <c r="E55" s="459"/>
      <c r="F55" s="459"/>
      <c r="G55" s="459"/>
      <c r="H55" s="459"/>
      <c r="I55" s="459"/>
      <c r="J55" s="459"/>
      <c r="K55" s="459"/>
      <c r="L55" s="459"/>
      <c r="M55" s="459"/>
      <c r="N55" s="459"/>
    </row>
    <row r="56" spans="1:14" ht="20.100000000000001" customHeight="1" x14ac:dyDescent="0.2">
      <c r="A56" s="459"/>
      <c r="B56" s="459"/>
      <c r="C56" s="459"/>
      <c r="D56" s="459"/>
      <c r="E56" s="459"/>
      <c r="F56" s="459"/>
      <c r="G56" s="459"/>
      <c r="H56" s="459"/>
      <c r="I56" s="459"/>
      <c r="J56" s="459"/>
      <c r="K56" s="459"/>
      <c r="L56" s="459"/>
      <c r="M56" s="459"/>
      <c r="N56" s="459"/>
    </row>
    <row r="57" spans="1:14" ht="20.100000000000001" customHeight="1" x14ac:dyDescent="0.2">
      <c r="A57" s="459"/>
      <c r="B57" s="459"/>
      <c r="C57" s="459"/>
      <c r="D57" s="459"/>
      <c r="E57" s="459"/>
      <c r="F57" s="459"/>
      <c r="G57" s="459"/>
      <c r="H57" s="459"/>
      <c r="I57" s="459"/>
      <c r="J57" s="459"/>
      <c r="K57" s="459"/>
      <c r="L57" s="459"/>
      <c r="M57" s="459"/>
      <c r="N57" s="459"/>
    </row>
    <row r="58" spans="1:14" ht="20.100000000000001" customHeight="1" x14ac:dyDescent="0.2">
      <c r="A58" s="459"/>
      <c r="B58" s="459"/>
      <c r="C58" s="459"/>
      <c r="D58" s="459"/>
      <c r="E58" s="459"/>
      <c r="F58" s="459"/>
      <c r="G58" s="459"/>
      <c r="H58" s="459"/>
      <c r="I58" s="459"/>
      <c r="J58" s="459"/>
      <c r="K58" s="459"/>
      <c r="L58" s="459"/>
      <c r="M58" s="459"/>
      <c r="N58" s="459"/>
    </row>
    <row r="59" spans="1:14" ht="20.100000000000001" customHeight="1" x14ac:dyDescent="0.2">
      <c r="A59" s="459"/>
      <c r="B59" s="459"/>
      <c r="C59" s="459"/>
      <c r="D59" s="459"/>
      <c r="E59" s="459"/>
      <c r="F59" s="459"/>
      <c r="G59" s="459"/>
      <c r="H59" s="459"/>
      <c r="I59" s="459"/>
      <c r="J59" s="459"/>
      <c r="K59" s="459"/>
      <c r="L59" s="459"/>
      <c r="M59" s="459"/>
      <c r="N59" s="459"/>
    </row>
    <row r="60" spans="1:14" ht="20.100000000000001" customHeight="1" x14ac:dyDescent="0.2">
      <c r="A60" s="459"/>
      <c r="B60" s="459"/>
      <c r="C60" s="459"/>
      <c r="D60" s="459"/>
      <c r="E60" s="459"/>
      <c r="F60" s="459"/>
      <c r="G60" s="459"/>
      <c r="H60" s="459"/>
      <c r="I60" s="459"/>
      <c r="J60" s="459"/>
      <c r="K60" s="459"/>
      <c r="L60" s="459"/>
      <c r="M60" s="459"/>
      <c r="N60" s="459"/>
    </row>
    <row r="61" spans="1:14" ht="20.100000000000001" customHeight="1" x14ac:dyDescent="0.2">
      <c r="A61" s="459"/>
      <c r="B61" s="459"/>
      <c r="C61" s="459"/>
      <c r="D61" s="459"/>
      <c r="E61" s="459"/>
      <c r="F61" s="459"/>
      <c r="G61" s="459"/>
      <c r="H61" s="459"/>
      <c r="I61" s="459"/>
      <c r="J61" s="459"/>
      <c r="K61" s="459"/>
      <c r="L61" s="459"/>
      <c r="M61" s="459"/>
      <c r="N61" s="459"/>
    </row>
    <row r="62" spans="1:14" ht="20.100000000000001" customHeight="1" x14ac:dyDescent="0.2">
      <c r="A62" s="459"/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</row>
    <row r="63" spans="1:14" ht="20.100000000000001" customHeight="1" x14ac:dyDescent="0.2">
      <c r="A63" s="459"/>
      <c r="B63" s="459"/>
      <c r="C63" s="459"/>
      <c r="D63" s="459"/>
      <c r="E63" s="459"/>
      <c r="F63" s="459"/>
      <c r="G63" s="459"/>
      <c r="H63" s="459"/>
      <c r="I63" s="459"/>
      <c r="J63" s="459"/>
      <c r="K63" s="459"/>
      <c r="L63" s="459"/>
      <c r="M63" s="459"/>
      <c r="N63" s="459"/>
    </row>
    <row r="64" spans="1:14" ht="20.100000000000001" customHeight="1" x14ac:dyDescent="0.2">
      <c r="A64" s="459"/>
      <c r="B64" s="459"/>
      <c r="C64" s="459"/>
      <c r="D64" s="459"/>
      <c r="E64" s="459"/>
      <c r="F64" s="459"/>
      <c r="G64" s="459"/>
      <c r="H64" s="459"/>
      <c r="I64" s="459"/>
      <c r="J64" s="459"/>
      <c r="K64" s="459"/>
      <c r="L64" s="459"/>
      <c r="M64" s="459"/>
      <c r="N64" s="459"/>
    </row>
    <row r="65" spans="1:14" ht="20.100000000000001" customHeight="1" x14ac:dyDescent="0.2">
      <c r="A65" s="459"/>
      <c r="B65" s="459"/>
      <c r="C65" s="459"/>
      <c r="D65" s="459"/>
      <c r="E65" s="459"/>
      <c r="F65" s="459"/>
      <c r="G65" s="459"/>
      <c r="H65" s="459"/>
      <c r="I65" s="459"/>
      <c r="J65" s="459"/>
      <c r="K65" s="459"/>
      <c r="L65" s="459"/>
      <c r="M65" s="459"/>
      <c r="N65" s="459"/>
    </row>
    <row r="66" spans="1:14" ht="20.100000000000001" customHeight="1" x14ac:dyDescent="0.2">
      <c r="A66" s="459"/>
      <c r="B66" s="459"/>
      <c r="C66" s="459"/>
      <c r="D66" s="459"/>
      <c r="E66" s="459"/>
      <c r="F66" s="459"/>
      <c r="G66" s="459"/>
      <c r="H66" s="459"/>
      <c r="I66" s="459"/>
      <c r="J66" s="459"/>
      <c r="K66" s="459"/>
      <c r="L66" s="459"/>
      <c r="M66" s="459"/>
      <c r="N66" s="459"/>
    </row>
    <row r="67" spans="1:14" ht="20.100000000000001" customHeight="1" x14ac:dyDescent="0.2">
      <c r="A67" s="459"/>
      <c r="B67" s="459"/>
      <c r="C67" s="459"/>
      <c r="D67" s="459"/>
      <c r="E67" s="459"/>
      <c r="F67" s="459"/>
      <c r="G67" s="459"/>
      <c r="H67" s="459"/>
      <c r="I67" s="459"/>
      <c r="J67" s="459"/>
      <c r="K67" s="459"/>
      <c r="L67" s="459"/>
      <c r="M67" s="459"/>
      <c r="N67" s="459"/>
    </row>
    <row r="68" spans="1:14" ht="20.100000000000001" customHeight="1" x14ac:dyDescent="0.2">
      <c r="A68" s="459"/>
      <c r="B68" s="459"/>
      <c r="C68" s="459"/>
      <c r="D68" s="459"/>
      <c r="E68" s="459"/>
      <c r="F68" s="459"/>
      <c r="G68" s="459"/>
      <c r="H68" s="459"/>
      <c r="I68" s="459"/>
      <c r="J68" s="459"/>
      <c r="K68" s="459"/>
      <c r="L68" s="459"/>
      <c r="M68" s="459"/>
      <c r="N68" s="459"/>
    </row>
    <row r="69" spans="1:14" ht="20.100000000000001" customHeight="1" x14ac:dyDescent="0.2">
      <c r="A69" s="459"/>
      <c r="B69" s="459"/>
      <c r="C69" s="459"/>
      <c r="D69" s="459"/>
      <c r="E69" s="459"/>
      <c r="F69" s="459"/>
      <c r="G69" s="459"/>
      <c r="H69" s="459"/>
      <c r="I69" s="459"/>
      <c r="J69" s="459"/>
      <c r="K69" s="459"/>
      <c r="L69" s="459"/>
      <c r="M69" s="459"/>
      <c r="N69" s="459"/>
    </row>
    <row r="70" spans="1:14" ht="20.100000000000001" customHeight="1" x14ac:dyDescent="0.2">
      <c r="A70" s="459"/>
      <c r="B70" s="459"/>
      <c r="C70" s="459"/>
      <c r="D70" s="459"/>
      <c r="E70" s="459"/>
      <c r="F70" s="459"/>
      <c r="G70" s="459"/>
      <c r="H70" s="459"/>
      <c r="I70" s="459"/>
      <c r="J70" s="459"/>
      <c r="K70" s="459"/>
      <c r="L70" s="459"/>
      <c r="M70" s="459"/>
      <c r="N70" s="459"/>
    </row>
    <row r="71" spans="1:14" ht="20.100000000000001" customHeight="1" x14ac:dyDescent="0.2">
      <c r="A71" s="459"/>
      <c r="B71" s="459"/>
      <c r="C71" s="459"/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59"/>
    </row>
    <row r="72" spans="1:14" ht="20.100000000000001" customHeight="1" x14ac:dyDescent="0.2">
      <c r="A72" s="459"/>
      <c r="B72" s="459"/>
      <c r="C72" s="459"/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</row>
    <row r="73" spans="1:14" ht="20.100000000000001" customHeight="1" x14ac:dyDescent="0.2">
      <c r="A73" s="459"/>
      <c r="B73" s="459"/>
      <c r="C73" s="459"/>
      <c r="D73" s="459"/>
      <c r="E73" s="459"/>
      <c r="F73" s="459"/>
      <c r="G73" s="459"/>
      <c r="H73" s="459"/>
      <c r="I73" s="459"/>
      <c r="J73" s="459"/>
      <c r="K73" s="459"/>
      <c r="L73" s="459"/>
      <c r="M73" s="459"/>
      <c r="N73" s="459"/>
    </row>
    <row r="74" spans="1:14" ht="20.100000000000001" customHeight="1" x14ac:dyDescent="0.2">
      <c r="A74" s="459"/>
      <c r="B74" s="459"/>
      <c r="C74" s="459"/>
      <c r="D74" s="459"/>
      <c r="E74" s="459"/>
      <c r="F74" s="459"/>
      <c r="G74" s="459"/>
      <c r="H74" s="459"/>
      <c r="I74" s="459"/>
      <c r="J74" s="459"/>
      <c r="K74" s="459"/>
      <c r="L74" s="459"/>
      <c r="M74" s="459"/>
      <c r="N74" s="459"/>
    </row>
    <row r="75" spans="1:14" ht="20.100000000000001" customHeight="1" x14ac:dyDescent="0.2">
      <c r="A75" s="459"/>
      <c r="B75" s="459"/>
      <c r="C75" s="459"/>
      <c r="D75" s="459"/>
      <c r="E75" s="459"/>
      <c r="F75" s="459"/>
      <c r="G75" s="459"/>
      <c r="H75" s="459"/>
      <c r="I75" s="459"/>
      <c r="J75" s="459"/>
      <c r="K75" s="459"/>
      <c r="L75" s="459"/>
      <c r="M75" s="459"/>
      <c r="N75" s="459"/>
    </row>
    <row r="76" spans="1:14" ht="20.100000000000001" customHeight="1" x14ac:dyDescent="0.2">
      <c r="A76" s="459"/>
      <c r="B76" s="459"/>
      <c r="C76" s="459"/>
      <c r="D76" s="459"/>
      <c r="E76" s="459"/>
      <c r="F76" s="459"/>
      <c r="G76" s="459"/>
      <c r="H76" s="459"/>
      <c r="I76" s="459"/>
      <c r="J76" s="459"/>
      <c r="K76" s="459"/>
      <c r="L76" s="459"/>
      <c r="M76" s="459"/>
      <c r="N76" s="459"/>
    </row>
    <row r="77" spans="1:14" ht="20.100000000000001" customHeight="1" x14ac:dyDescent="0.2">
      <c r="A77" s="459"/>
      <c r="B77" s="459"/>
      <c r="C77" s="459"/>
      <c r="D77" s="459"/>
      <c r="E77" s="459"/>
      <c r="F77" s="459"/>
      <c r="G77" s="459"/>
      <c r="H77" s="459"/>
      <c r="I77" s="459"/>
      <c r="J77" s="459"/>
      <c r="K77" s="459"/>
      <c r="L77" s="459"/>
      <c r="M77" s="459"/>
      <c r="N77" s="459"/>
    </row>
    <row r="78" spans="1:14" ht="20.100000000000001" customHeight="1" x14ac:dyDescent="0.2">
      <c r="A78" s="459"/>
      <c r="B78" s="459"/>
      <c r="F78" s="459"/>
      <c r="G78" s="459"/>
      <c r="H78" s="459"/>
      <c r="I78" s="459"/>
      <c r="J78" s="459"/>
      <c r="K78" s="459"/>
      <c r="L78" s="459"/>
      <c r="M78" s="459"/>
      <c r="N78" s="459"/>
    </row>
    <row r="79" spans="1:14" ht="20.100000000000001" customHeight="1" x14ac:dyDescent="0.2">
      <c r="A79" s="459"/>
      <c r="B79" s="459"/>
      <c r="F79" s="459"/>
      <c r="G79" s="459"/>
      <c r="H79" s="459"/>
      <c r="I79" s="459"/>
      <c r="J79" s="459"/>
      <c r="K79" s="459"/>
      <c r="L79" s="459"/>
      <c r="M79" s="459"/>
      <c r="N79" s="459"/>
    </row>
    <row r="80" spans="1:14" ht="20.100000000000001" customHeight="1" x14ac:dyDescent="0.2">
      <c r="A80" s="459"/>
      <c r="B80" s="459"/>
      <c r="F80" s="459"/>
      <c r="G80" s="459"/>
      <c r="H80" s="459"/>
      <c r="I80" s="459"/>
      <c r="J80" s="459"/>
      <c r="K80" s="459"/>
      <c r="L80" s="459"/>
      <c r="M80" s="459"/>
      <c r="N80" s="459"/>
    </row>
    <row r="81" spans="1:14" ht="20.100000000000001" customHeight="1" x14ac:dyDescent="0.2">
      <c r="A81" s="459"/>
      <c r="B81" s="459"/>
      <c r="F81" s="459"/>
      <c r="G81" s="459"/>
      <c r="H81" s="459"/>
      <c r="I81" s="459"/>
      <c r="J81" s="459"/>
      <c r="K81" s="459"/>
      <c r="L81" s="459"/>
      <c r="M81" s="459"/>
      <c r="N81" s="459"/>
    </row>
    <row r="82" spans="1:14" ht="20.100000000000001" customHeight="1" x14ac:dyDescent="0.2">
      <c r="A82" s="459"/>
      <c r="B82" s="459"/>
      <c r="F82" s="459"/>
      <c r="G82" s="459"/>
      <c r="H82" s="459"/>
      <c r="I82" s="459"/>
      <c r="J82" s="459"/>
      <c r="K82" s="459"/>
      <c r="L82" s="459"/>
      <c r="M82" s="459"/>
      <c r="N82" s="459"/>
    </row>
    <row r="83" spans="1:14" ht="20.100000000000001" customHeight="1" x14ac:dyDescent="0.2">
      <c r="A83" s="459"/>
      <c r="B83" s="459"/>
      <c r="F83" s="459"/>
      <c r="G83" s="459"/>
      <c r="H83" s="459"/>
      <c r="I83" s="459"/>
      <c r="J83" s="459"/>
      <c r="K83" s="459"/>
      <c r="L83" s="459"/>
      <c r="M83" s="459"/>
      <c r="N83" s="459"/>
    </row>
    <row r="84" spans="1:14" ht="20.100000000000001" customHeight="1" x14ac:dyDescent="0.2">
      <c r="A84" s="459"/>
      <c r="B84" s="459"/>
      <c r="F84" s="459"/>
      <c r="G84" s="459"/>
      <c r="H84" s="459"/>
      <c r="I84" s="459"/>
      <c r="J84" s="459"/>
      <c r="K84" s="459"/>
      <c r="L84" s="459"/>
      <c r="M84" s="459"/>
      <c r="N84" s="459"/>
    </row>
    <row r="85" spans="1:14" ht="20.100000000000001" customHeight="1" x14ac:dyDescent="0.2">
      <c r="A85" s="459"/>
      <c r="B85" s="459"/>
      <c r="F85" s="459"/>
      <c r="G85" s="459"/>
      <c r="H85" s="459"/>
      <c r="I85" s="459"/>
      <c r="J85" s="459"/>
      <c r="K85" s="459"/>
      <c r="L85" s="459"/>
      <c r="M85" s="459"/>
      <c r="N85" s="459"/>
    </row>
    <row r="86" spans="1:14" ht="20.100000000000001" customHeight="1" x14ac:dyDescent="0.2">
      <c r="A86" s="459"/>
      <c r="B86" s="459"/>
      <c r="F86" s="459"/>
      <c r="G86" s="459"/>
      <c r="H86" s="459"/>
      <c r="I86" s="459"/>
      <c r="J86" s="459"/>
      <c r="K86" s="459"/>
      <c r="L86" s="459"/>
      <c r="M86" s="459"/>
      <c r="N86" s="459"/>
    </row>
    <row r="87" spans="1:14" ht="20.100000000000001" customHeight="1" x14ac:dyDescent="0.2">
      <c r="A87" s="459"/>
      <c r="B87" s="459"/>
      <c r="F87" s="459"/>
      <c r="G87" s="459"/>
      <c r="H87" s="459"/>
      <c r="I87" s="459"/>
      <c r="J87" s="459"/>
      <c r="K87" s="459"/>
      <c r="L87" s="459"/>
      <c r="M87" s="459"/>
      <c r="N87" s="459"/>
    </row>
    <row r="88" spans="1:14" ht="20.100000000000001" customHeight="1" x14ac:dyDescent="0.2">
      <c r="A88" s="459"/>
      <c r="B88" s="459"/>
      <c r="F88" s="459"/>
      <c r="G88" s="459"/>
      <c r="H88" s="459"/>
      <c r="I88" s="459"/>
      <c r="J88" s="459"/>
      <c r="K88" s="459"/>
      <c r="L88" s="459"/>
      <c r="M88" s="459"/>
      <c r="N88" s="459"/>
    </row>
    <row r="89" spans="1:14" ht="20.100000000000001" customHeight="1" x14ac:dyDescent="0.2">
      <c r="A89" s="459"/>
      <c r="B89" s="459"/>
      <c r="F89" s="459"/>
      <c r="G89" s="459"/>
      <c r="H89" s="459"/>
      <c r="I89" s="459"/>
      <c r="J89" s="459"/>
      <c r="K89" s="459"/>
      <c r="L89" s="459"/>
      <c r="M89" s="459"/>
      <c r="N89" s="459"/>
    </row>
    <row r="90" spans="1:14" ht="20.100000000000001" customHeight="1" x14ac:dyDescent="0.2">
      <c r="A90" s="459"/>
      <c r="B90" s="459"/>
      <c r="F90" s="459"/>
      <c r="G90" s="459"/>
      <c r="H90" s="459"/>
      <c r="I90" s="459"/>
      <c r="J90" s="459"/>
      <c r="K90" s="459"/>
      <c r="L90" s="459"/>
      <c r="M90" s="459"/>
      <c r="N90" s="459"/>
    </row>
    <row r="91" spans="1:14" ht="20.100000000000001" customHeight="1" x14ac:dyDescent="0.2">
      <c r="A91" s="459"/>
      <c r="B91" s="459"/>
      <c r="F91" s="459"/>
      <c r="G91" s="459"/>
      <c r="H91" s="459"/>
      <c r="I91" s="459"/>
      <c r="J91" s="459"/>
      <c r="K91" s="459"/>
      <c r="L91" s="459"/>
      <c r="M91" s="459"/>
      <c r="N91" s="459"/>
    </row>
    <row r="92" spans="1:14" ht="20.100000000000001" customHeight="1" x14ac:dyDescent="0.2">
      <c r="A92" s="459"/>
      <c r="B92" s="459"/>
      <c r="F92" s="459"/>
      <c r="G92" s="459"/>
      <c r="H92" s="459"/>
      <c r="I92" s="459"/>
      <c r="J92" s="459"/>
      <c r="K92" s="459"/>
      <c r="L92" s="459"/>
      <c r="M92" s="459"/>
      <c r="N92" s="459"/>
    </row>
    <row r="93" spans="1:14" ht="20.100000000000001" customHeight="1" x14ac:dyDescent="0.2">
      <c r="A93" s="459"/>
      <c r="B93" s="459"/>
      <c r="F93" s="459"/>
      <c r="G93" s="459"/>
      <c r="H93" s="459"/>
      <c r="I93" s="459"/>
      <c r="J93" s="459"/>
      <c r="K93" s="459"/>
      <c r="L93" s="459"/>
      <c r="M93" s="459"/>
      <c r="N93" s="459"/>
    </row>
    <row r="94" spans="1:14" ht="20.100000000000001" customHeight="1" x14ac:dyDescent="0.2">
      <c r="A94" s="459"/>
      <c r="B94" s="459"/>
      <c r="F94" s="459"/>
      <c r="G94" s="459"/>
      <c r="H94" s="459"/>
      <c r="I94" s="459"/>
      <c r="J94" s="459"/>
      <c r="K94" s="459"/>
      <c r="L94" s="459"/>
      <c r="M94" s="459"/>
      <c r="N94" s="459"/>
    </row>
    <row r="95" spans="1:14" ht="20.100000000000001" customHeight="1" x14ac:dyDescent="0.2">
      <c r="A95" s="459"/>
      <c r="B95" s="459"/>
      <c r="F95" s="459"/>
      <c r="G95" s="459"/>
      <c r="H95" s="459"/>
      <c r="I95" s="459"/>
      <c r="J95" s="459"/>
      <c r="K95" s="459"/>
      <c r="L95" s="459"/>
      <c r="M95" s="459"/>
      <c r="N95" s="459"/>
    </row>
    <row r="96" spans="1:14" ht="20.100000000000001" customHeight="1" x14ac:dyDescent="0.2">
      <c r="A96" s="459"/>
      <c r="B96" s="459"/>
      <c r="F96" s="459"/>
      <c r="G96" s="459"/>
      <c r="H96" s="459"/>
      <c r="I96" s="459"/>
      <c r="J96" s="459"/>
      <c r="K96" s="459"/>
      <c r="L96" s="459"/>
      <c r="M96" s="459"/>
      <c r="N96" s="459"/>
    </row>
    <row r="97" spans="1:14" ht="20.100000000000001" customHeight="1" x14ac:dyDescent="0.2">
      <c r="A97" s="459"/>
      <c r="B97" s="459"/>
      <c r="F97" s="459"/>
      <c r="G97" s="459"/>
      <c r="H97" s="459"/>
      <c r="I97" s="459"/>
      <c r="J97" s="459"/>
      <c r="K97" s="459"/>
      <c r="L97" s="459"/>
      <c r="M97" s="459"/>
      <c r="N97" s="459"/>
    </row>
    <row r="98" spans="1:14" ht="20.100000000000001" customHeight="1" x14ac:dyDescent="0.2">
      <c r="A98" s="459"/>
      <c r="B98" s="459"/>
      <c r="F98" s="459"/>
      <c r="G98" s="459"/>
      <c r="H98" s="459"/>
      <c r="I98" s="459"/>
      <c r="J98" s="459"/>
      <c r="K98" s="459"/>
      <c r="L98" s="459"/>
      <c r="M98" s="459"/>
      <c r="N98" s="459"/>
    </row>
    <row r="99" spans="1:14" ht="20.100000000000001" customHeight="1" x14ac:dyDescent="0.2">
      <c r="A99" s="459"/>
      <c r="B99" s="459"/>
      <c r="F99" s="459"/>
      <c r="G99" s="459"/>
      <c r="H99" s="459"/>
      <c r="I99" s="459"/>
      <c r="J99" s="459"/>
      <c r="K99" s="459"/>
      <c r="L99" s="459"/>
      <c r="M99" s="459"/>
      <c r="N99" s="459"/>
    </row>
    <row r="100" spans="1:14" ht="20.100000000000001" customHeight="1" x14ac:dyDescent="0.2">
      <c r="A100" s="459"/>
      <c r="B100" s="459"/>
      <c r="F100" s="459"/>
      <c r="G100" s="459"/>
      <c r="H100" s="459"/>
      <c r="I100" s="459"/>
      <c r="J100" s="459"/>
      <c r="K100" s="459"/>
      <c r="L100" s="459"/>
      <c r="M100" s="459"/>
      <c r="N100" s="459"/>
    </row>
    <row r="101" spans="1:14" ht="20.100000000000001" customHeight="1" x14ac:dyDescent="0.2">
      <c r="A101" s="459"/>
      <c r="B101" s="459"/>
      <c r="F101" s="459"/>
      <c r="G101" s="459"/>
      <c r="H101" s="459"/>
      <c r="I101" s="459"/>
      <c r="J101" s="459"/>
      <c r="K101" s="459"/>
      <c r="L101" s="459"/>
      <c r="M101" s="459"/>
      <c r="N101" s="459"/>
    </row>
    <row r="102" spans="1:14" ht="20.100000000000001" customHeight="1" x14ac:dyDescent="0.2">
      <c r="A102" s="459"/>
      <c r="B102" s="459"/>
      <c r="F102" s="459"/>
      <c r="G102" s="459"/>
      <c r="H102" s="459"/>
      <c r="I102" s="459"/>
      <c r="J102" s="459"/>
      <c r="K102" s="459"/>
      <c r="L102" s="459"/>
      <c r="M102" s="459"/>
      <c r="N102" s="459"/>
    </row>
    <row r="103" spans="1:14" ht="20.100000000000001" customHeight="1" x14ac:dyDescent="0.2">
      <c r="A103" s="459"/>
      <c r="B103" s="459"/>
      <c r="F103" s="459"/>
      <c r="G103" s="459"/>
      <c r="H103" s="459"/>
      <c r="I103" s="459"/>
      <c r="J103" s="459"/>
      <c r="K103" s="459"/>
      <c r="L103" s="459"/>
      <c r="M103" s="459"/>
      <c r="N103" s="459"/>
    </row>
    <row r="104" spans="1:14" ht="20.100000000000001" customHeight="1" x14ac:dyDescent="0.2">
      <c r="A104" s="459"/>
      <c r="B104" s="459"/>
      <c r="F104" s="459"/>
      <c r="G104" s="459"/>
      <c r="H104" s="459"/>
      <c r="I104" s="459"/>
      <c r="J104" s="459"/>
      <c r="K104" s="459"/>
      <c r="L104" s="459"/>
      <c r="M104" s="459"/>
      <c r="N104" s="459"/>
    </row>
    <row r="105" spans="1:14" ht="20.100000000000001" customHeight="1" x14ac:dyDescent="0.2">
      <c r="A105" s="459"/>
      <c r="B105" s="459"/>
      <c r="F105" s="459"/>
      <c r="G105" s="459"/>
      <c r="H105" s="459"/>
      <c r="I105" s="459"/>
      <c r="J105" s="459"/>
      <c r="K105" s="459"/>
      <c r="L105" s="459"/>
      <c r="M105" s="459"/>
      <c r="N105" s="459"/>
    </row>
    <row r="106" spans="1:14" ht="20.100000000000001" customHeight="1" x14ac:dyDescent="0.2">
      <c r="A106" s="459"/>
      <c r="B106" s="459"/>
      <c r="F106" s="459"/>
      <c r="G106" s="459"/>
      <c r="H106" s="459"/>
      <c r="I106" s="459"/>
      <c r="J106" s="459"/>
      <c r="K106" s="459"/>
      <c r="L106" s="459"/>
      <c r="M106" s="459"/>
      <c r="N106" s="459"/>
    </row>
    <row r="107" spans="1:14" ht="20.100000000000001" customHeight="1" x14ac:dyDescent="0.2">
      <c r="A107" s="459"/>
      <c r="B107" s="459"/>
      <c r="F107" s="459"/>
      <c r="G107" s="459"/>
      <c r="H107" s="459"/>
      <c r="I107" s="459"/>
      <c r="J107" s="459"/>
      <c r="K107" s="459"/>
      <c r="L107" s="459"/>
      <c r="M107" s="459"/>
      <c r="N107" s="459"/>
    </row>
    <row r="108" spans="1:14" ht="20.100000000000001" customHeight="1" x14ac:dyDescent="0.2">
      <c r="A108" s="459"/>
      <c r="B108" s="459"/>
      <c r="F108" s="459"/>
      <c r="G108" s="459"/>
      <c r="H108" s="459"/>
      <c r="I108" s="459"/>
      <c r="J108" s="459"/>
      <c r="K108" s="459"/>
      <c r="L108" s="459"/>
      <c r="M108" s="459"/>
      <c r="N108" s="459"/>
    </row>
    <row r="109" spans="1:14" ht="20.100000000000001" customHeight="1" x14ac:dyDescent="0.2">
      <c r="A109" s="459"/>
      <c r="B109" s="459"/>
      <c r="F109" s="459"/>
      <c r="G109" s="459"/>
      <c r="H109" s="459"/>
      <c r="I109" s="459"/>
      <c r="J109" s="459"/>
      <c r="K109" s="459"/>
      <c r="L109" s="459"/>
      <c r="M109" s="459"/>
      <c r="N109" s="459"/>
    </row>
    <row r="110" spans="1:14" ht="20.100000000000001" customHeight="1" x14ac:dyDescent="0.2">
      <c r="A110" s="459"/>
      <c r="B110" s="459"/>
      <c r="F110" s="459"/>
      <c r="G110" s="459"/>
      <c r="H110" s="459"/>
      <c r="I110" s="459"/>
      <c r="J110" s="459"/>
      <c r="K110" s="459"/>
      <c r="L110" s="459"/>
      <c r="M110" s="459"/>
      <c r="N110" s="459"/>
    </row>
    <row r="111" spans="1:14" ht="20.100000000000001" customHeight="1" x14ac:dyDescent="0.2">
      <c r="A111" s="459"/>
      <c r="B111" s="459"/>
      <c r="F111" s="459"/>
      <c r="G111" s="459"/>
      <c r="H111" s="459"/>
      <c r="I111" s="459"/>
      <c r="J111" s="459"/>
      <c r="K111" s="459"/>
      <c r="L111" s="459"/>
      <c r="M111" s="459"/>
      <c r="N111" s="459"/>
    </row>
    <row r="112" spans="1:14" ht="20.100000000000001" customHeight="1" x14ac:dyDescent="0.2">
      <c r="A112" s="459"/>
      <c r="B112" s="459"/>
      <c r="F112" s="459"/>
      <c r="G112" s="459"/>
      <c r="H112" s="459"/>
      <c r="I112" s="459"/>
      <c r="J112" s="459"/>
      <c r="K112" s="459"/>
      <c r="L112" s="459"/>
      <c r="M112" s="459"/>
      <c r="N112" s="459"/>
    </row>
    <row r="113" spans="1:14" ht="20.100000000000001" customHeight="1" x14ac:dyDescent="0.2">
      <c r="A113" s="459"/>
      <c r="B113" s="459"/>
      <c r="F113" s="459"/>
      <c r="G113" s="459"/>
      <c r="H113" s="459"/>
      <c r="I113" s="459"/>
      <c r="J113" s="459"/>
      <c r="K113" s="459"/>
      <c r="L113" s="459"/>
      <c r="M113" s="459"/>
      <c r="N113" s="459"/>
    </row>
    <row r="114" spans="1:14" ht="20.100000000000001" customHeight="1" x14ac:dyDescent="0.2">
      <c r="A114" s="459"/>
      <c r="B114" s="459"/>
      <c r="F114" s="459"/>
      <c r="G114" s="459"/>
      <c r="H114" s="459"/>
      <c r="I114" s="459"/>
      <c r="J114" s="459"/>
      <c r="K114" s="459"/>
      <c r="L114" s="459"/>
      <c r="M114" s="459"/>
      <c r="N114" s="459"/>
    </row>
    <row r="115" spans="1:14" ht="20.100000000000001" customHeight="1" x14ac:dyDescent="0.2">
      <c r="A115" s="459"/>
      <c r="B115" s="459"/>
      <c r="F115" s="459"/>
      <c r="G115" s="459"/>
      <c r="H115" s="459"/>
      <c r="I115" s="459"/>
      <c r="J115" s="459"/>
      <c r="K115" s="459"/>
      <c r="L115" s="459"/>
      <c r="M115" s="459"/>
      <c r="N115" s="459"/>
    </row>
    <row r="116" spans="1:14" ht="20.100000000000001" customHeight="1" x14ac:dyDescent="0.2">
      <c r="A116" s="459"/>
      <c r="B116" s="459"/>
      <c r="F116" s="459"/>
      <c r="G116" s="459"/>
      <c r="H116" s="459"/>
      <c r="I116" s="459"/>
      <c r="J116" s="459"/>
      <c r="K116" s="459"/>
      <c r="L116" s="459"/>
      <c r="M116" s="459"/>
      <c r="N116" s="459"/>
    </row>
    <row r="117" spans="1:14" ht="20.100000000000001" customHeight="1" x14ac:dyDescent="0.2">
      <c r="A117" s="459"/>
      <c r="B117" s="459"/>
      <c r="F117" s="459"/>
      <c r="G117" s="459"/>
      <c r="H117" s="459"/>
      <c r="I117" s="459"/>
      <c r="J117" s="459"/>
      <c r="K117" s="459"/>
      <c r="L117" s="459"/>
      <c r="M117" s="459"/>
      <c r="N117" s="459"/>
    </row>
    <row r="118" spans="1:14" ht="20.100000000000001" customHeight="1" x14ac:dyDescent="0.2">
      <c r="A118" s="459"/>
      <c r="B118" s="459"/>
      <c r="F118" s="459"/>
      <c r="G118" s="459"/>
      <c r="H118" s="459"/>
      <c r="I118" s="459"/>
      <c r="J118" s="459"/>
      <c r="K118" s="459"/>
      <c r="L118" s="459"/>
      <c r="M118" s="459"/>
      <c r="N118" s="459"/>
    </row>
    <row r="119" spans="1:14" ht="20.100000000000001" customHeight="1" x14ac:dyDescent="0.2">
      <c r="A119" s="459"/>
      <c r="B119" s="459"/>
      <c r="F119" s="459"/>
      <c r="G119" s="459"/>
      <c r="H119" s="459"/>
      <c r="I119" s="459"/>
      <c r="J119" s="459"/>
      <c r="K119" s="459"/>
      <c r="L119" s="459"/>
      <c r="M119" s="459"/>
      <c r="N119" s="459"/>
    </row>
    <row r="120" spans="1:14" ht="20.100000000000001" customHeight="1" x14ac:dyDescent="0.2">
      <c r="A120" s="459"/>
      <c r="B120" s="459"/>
      <c r="F120" s="459"/>
      <c r="G120" s="459"/>
      <c r="H120" s="459"/>
      <c r="I120" s="459"/>
      <c r="J120" s="459"/>
      <c r="K120" s="459"/>
      <c r="L120" s="459"/>
      <c r="M120" s="459"/>
      <c r="N120" s="459"/>
    </row>
    <row r="121" spans="1:14" ht="20.100000000000001" customHeight="1" x14ac:dyDescent="0.2">
      <c r="A121" s="459"/>
      <c r="B121" s="459"/>
      <c r="F121" s="459"/>
      <c r="G121" s="459"/>
      <c r="H121" s="459"/>
      <c r="I121" s="459"/>
      <c r="J121" s="459"/>
      <c r="K121" s="459"/>
      <c r="L121" s="459"/>
      <c r="M121" s="459"/>
      <c r="N121" s="459"/>
    </row>
    <row r="122" spans="1:14" x14ac:dyDescent="0.2">
      <c r="A122" s="459"/>
      <c r="B122" s="459"/>
      <c r="F122" s="459"/>
      <c r="G122" s="459"/>
      <c r="H122" s="459"/>
      <c r="I122" s="459"/>
      <c r="J122" s="459"/>
      <c r="K122" s="459"/>
      <c r="L122" s="459"/>
      <c r="M122" s="459"/>
      <c r="N122" s="459"/>
    </row>
    <row r="123" spans="1:14" x14ac:dyDescent="0.2">
      <c r="A123" s="459"/>
      <c r="B123" s="459"/>
      <c r="F123" s="459"/>
      <c r="G123" s="459"/>
      <c r="H123" s="459"/>
      <c r="I123" s="459"/>
      <c r="J123" s="459"/>
      <c r="K123" s="459"/>
      <c r="L123" s="459"/>
      <c r="M123" s="459"/>
      <c r="N123" s="459"/>
    </row>
    <row r="124" spans="1:14" x14ac:dyDescent="0.2">
      <c r="A124" s="459"/>
      <c r="B124" s="459"/>
      <c r="F124" s="459"/>
      <c r="G124" s="459"/>
      <c r="H124" s="459"/>
      <c r="I124" s="459"/>
      <c r="J124" s="459"/>
      <c r="K124" s="459"/>
      <c r="L124" s="459"/>
      <c r="M124" s="459"/>
      <c r="N124" s="459"/>
    </row>
    <row r="125" spans="1:14" x14ac:dyDescent="0.2">
      <c r="A125" s="459"/>
      <c r="B125" s="459"/>
      <c r="F125" s="459"/>
      <c r="G125" s="459"/>
      <c r="H125" s="459"/>
      <c r="I125" s="459"/>
      <c r="J125" s="459"/>
      <c r="K125" s="459"/>
      <c r="L125" s="459"/>
      <c r="M125" s="459"/>
      <c r="N125" s="459"/>
    </row>
    <row r="126" spans="1:14" x14ac:dyDescent="0.2">
      <c r="A126" s="459"/>
      <c r="B126" s="459"/>
      <c r="F126" s="459"/>
      <c r="G126" s="459"/>
      <c r="H126" s="459"/>
      <c r="I126" s="459"/>
      <c r="J126" s="459"/>
      <c r="K126" s="459"/>
      <c r="L126" s="459"/>
      <c r="M126" s="459"/>
      <c r="N126" s="459"/>
    </row>
    <row r="127" spans="1:14" x14ac:dyDescent="0.2">
      <c r="A127" s="459"/>
      <c r="B127" s="459"/>
      <c r="F127" s="459"/>
      <c r="G127" s="459"/>
      <c r="H127" s="459"/>
      <c r="I127" s="459"/>
      <c r="J127" s="459"/>
      <c r="K127" s="459"/>
      <c r="L127" s="459"/>
      <c r="M127" s="459"/>
      <c r="N127" s="459"/>
    </row>
    <row r="128" spans="1:14" x14ac:dyDescent="0.2">
      <c r="A128" s="459"/>
      <c r="B128" s="459"/>
      <c r="F128" s="459"/>
      <c r="G128" s="459"/>
      <c r="H128" s="459"/>
      <c r="I128" s="459"/>
      <c r="J128" s="459"/>
      <c r="K128" s="459"/>
      <c r="L128" s="459"/>
      <c r="M128" s="459"/>
      <c r="N128" s="459"/>
    </row>
    <row r="129" spans="1:14" x14ac:dyDescent="0.2">
      <c r="A129" s="459"/>
      <c r="B129" s="459"/>
      <c r="F129" s="459"/>
      <c r="G129" s="459"/>
      <c r="H129" s="459"/>
      <c r="I129" s="459"/>
      <c r="J129" s="459"/>
      <c r="K129" s="459"/>
      <c r="L129" s="459"/>
      <c r="M129" s="459"/>
      <c r="N129" s="459"/>
    </row>
    <row r="130" spans="1:14" x14ac:dyDescent="0.2">
      <c r="A130" s="459"/>
      <c r="B130" s="459"/>
      <c r="F130" s="459"/>
      <c r="G130" s="459"/>
      <c r="H130" s="459"/>
      <c r="I130" s="459"/>
      <c r="J130" s="459"/>
      <c r="K130" s="459"/>
      <c r="L130" s="459"/>
      <c r="M130" s="459"/>
      <c r="N130" s="459"/>
    </row>
    <row r="131" spans="1:14" x14ac:dyDescent="0.2">
      <c r="A131" s="459"/>
      <c r="B131" s="459"/>
      <c r="F131" s="459"/>
      <c r="G131" s="459"/>
      <c r="H131" s="459"/>
      <c r="I131" s="459"/>
      <c r="J131" s="459"/>
      <c r="K131" s="459"/>
      <c r="L131" s="459"/>
      <c r="M131" s="459"/>
      <c r="N131" s="459"/>
    </row>
    <row r="132" spans="1:14" x14ac:dyDescent="0.2">
      <c r="A132" s="459"/>
      <c r="B132" s="459"/>
      <c r="F132" s="459"/>
      <c r="G132" s="459"/>
      <c r="H132" s="459"/>
      <c r="I132" s="459"/>
      <c r="J132" s="459"/>
      <c r="K132" s="459"/>
      <c r="L132" s="459"/>
      <c r="M132" s="459"/>
      <c r="N132" s="459"/>
    </row>
    <row r="133" spans="1:14" x14ac:dyDescent="0.2">
      <c r="A133" s="459"/>
      <c r="B133" s="459"/>
      <c r="F133" s="459"/>
      <c r="G133" s="459"/>
      <c r="H133" s="459"/>
      <c r="I133" s="459"/>
      <c r="J133" s="459"/>
      <c r="K133" s="459"/>
      <c r="L133" s="459"/>
      <c r="M133" s="459"/>
      <c r="N133" s="459"/>
    </row>
    <row r="134" spans="1:14" x14ac:dyDescent="0.2">
      <c r="A134" s="459"/>
      <c r="B134" s="459"/>
      <c r="F134" s="459"/>
      <c r="G134" s="459"/>
      <c r="H134" s="459"/>
      <c r="I134" s="459"/>
      <c r="J134" s="459"/>
      <c r="K134" s="459"/>
      <c r="L134" s="459"/>
      <c r="M134" s="459"/>
      <c r="N134" s="459"/>
    </row>
    <row r="135" spans="1:14" x14ac:dyDescent="0.2">
      <c r="A135" s="459"/>
      <c r="B135" s="459"/>
      <c r="F135" s="459"/>
      <c r="G135" s="459"/>
      <c r="H135" s="459"/>
      <c r="I135" s="459"/>
      <c r="J135" s="459"/>
      <c r="K135" s="459"/>
      <c r="L135" s="459"/>
      <c r="M135" s="459"/>
      <c r="N135" s="459"/>
    </row>
    <row r="136" spans="1:14" x14ac:dyDescent="0.2">
      <c r="A136" s="459"/>
      <c r="B136" s="459"/>
      <c r="F136" s="459"/>
      <c r="G136" s="459"/>
      <c r="H136" s="459"/>
      <c r="I136" s="459"/>
      <c r="J136" s="459"/>
      <c r="K136" s="459"/>
      <c r="L136" s="459"/>
      <c r="M136" s="459"/>
      <c r="N136" s="459"/>
    </row>
    <row r="137" spans="1:14" x14ac:dyDescent="0.2">
      <c r="A137" s="459"/>
      <c r="B137" s="459"/>
      <c r="F137" s="459"/>
      <c r="G137" s="459"/>
      <c r="H137" s="459"/>
      <c r="I137" s="459"/>
      <c r="J137" s="459"/>
      <c r="K137" s="459"/>
      <c r="L137" s="459"/>
      <c r="M137" s="459"/>
      <c r="N137" s="459"/>
    </row>
    <row r="138" spans="1:14" x14ac:dyDescent="0.2">
      <c r="A138" s="459"/>
      <c r="B138" s="459"/>
      <c r="F138" s="459"/>
      <c r="G138" s="459"/>
      <c r="H138" s="459"/>
      <c r="I138" s="459"/>
      <c r="J138" s="459"/>
      <c r="K138" s="459"/>
      <c r="L138" s="459"/>
      <c r="M138" s="459"/>
      <c r="N138" s="459"/>
    </row>
    <row r="139" spans="1:14" x14ac:dyDescent="0.2">
      <c r="A139" s="459"/>
      <c r="B139" s="459"/>
      <c r="F139" s="459"/>
      <c r="G139" s="459"/>
      <c r="H139" s="459"/>
      <c r="I139" s="459"/>
      <c r="J139" s="459"/>
      <c r="K139" s="459"/>
      <c r="L139" s="459"/>
      <c r="M139" s="459"/>
      <c r="N139" s="459"/>
    </row>
    <row r="140" spans="1:14" x14ac:dyDescent="0.2">
      <c r="A140" s="459"/>
      <c r="B140" s="459"/>
      <c r="F140" s="459"/>
      <c r="G140" s="459"/>
      <c r="H140" s="459"/>
      <c r="I140" s="459"/>
      <c r="J140" s="459"/>
      <c r="K140" s="459"/>
      <c r="L140" s="459"/>
      <c r="M140" s="459"/>
      <c r="N140" s="459"/>
    </row>
    <row r="141" spans="1:14" x14ac:dyDescent="0.2">
      <c r="A141" s="459"/>
      <c r="B141" s="459"/>
      <c r="F141" s="459"/>
      <c r="G141" s="459"/>
      <c r="H141" s="459"/>
      <c r="I141" s="459"/>
      <c r="J141" s="459"/>
      <c r="K141" s="459"/>
      <c r="L141" s="459"/>
      <c r="M141" s="459"/>
      <c r="N141" s="459"/>
    </row>
    <row r="142" spans="1:14" x14ac:dyDescent="0.2">
      <c r="A142" s="459"/>
      <c r="B142" s="459"/>
      <c r="F142" s="459"/>
      <c r="G142" s="459"/>
      <c r="H142" s="459"/>
      <c r="I142" s="459"/>
      <c r="J142" s="459"/>
      <c r="K142" s="459"/>
      <c r="L142" s="459"/>
      <c r="M142" s="459"/>
      <c r="N142" s="459"/>
    </row>
    <row r="143" spans="1:14" x14ac:dyDescent="0.2">
      <c r="A143" s="459"/>
      <c r="B143" s="459"/>
      <c r="F143" s="459"/>
      <c r="G143" s="459"/>
      <c r="H143" s="459"/>
      <c r="I143" s="459"/>
      <c r="J143" s="459"/>
      <c r="K143" s="459"/>
      <c r="L143" s="459"/>
      <c r="M143" s="459"/>
      <c r="N143" s="459"/>
    </row>
    <row r="144" spans="1:14" x14ac:dyDescent="0.2">
      <c r="A144" s="459"/>
      <c r="B144" s="459"/>
      <c r="F144" s="459"/>
      <c r="G144" s="459"/>
      <c r="H144" s="459"/>
      <c r="I144" s="459"/>
      <c r="J144" s="459"/>
      <c r="K144" s="459"/>
      <c r="L144" s="459"/>
      <c r="M144" s="459"/>
      <c r="N144" s="459"/>
    </row>
    <row r="145" spans="1:14" x14ac:dyDescent="0.2">
      <c r="A145" s="459"/>
      <c r="B145" s="459"/>
      <c r="F145" s="459"/>
      <c r="G145" s="459"/>
      <c r="H145" s="459"/>
      <c r="I145" s="459"/>
      <c r="J145" s="459"/>
      <c r="K145" s="459"/>
      <c r="L145" s="459"/>
      <c r="M145" s="459"/>
      <c r="N145" s="459"/>
    </row>
    <row r="146" spans="1:14" x14ac:dyDescent="0.2">
      <c r="A146" s="459"/>
      <c r="B146" s="459"/>
    </row>
    <row r="147" spans="1:14" x14ac:dyDescent="0.2">
      <c r="A147" s="459"/>
      <c r="B147" s="459"/>
    </row>
    <row r="148" spans="1:14" x14ac:dyDescent="0.2">
      <c r="A148" s="459"/>
      <c r="B148" s="459"/>
    </row>
    <row r="149" spans="1:14" x14ac:dyDescent="0.2">
      <c r="A149" s="459"/>
      <c r="B149" s="459"/>
    </row>
  </sheetData>
  <mergeCells count="623">
    <mergeCell ref="A148:B148"/>
    <mergeCell ref="A149:B149"/>
    <mergeCell ref="A145:B145"/>
    <mergeCell ref="F145:H145"/>
    <mergeCell ref="I145:K145"/>
    <mergeCell ref="L145:N145"/>
    <mergeCell ref="A146:B146"/>
    <mergeCell ref="A147:B147"/>
    <mergeCell ref="A143:B143"/>
    <mergeCell ref="F143:H143"/>
    <mergeCell ref="I143:K143"/>
    <mergeCell ref="L143:N143"/>
    <mergeCell ref="A144:B144"/>
    <mergeCell ref="F144:H144"/>
    <mergeCell ref="I144:K144"/>
    <mergeCell ref="L144:N144"/>
    <mergeCell ref="A141:B141"/>
    <mergeCell ref="F141:H141"/>
    <mergeCell ref="I141:K141"/>
    <mergeCell ref="L141:N141"/>
    <mergeCell ref="A142:B142"/>
    <mergeCell ref="F142:H142"/>
    <mergeCell ref="I142:K142"/>
    <mergeCell ref="L142:N142"/>
    <mergeCell ref="A139:B139"/>
    <mergeCell ref="F139:H139"/>
    <mergeCell ref="I139:K139"/>
    <mergeCell ref="L139:N139"/>
    <mergeCell ref="A140:B140"/>
    <mergeCell ref="F140:H140"/>
    <mergeCell ref="I140:K140"/>
    <mergeCell ref="L140:N140"/>
    <mergeCell ref="A137:B137"/>
    <mergeCell ref="F137:H137"/>
    <mergeCell ref="I137:K137"/>
    <mergeCell ref="L137:N137"/>
    <mergeCell ref="A138:B138"/>
    <mergeCell ref="F138:H138"/>
    <mergeCell ref="I138:K138"/>
    <mergeCell ref="L138:N138"/>
    <mergeCell ref="A135:B135"/>
    <mergeCell ref="F135:H135"/>
    <mergeCell ref="I135:K135"/>
    <mergeCell ref="L135:N135"/>
    <mergeCell ref="A136:B136"/>
    <mergeCell ref="F136:H136"/>
    <mergeCell ref="I136:K136"/>
    <mergeCell ref="L136:N136"/>
    <mergeCell ref="A133:B133"/>
    <mergeCell ref="F133:H133"/>
    <mergeCell ref="I133:K133"/>
    <mergeCell ref="L133:N133"/>
    <mergeCell ref="A134:B134"/>
    <mergeCell ref="F134:H134"/>
    <mergeCell ref="I134:K134"/>
    <mergeCell ref="L134:N134"/>
    <mergeCell ref="A131:B131"/>
    <mergeCell ref="F131:H131"/>
    <mergeCell ref="I131:K131"/>
    <mergeCell ref="L131:N131"/>
    <mergeCell ref="A132:B132"/>
    <mergeCell ref="F132:H132"/>
    <mergeCell ref="I132:K132"/>
    <mergeCell ref="L132:N132"/>
    <mergeCell ref="A129:B129"/>
    <mergeCell ref="F129:H129"/>
    <mergeCell ref="I129:K129"/>
    <mergeCell ref="L129:N129"/>
    <mergeCell ref="A130:B130"/>
    <mergeCell ref="F130:H130"/>
    <mergeCell ref="I130:K130"/>
    <mergeCell ref="L130:N130"/>
    <mergeCell ref="A127:B127"/>
    <mergeCell ref="F127:H127"/>
    <mergeCell ref="I127:K127"/>
    <mergeCell ref="L127:N127"/>
    <mergeCell ref="A128:B128"/>
    <mergeCell ref="F128:H128"/>
    <mergeCell ref="I128:K128"/>
    <mergeCell ref="L128:N128"/>
    <mergeCell ref="A125:B125"/>
    <mergeCell ref="F125:H125"/>
    <mergeCell ref="I125:K125"/>
    <mergeCell ref="L125:N125"/>
    <mergeCell ref="A126:B126"/>
    <mergeCell ref="F126:H126"/>
    <mergeCell ref="I126:K126"/>
    <mergeCell ref="L126:N126"/>
    <mergeCell ref="A123:B123"/>
    <mergeCell ref="F123:H123"/>
    <mergeCell ref="I123:K123"/>
    <mergeCell ref="L123:N123"/>
    <mergeCell ref="A124:B124"/>
    <mergeCell ref="F124:H124"/>
    <mergeCell ref="I124:K124"/>
    <mergeCell ref="L124:N124"/>
    <mergeCell ref="A121:B121"/>
    <mergeCell ref="F121:H121"/>
    <mergeCell ref="I121:K121"/>
    <mergeCell ref="L121:N121"/>
    <mergeCell ref="A122:B122"/>
    <mergeCell ref="F122:H122"/>
    <mergeCell ref="I122:K122"/>
    <mergeCell ref="L122:N122"/>
    <mergeCell ref="A119:B119"/>
    <mergeCell ref="F119:H119"/>
    <mergeCell ref="I119:K119"/>
    <mergeCell ref="L119:N119"/>
    <mergeCell ref="A120:B120"/>
    <mergeCell ref="F120:H120"/>
    <mergeCell ref="I120:K120"/>
    <mergeCell ref="L120:N120"/>
    <mergeCell ref="A117:B117"/>
    <mergeCell ref="F117:H117"/>
    <mergeCell ref="I117:K117"/>
    <mergeCell ref="L117:N117"/>
    <mergeCell ref="A118:B118"/>
    <mergeCell ref="F118:H118"/>
    <mergeCell ref="I118:K118"/>
    <mergeCell ref="L118:N118"/>
    <mergeCell ref="A115:B115"/>
    <mergeCell ref="F115:H115"/>
    <mergeCell ref="I115:K115"/>
    <mergeCell ref="L115:N115"/>
    <mergeCell ref="A116:B116"/>
    <mergeCell ref="F116:H116"/>
    <mergeCell ref="I116:K116"/>
    <mergeCell ref="L116:N116"/>
    <mergeCell ref="A113:B113"/>
    <mergeCell ref="F113:H113"/>
    <mergeCell ref="I113:K113"/>
    <mergeCell ref="L113:N113"/>
    <mergeCell ref="A114:B114"/>
    <mergeCell ref="F114:H114"/>
    <mergeCell ref="I114:K114"/>
    <mergeCell ref="L114:N114"/>
    <mergeCell ref="A111:B111"/>
    <mergeCell ref="F111:H111"/>
    <mergeCell ref="I111:K111"/>
    <mergeCell ref="L111:N111"/>
    <mergeCell ref="A112:B112"/>
    <mergeCell ref="F112:H112"/>
    <mergeCell ref="I112:K112"/>
    <mergeCell ref="L112:N112"/>
    <mergeCell ref="A109:B109"/>
    <mergeCell ref="F109:H109"/>
    <mergeCell ref="I109:K109"/>
    <mergeCell ref="L109:N109"/>
    <mergeCell ref="A110:B110"/>
    <mergeCell ref="F110:H110"/>
    <mergeCell ref="I110:K110"/>
    <mergeCell ref="L110:N110"/>
    <mergeCell ref="A107:B107"/>
    <mergeCell ref="F107:H107"/>
    <mergeCell ref="I107:K107"/>
    <mergeCell ref="L107:N107"/>
    <mergeCell ref="A108:B108"/>
    <mergeCell ref="F108:H108"/>
    <mergeCell ref="I108:K108"/>
    <mergeCell ref="L108:N108"/>
    <mergeCell ref="A105:B105"/>
    <mergeCell ref="F105:H105"/>
    <mergeCell ref="I105:K105"/>
    <mergeCell ref="L105:N105"/>
    <mergeCell ref="A106:B106"/>
    <mergeCell ref="F106:H106"/>
    <mergeCell ref="I106:K106"/>
    <mergeCell ref="L106:N106"/>
    <mergeCell ref="A103:B103"/>
    <mergeCell ref="F103:H103"/>
    <mergeCell ref="I103:K103"/>
    <mergeCell ref="L103:N103"/>
    <mergeCell ref="A104:B104"/>
    <mergeCell ref="F104:H104"/>
    <mergeCell ref="I104:K104"/>
    <mergeCell ref="L104:N104"/>
    <mergeCell ref="A101:B101"/>
    <mergeCell ref="F101:H101"/>
    <mergeCell ref="I101:K101"/>
    <mergeCell ref="L101:N101"/>
    <mergeCell ref="A102:B102"/>
    <mergeCell ref="F102:H102"/>
    <mergeCell ref="I102:K102"/>
    <mergeCell ref="L102:N102"/>
    <mergeCell ref="A99:B99"/>
    <mergeCell ref="F99:H99"/>
    <mergeCell ref="I99:K99"/>
    <mergeCell ref="L99:N99"/>
    <mergeCell ref="A100:B100"/>
    <mergeCell ref="F100:H100"/>
    <mergeCell ref="I100:K100"/>
    <mergeCell ref="L100:N100"/>
    <mergeCell ref="A97:B97"/>
    <mergeCell ref="F97:H97"/>
    <mergeCell ref="I97:K97"/>
    <mergeCell ref="L97:N97"/>
    <mergeCell ref="A98:B98"/>
    <mergeCell ref="F98:H98"/>
    <mergeCell ref="I98:K98"/>
    <mergeCell ref="L98:N98"/>
    <mergeCell ref="A95:B95"/>
    <mergeCell ref="F95:H95"/>
    <mergeCell ref="I95:K95"/>
    <mergeCell ref="L95:N95"/>
    <mergeCell ref="A96:B96"/>
    <mergeCell ref="F96:H96"/>
    <mergeCell ref="I96:K96"/>
    <mergeCell ref="L96:N96"/>
    <mergeCell ref="A93:B93"/>
    <mergeCell ref="F93:H93"/>
    <mergeCell ref="I93:K93"/>
    <mergeCell ref="L93:N93"/>
    <mergeCell ref="A94:B94"/>
    <mergeCell ref="F94:H94"/>
    <mergeCell ref="I94:K94"/>
    <mergeCell ref="L94:N94"/>
    <mergeCell ref="A91:B91"/>
    <mergeCell ref="F91:H91"/>
    <mergeCell ref="I91:K91"/>
    <mergeCell ref="L91:N91"/>
    <mergeCell ref="A92:B92"/>
    <mergeCell ref="F92:H92"/>
    <mergeCell ref="I92:K92"/>
    <mergeCell ref="L92:N92"/>
    <mergeCell ref="A89:B89"/>
    <mergeCell ref="F89:H89"/>
    <mergeCell ref="I89:K89"/>
    <mergeCell ref="L89:N89"/>
    <mergeCell ref="A90:B90"/>
    <mergeCell ref="F90:H90"/>
    <mergeCell ref="I90:K90"/>
    <mergeCell ref="L90:N90"/>
    <mergeCell ref="A87:B87"/>
    <mergeCell ref="F87:H87"/>
    <mergeCell ref="I87:K87"/>
    <mergeCell ref="L87:N87"/>
    <mergeCell ref="A88:B88"/>
    <mergeCell ref="F88:H88"/>
    <mergeCell ref="I88:K88"/>
    <mergeCell ref="L88:N88"/>
    <mergeCell ref="A85:B85"/>
    <mergeCell ref="F85:H85"/>
    <mergeCell ref="I85:K85"/>
    <mergeCell ref="L85:N85"/>
    <mergeCell ref="A86:B86"/>
    <mergeCell ref="F86:H86"/>
    <mergeCell ref="I86:K86"/>
    <mergeCell ref="L86:N86"/>
    <mergeCell ref="A83:B83"/>
    <mergeCell ref="F83:H83"/>
    <mergeCell ref="I83:K83"/>
    <mergeCell ref="L83:N83"/>
    <mergeCell ref="A84:B84"/>
    <mergeCell ref="F84:H84"/>
    <mergeCell ref="I84:K84"/>
    <mergeCell ref="L84:N84"/>
    <mergeCell ref="A81:B81"/>
    <mergeCell ref="F81:H81"/>
    <mergeCell ref="I81:K81"/>
    <mergeCell ref="L81:N81"/>
    <mergeCell ref="A82:B82"/>
    <mergeCell ref="F82:H82"/>
    <mergeCell ref="I82:K82"/>
    <mergeCell ref="L82:N82"/>
    <mergeCell ref="A79:B79"/>
    <mergeCell ref="F79:H79"/>
    <mergeCell ref="I79:K79"/>
    <mergeCell ref="L79:N79"/>
    <mergeCell ref="A80:B80"/>
    <mergeCell ref="F80:H80"/>
    <mergeCell ref="I80:K80"/>
    <mergeCell ref="L80:N80"/>
    <mergeCell ref="A77:B77"/>
    <mergeCell ref="C77:E77"/>
    <mergeCell ref="F77:H77"/>
    <mergeCell ref="I77:K77"/>
    <mergeCell ref="L77:N77"/>
    <mergeCell ref="A78:B78"/>
    <mergeCell ref="F78:H78"/>
    <mergeCell ref="I78:K78"/>
    <mergeCell ref="L78:N78"/>
    <mergeCell ref="A75:B75"/>
    <mergeCell ref="C75:E75"/>
    <mergeCell ref="F75:H75"/>
    <mergeCell ref="I75:K75"/>
    <mergeCell ref="L75:N75"/>
    <mergeCell ref="A76:B76"/>
    <mergeCell ref="C76:E76"/>
    <mergeCell ref="F76:H76"/>
    <mergeCell ref="I76:K76"/>
    <mergeCell ref="L76:N76"/>
    <mergeCell ref="A73:B73"/>
    <mergeCell ref="C73:E73"/>
    <mergeCell ref="F73:H73"/>
    <mergeCell ref="I73:K73"/>
    <mergeCell ref="L73:N73"/>
    <mergeCell ref="A74:B74"/>
    <mergeCell ref="C74:E74"/>
    <mergeCell ref="F74:H74"/>
    <mergeCell ref="I74:K74"/>
    <mergeCell ref="L74:N74"/>
    <mergeCell ref="A71:B71"/>
    <mergeCell ref="C71:E71"/>
    <mergeCell ref="F71:H71"/>
    <mergeCell ref="I71:K71"/>
    <mergeCell ref="L71:N71"/>
    <mergeCell ref="A72:B72"/>
    <mergeCell ref="C72:E72"/>
    <mergeCell ref="F72:H72"/>
    <mergeCell ref="I72:K72"/>
    <mergeCell ref="L72:N72"/>
    <mergeCell ref="A69:B69"/>
    <mergeCell ref="C69:E69"/>
    <mergeCell ref="F69:H69"/>
    <mergeCell ref="I69:K69"/>
    <mergeCell ref="L69:N69"/>
    <mergeCell ref="A70:B70"/>
    <mergeCell ref="C70:E70"/>
    <mergeCell ref="F70:H70"/>
    <mergeCell ref="I70:K70"/>
    <mergeCell ref="L70:N70"/>
    <mergeCell ref="A67:B67"/>
    <mergeCell ref="C67:E67"/>
    <mergeCell ref="F67:H67"/>
    <mergeCell ref="I67:K67"/>
    <mergeCell ref="L67:N67"/>
    <mergeCell ref="A68:B68"/>
    <mergeCell ref="C68:E68"/>
    <mergeCell ref="F68:H68"/>
    <mergeCell ref="I68:K68"/>
    <mergeCell ref="L68:N68"/>
    <mergeCell ref="A65:B65"/>
    <mergeCell ref="C65:E65"/>
    <mergeCell ref="F65:H65"/>
    <mergeCell ref="I65:K65"/>
    <mergeCell ref="L65:N65"/>
    <mergeCell ref="A66:B66"/>
    <mergeCell ref="C66:E66"/>
    <mergeCell ref="F66:H66"/>
    <mergeCell ref="I66:K66"/>
    <mergeCell ref="L66:N66"/>
    <mergeCell ref="A63:B63"/>
    <mergeCell ref="C63:E63"/>
    <mergeCell ref="F63:H63"/>
    <mergeCell ref="I63:K63"/>
    <mergeCell ref="L63:N63"/>
    <mergeCell ref="A64:B64"/>
    <mergeCell ref="C64:E64"/>
    <mergeCell ref="F64:H64"/>
    <mergeCell ref="I64:K64"/>
    <mergeCell ref="L64:N64"/>
    <mergeCell ref="A61:B61"/>
    <mergeCell ref="C61:E61"/>
    <mergeCell ref="F61:H61"/>
    <mergeCell ref="I61:K61"/>
    <mergeCell ref="L61:N61"/>
    <mergeCell ref="A62:B62"/>
    <mergeCell ref="C62:E62"/>
    <mergeCell ref="F62:H62"/>
    <mergeCell ref="I62:K62"/>
    <mergeCell ref="L62:N62"/>
    <mergeCell ref="A59:B59"/>
    <mergeCell ref="C59:E59"/>
    <mergeCell ref="F59:H59"/>
    <mergeCell ref="I59:K59"/>
    <mergeCell ref="L59:N59"/>
    <mergeCell ref="A60:B60"/>
    <mergeCell ref="C60:E60"/>
    <mergeCell ref="F60:H60"/>
    <mergeCell ref="I60:K60"/>
    <mergeCell ref="L60:N60"/>
    <mergeCell ref="A57:B57"/>
    <mergeCell ref="C57:E57"/>
    <mergeCell ref="F57:H57"/>
    <mergeCell ref="I57:K57"/>
    <mergeCell ref="L57:N57"/>
    <mergeCell ref="A58:B58"/>
    <mergeCell ref="C58:E58"/>
    <mergeCell ref="F58:H58"/>
    <mergeCell ref="I58:K58"/>
    <mergeCell ref="L58:N58"/>
    <mergeCell ref="A55:B55"/>
    <mergeCell ref="C55:E55"/>
    <mergeCell ref="F55:H55"/>
    <mergeCell ref="I55:K55"/>
    <mergeCell ref="L55:N55"/>
    <mergeCell ref="A56:B56"/>
    <mergeCell ref="C56:E56"/>
    <mergeCell ref="F56:H56"/>
    <mergeCell ref="I56:K56"/>
    <mergeCell ref="L56:N56"/>
    <mergeCell ref="A53:B53"/>
    <mergeCell ref="C53:E53"/>
    <mergeCell ref="F53:H53"/>
    <mergeCell ref="I53:K53"/>
    <mergeCell ref="L53:N53"/>
    <mergeCell ref="A54:B54"/>
    <mergeCell ref="C54:E54"/>
    <mergeCell ref="F54:H54"/>
    <mergeCell ref="I54:K54"/>
    <mergeCell ref="L54:N54"/>
    <mergeCell ref="A51:B51"/>
    <mergeCell ref="C51:E51"/>
    <mergeCell ref="F51:H51"/>
    <mergeCell ref="I51:K51"/>
    <mergeCell ref="L51:N51"/>
    <mergeCell ref="A52:B52"/>
    <mergeCell ref="C52:E52"/>
    <mergeCell ref="F52:H52"/>
    <mergeCell ref="I52:K52"/>
    <mergeCell ref="L52:N52"/>
    <mergeCell ref="A49:B49"/>
    <mergeCell ref="C49:E49"/>
    <mergeCell ref="F49:H49"/>
    <mergeCell ref="I49:K49"/>
    <mergeCell ref="L49:N49"/>
    <mergeCell ref="A50:B50"/>
    <mergeCell ref="C50:E50"/>
    <mergeCell ref="F50:H50"/>
    <mergeCell ref="I50:K50"/>
    <mergeCell ref="L50:N50"/>
    <mergeCell ref="A47:B47"/>
    <mergeCell ref="C47:E47"/>
    <mergeCell ref="F47:H47"/>
    <mergeCell ref="I47:K47"/>
    <mergeCell ref="L47:N47"/>
    <mergeCell ref="A48:B48"/>
    <mergeCell ref="C48:E48"/>
    <mergeCell ref="F48:H48"/>
    <mergeCell ref="I48:K48"/>
    <mergeCell ref="L48:N48"/>
    <mergeCell ref="A45:B45"/>
    <mergeCell ref="C45:E45"/>
    <mergeCell ref="F45:H45"/>
    <mergeCell ref="I45:K45"/>
    <mergeCell ref="L45:N45"/>
    <mergeCell ref="A46:B46"/>
    <mergeCell ref="C46:E46"/>
    <mergeCell ref="F46:H46"/>
    <mergeCell ref="I46:K46"/>
    <mergeCell ref="L46:N46"/>
    <mergeCell ref="A43:B43"/>
    <mergeCell ref="C43:E43"/>
    <mergeCell ref="F43:H43"/>
    <mergeCell ref="I43:K43"/>
    <mergeCell ref="L43:N43"/>
    <mergeCell ref="A44:B44"/>
    <mergeCell ref="C44:E44"/>
    <mergeCell ref="F44:H44"/>
    <mergeCell ref="I44:K44"/>
    <mergeCell ref="L44:N44"/>
    <mergeCell ref="A41:B41"/>
    <mergeCell ref="C41:E41"/>
    <mergeCell ref="F41:H41"/>
    <mergeCell ref="I41:K41"/>
    <mergeCell ref="L41:N41"/>
    <mergeCell ref="A42:B42"/>
    <mergeCell ref="C42:E42"/>
    <mergeCell ref="F42:H42"/>
    <mergeCell ref="I42:K42"/>
    <mergeCell ref="L42:N42"/>
    <mergeCell ref="A39:B39"/>
    <mergeCell ref="C39:E39"/>
    <mergeCell ref="F39:H39"/>
    <mergeCell ref="I39:K39"/>
    <mergeCell ref="L39:N39"/>
    <mergeCell ref="A40:B40"/>
    <mergeCell ref="C40:E40"/>
    <mergeCell ref="F40:H40"/>
    <mergeCell ref="I40:K40"/>
    <mergeCell ref="L40:N40"/>
    <mergeCell ref="A37:B37"/>
    <mergeCell ref="C37:E37"/>
    <mergeCell ref="F37:H37"/>
    <mergeCell ref="I37:K37"/>
    <mergeCell ref="L37:N37"/>
    <mergeCell ref="A38:B38"/>
    <mergeCell ref="C38:E38"/>
    <mergeCell ref="F38:H38"/>
    <mergeCell ref="I38:K38"/>
    <mergeCell ref="L38:N38"/>
    <mergeCell ref="A34:B34"/>
    <mergeCell ref="C34:E34"/>
    <mergeCell ref="F34:H34"/>
    <mergeCell ref="I34:K34"/>
    <mergeCell ref="L34:N34"/>
    <mergeCell ref="A35:B35"/>
    <mergeCell ref="C35:E35"/>
    <mergeCell ref="F35:H35"/>
    <mergeCell ref="I35:K35"/>
    <mergeCell ref="L35:N35"/>
    <mergeCell ref="A32:B32"/>
    <mergeCell ref="C32:E32"/>
    <mergeCell ref="F32:H32"/>
    <mergeCell ref="I32:K32"/>
    <mergeCell ref="L32:N32"/>
    <mergeCell ref="A33:B33"/>
    <mergeCell ref="C33:E33"/>
    <mergeCell ref="F33:H33"/>
    <mergeCell ref="I33:K33"/>
    <mergeCell ref="L33:N33"/>
    <mergeCell ref="A30:B30"/>
    <mergeCell ref="C30:E30"/>
    <mergeCell ref="F30:H30"/>
    <mergeCell ref="I30:K30"/>
    <mergeCell ref="L30:N30"/>
    <mergeCell ref="A31:B31"/>
    <mergeCell ref="C31:E31"/>
    <mergeCell ref="F31:H31"/>
    <mergeCell ref="I31:K31"/>
    <mergeCell ref="L31:N31"/>
    <mergeCell ref="A28:B28"/>
    <mergeCell ref="C28:E28"/>
    <mergeCell ref="F28:H28"/>
    <mergeCell ref="I28:K28"/>
    <mergeCell ref="L28:N28"/>
    <mergeCell ref="A29:B29"/>
    <mergeCell ref="C29:E29"/>
    <mergeCell ref="F29:H29"/>
    <mergeCell ref="I29:K29"/>
    <mergeCell ref="L29:N29"/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L27:N27"/>
    <mergeCell ref="A24:B24"/>
    <mergeCell ref="C24:E24"/>
    <mergeCell ref="F24:H24"/>
    <mergeCell ref="I24:K24"/>
    <mergeCell ref="L24:N24"/>
    <mergeCell ref="A25:B25"/>
    <mergeCell ref="C25:E25"/>
    <mergeCell ref="F25:H25"/>
    <mergeCell ref="I25:K25"/>
    <mergeCell ref="L25:N25"/>
    <mergeCell ref="A16:B16"/>
    <mergeCell ref="C16:E16"/>
    <mergeCell ref="F16:H16"/>
    <mergeCell ref="I16:K16"/>
    <mergeCell ref="L16:N16"/>
    <mergeCell ref="A22:B23"/>
    <mergeCell ref="C22:H22"/>
    <mergeCell ref="I22:N22"/>
    <mergeCell ref="C23:E23"/>
    <mergeCell ref="F23:H23"/>
    <mergeCell ref="I23:K23"/>
    <mergeCell ref="L23:N23"/>
    <mergeCell ref="F20:H20"/>
    <mergeCell ref="I20:K20"/>
    <mergeCell ref="L20:N20"/>
    <mergeCell ref="A21:B21"/>
    <mergeCell ref="C21:E21"/>
    <mergeCell ref="F21:H21"/>
    <mergeCell ref="I21:K21"/>
    <mergeCell ref="L21:N21"/>
    <mergeCell ref="A14:B14"/>
    <mergeCell ref="C14:E14"/>
    <mergeCell ref="F14:H14"/>
    <mergeCell ref="I14:K14"/>
    <mergeCell ref="L14:N14"/>
    <mergeCell ref="A15:B15"/>
    <mergeCell ref="C15:E15"/>
    <mergeCell ref="F15:H15"/>
    <mergeCell ref="I15:K15"/>
    <mergeCell ref="L15:N15"/>
    <mergeCell ref="A12:B12"/>
    <mergeCell ref="C12:E12"/>
    <mergeCell ref="F12:H12"/>
    <mergeCell ref="I12:K12"/>
    <mergeCell ref="L12:N12"/>
    <mergeCell ref="A13:B13"/>
    <mergeCell ref="C13:E13"/>
    <mergeCell ref="F13:H13"/>
    <mergeCell ref="I13:K13"/>
    <mergeCell ref="L13:N13"/>
    <mergeCell ref="A10:B10"/>
    <mergeCell ref="C10:E10"/>
    <mergeCell ref="F10:H10"/>
    <mergeCell ref="I10:K10"/>
    <mergeCell ref="L10:N10"/>
    <mergeCell ref="A11:B11"/>
    <mergeCell ref="C11:E11"/>
    <mergeCell ref="F11:H11"/>
    <mergeCell ref="I11:K11"/>
    <mergeCell ref="L11:N11"/>
    <mergeCell ref="A8:B8"/>
    <mergeCell ref="C8:E8"/>
    <mergeCell ref="F8:H8"/>
    <mergeCell ref="I8:K8"/>
    <mergeCell ref="L8:N8"/>
    <mergeCell ref="A9:B9"/>
    <mergeCell ref="C9:E9"/>
    <mergeCell ref="F9:H9"/>
    <mergeCell ref="I9:K9"/>
    <mergeCell ref="L9:N9"/>
    <mergeCell ref="A6:B6"/>
    <mergeCell ref="C6:E6"/>
    <mergeCell ref="F6:H6"/>
    <mergeCell ref="I6:K6"/>
    <mergeCell ref="L6:N6"/>
    <mergeCell ref="A7:B7"/>
    <mergeCell ref="C7:E7"/>
    <mergeCell ref="F7:H7"/>
    <mergeCell ref="I7:K7"/>
    <mergeCell ref="L7:N7"/>
    <mergeCell ref="A3:B4"/>
    <mergeCell ref="C3:H3"/>
    <mergeCell ref="I3:N3"/>
    <mergeCell ref="C4:E4"/>
    <mergeCell ref="F4:H4"/>
    <mergeCell ref="I4:K4"/>
    <mergeCell ref="L4:N4"/>
    <mergeCell ref="A5:B5"/>
    <mergeCell ref="C5:E5"/>
    <mergeCell ref="F5:H5"/>
    <mergeCell ref="I5:K5"/>
    <mergeCell ref="L5:N5"/>
  </mergeCells>
  <phoneticPr fontId="4"/>
  <pageMargins left="0.70866141732283472" right="0.70866141732283472" top="0.74803149606299213" bottom="0.74803149606299213" header="0.31496062992125984" footer="0.31496062992125984"/>
  <pageSetup paperSize="9" scale="94" firstPageNumber="28" orientation="portrait" useFirstPageNumber="1" r:id="rId1"/>
  <headerFooter>
    <oddFooter>&amp;C&amp;"ＭＳ 明朝,標準"&amp;P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12.6640625" style="1" customWidth="1"/>
    <col min="2" max="3" width="4.77734375" style="12" customWidth="1"/>
    <col min="4" max="4" width="6.44140625" style="12" customWidth="1"/>
    <col min="5" max="5" width="4.77734375" style="12" customWidth="1"/>
    <col min="6" max="6" width="4.44140625" style="12" customWidth="1"/>
    <col min="7" max="8" width="4.77734375" style="12" customWidth="1"/>
    <col min="9" max="9" width="7.109375" style="12" customWidth="1"/>
    <col min="10" max="10" width="4.77734375" style="12" customWidth="1"/>
    <col min="11" max="11" width="5.6640625" style="12" customWidth="1"/>
    <col min="12" max="12" width="4.77734375" style="12" customWidth="1"/>
    <col min="13" max="13" width="6.6640625" style="12" customWidth="1"/>
    <col min="14" max="16" width="4.77734375" style="12" customWidth="1"/>
    <col min="17" max="29" width="5.6640625" style="1" customWidth="1"/>
    <col min="30" max="16384" width="9" style="1"/>
  </cols>
  <sheetData>
    <row r="1" spans="1:16" s="49" customFormat="1" ht="20.100000000000001" customHeight="1" x14ac:dyDescent="0.2">
      <c r="A1" s="49" t="s">
        <v>358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</row>
    <row r="2" spans="1:16" ht="20.100000000000001" customHeight="1" thickBot="1" x14ac:dyDescent="0.25">
      <c r="P2" s="320" t="s">
        <v>359</v>
      </c>
    </row>
    <row r="3" spans="1:16" ht="30" customHeight="1" x14ac:dyDescent="0.2">
      <c r="A3" s="706" t="s">
        <v>360</v>
      </c>
      <c r="B3" s="452" t="s">
        <v>26</v>
      </c>
      <c r="C3" s="420"/>
      <c r="D3" s="420"/>
      <c r="E3" s="420"/>
      <c r="F3" s="428"/>
      <c r="G3" s="452" t="s">
        <v>105</v>
      </c>
      <c r="H3" s="420"/>
      <c r="I3" s="420"/>
      <c r="J3" s="420"/>
      <c r="K3" s="428"/>
      <c r="L3" s="416" t="s">
        <v>276</v>
      </c>
      <c r="M3" s="416"/>
      <c r="N3" s="416"/>
      <c r="O3" s="523"/>
      <c r="P3" s="629"/>
    </row>
    <row r="4" spans="1:16" ht="30" customHeight="1" thickBot="1" x14ac:dyDescent="0.25">
      <c r="A4" s="707"/>
      <c r="B4" s="708" t="s">
        <v>361</v>
      </c>
      <c r="C4" s="709"/>
      <c r="D4" s="710"/>
      <c r="E4" s="711" t="s">
        <v>27</v>
      </c>
      <c r="F4" s="712"/>
      <c r="G4" s="708" t="s">
        <v>362</v>
      </c>
      <c r="H4" s="709"/>
      <c r="I4" s="710"/>
      <c r="J4" s="711" t="s">
        <v>27</v>
      </c>
      <c r="K4" s="712"/>
      <c r="L4" s="708" t="s">
        <v>363</v>
      </c>
      <c r="M4" s="709"/>
      <c r="N4" s="710"/>
      <c r="O4" s="711" t="s">
        <v>27</v>
      </c>
      <c r="P4" s="713"/>
    </row>
    <row r="5" spans="1:16" ht="30" customHeight="1" thickTop="1" thickBot="1" x14ac:dyDescent="0.25">
      <c r="A5" s="200" t="s">
        <v>364</v>
      </c>
      <c r="B5" s="701">
        <v>4218</v>
      </c>
      <c r="C5" s="702"/>
      <c r="D5" s="703"/>
      <c r="E5" s="701" t="s">
        <v>55</v>
      </c>
      <c r="F5" s="703"/>
      <c r="G5" s="702">
        <v>201552</v>
      </c>
      <c r="H5" s="702"/>
      <c r="I5" s="703"/>
      <c r="J5" s="701" t="s">
        <v>55</v>
      </c>
      <c r="K5" s="703"/>
      <c r="L5" s="704">
        <v>894677528</v>
      </c>
      <c r="M5" s="704"/>
      <c r="N5" s="704"/>
      <c r="O5" s="704" t="s">
        <v>55</v>
      </c>
      <c r="P5" s="705"/>
    </row>
    <row r="6" spans="1:16" ht="30" customHeight="1" thickTop="1" thickBot="1" x14ac:dyDescent="0.25">
      <c r="A6" s="201"/>
      <c r="B6" s="718"/>
      <c r="C6" s="719"/>
      <c r="D6" s="720"/>
      <c r="E6" s="721"/>
      <c r="F6" s="721"/>
      <c r="G6" s="722"/>
      <c r="H6" s="723"/>
      <c r="I6" s="724"/>
      <c r="J6" s="722"/>
      <c r="K6" s="724"/>
      <c r="L6" s="721"/>
      <c r="M6" s="721"/>
      <c r="N6" s="721"/>
      <c r="O6" s="725"/>
      <c r="P6" s="726"/>
    </row>
    <row r="7" spans="1:16" ht="30" customHeight="1" thickTop="1" thickBot="1" x14ac:dyDescent="0.25">
      <c r="A7" s="200" t="s">
        <v>365</v>
      </c>
      <c r="B7" s="701">
        <f>SUM(B8:D21)</f>
        <v>3693</v>
      </c>
      <c r="C7" s="702"/>
      <c r="D7" s="703"/>
      <c r="E7" s="714">
        <v>100</v>
      </c>
      <c r="F7" s="715"/>
      <c r="G7" s="701">
        <f>SUM(G8:I21)</f>
        <v>171254</v>
      </c>
      <c r="H7" s="702"/>
      <c r="I7" s="703"/>
      <c r="J7" s="714">
        <v>100</v>
      </c>
      <c r="K7" s="715"/>
      <c r="L7" s="704">
        <f>SUM(L8:N21)</f>
        <v>756116949</v>
      </c>
      <c r="M7" s="704"/>
      <c r="N7" s="704"/>
      <c r="O7" s="716">
        <v>100</v>
      </c>
      <c r="P7" s="717"/>
    </row>
    <row r="8" spans="1:16" ht="30" customHeight="1" thickTop="1" x14ac:dyDescent="0.2">
      <c r="A8" s="202" t="s">
        <v>366</v>
      </c>
      <c r="B8" s="722">
        <v>520</v>
      </c>
      <c r="C8" s="723"/>
      <c r="D8" s="724"/>
      <c r="E8" s="735">
        <f>B8/B7*100</f>
        <v>14.080693203357702</v>
      </c>
      <c r="F8" s="735"/>
      <c r="G8" s="722">
        <v>31337</v>
      </c>
      <c r="H8" s="723"/>
      <c r="I8" s="724"/>
      <c r="J8" s="736">
        <f>G8/G7*100</f>
        <v>18.298550690786787</v>
      </c>
      <c r="K8" s="737"/>
      <c r="L8" s="721">
        <v>212220927</v>
      </c>
      <c r="M8" s="721"/>
      <c r="N8" s="721"/>
      <c r="O8" s="738">
        <f>L8/L7*100</f>
        <v>28.067209349118823</v>
      </c>
      <c r="P8" s="739"/>
    </row>
    <row r="9" spans="1:16" ht="30" customHeight="1" x14ac:dyDescent="0.2">
      <c r="A9" s="203" t="s">
        <v>367</v>
      </c>
      <c r="B9" s="727">
        <v>538</v>
      </c>
      <c r="C9" s="728"/>
      <c r="D9" s="729"/>
      <c r="E9" s="730">
        <f>B9/B7*100</f>
        <v>14.568101814243162</v>
      </c>
      <c r="F9" s="730"/>
      <c r="G9" s="727">
        <v>16019</v>
      </c>
      <c r="H9" s="728"/>
      <c r="I9" s="729"/>
      <c r="J9" s="731">
        <f>G9/G7*100</f>
        <v>9.3539420977028271</v>
      </c>
      <c r="K9" s="732"/>
      <c r="L9" s="647">
        <v>37055643</v>
      </c>
      <c r="M9" s="647"/>
      <c r="N9" s="647"/>
      <c r="O9" s="733">
        <f>L9/L7*100</f>
        <v>4.9007819556231107</v>
      </c>
      <c r="P9" s="734"/>
    </row>
    <row r="10" spans="1:16" ht="30" customHeight="1" x14ac:dyDescent="0.2">
      <c r="A10" s="203" t="s">
        <v>325</v>
      </c>
      <c r="B10" s="727">
        <v>404</v>
      </c>
      <c r="C10" s="728"/>
      <c r="D10" s="729"/>
      <c r="E10" s="730">
        <f>B10/B7*100</f>
        <v>10.939615488762524</v>
      </c>
      <c r="F10" s="730"/>
      <c r="G10" s="727">
        <v>19568</v>
      </c>
      <c r="H10" s="728"/>
      <c r="I10" s="729"/>
      <c r="J10" s="731">
        <f>G10/G7*100</f>
        <v>11.426302451329603</v>
      </c>
      <c r="K10" s="732"/>
      <c r="L10" s="647">
        <v>109223124</v>
      </c>
      <c r="M10" s="647"/>
      <c r="N10" s="647"/>
      <c r="O10" s="733">
        <f>L10/L7*100</f>
        <v>14.445268571806608</v>
      </c>
      <c r="P10" s="734"/>
    </row>
    <row r="11" spans="1:16" ht="30" customHeight="1" x14ac:dyDescent="0.2">
      <c r="A11" s="203" t="s">
        <v>368</v>
      </c>
      <c r="B11" s="727">
        <v>417</v>
      </c>
      <c r="C11" s="728"/>
      <c r="D11" s="729"/>
      <c r="E11" s="730">
        <f>B11/B7*100</f>
        <v>11.291632818846466</v>
      </c>
      <c r="F11" s="730"/>
      <c r="G11" s="727">
        <v>14147</v>
      </c>
      <c r="H11" s="728"/>
      <c r="I11" s="729"/>
      <c r="J11" s="731">
        <f>G11/G7*100</f>
        <v>8.2608289441414495</v>
      </c>
      <c r="K11" s="732"/>
      <c r="L11" s="647">
        <v>38649082</v>
      </c>
      <c r="M11" s="647"/>
      <c r="N11" s="647"/>
      <c r="O11" s="733">
        <f>L11/L7*100</f>
        <v>5.1115217098512629</v>
      </c>
      <c r="P11" s="734"/>
    </row>
    <row r="12" spans="1:16" ht="30" customHeight="1" x14ac:dyDescent="0.2">
      <c r="A12" s="203" t="s">
        <v>318</v>
      </c>
      <c r="B12" s="727">
        <v>387</v>
      </c>
      <c r="C12" s="728"/>
      <c r="D12" s="729"/>
      <c r="E12" s="730">
        <f>B12/B7*100</f>
        <v>10.479285134037369</v>
      </c>
      <c r="F12" s="730"/>
      <c r="G12" s="727">
        <v>14087</v>
      </c>
      <c r="H12" s="728"/>
      <c r="I12" s="729"/>
      <c r="J12" s="731">
        <f>G12/G7*100</f>
        <v>8.2257932661426896</v>
      </c>
      <c r="K12" s="732"/>
      <c r="L12" s="647">
        <v>40943996</v>
      </c>
      <c r="M12" s="647"/>
      <c r="N12" s="647"/>
      <c r="O12" s="733">
        <f>L12/L7*100</f>
        <v>5.4150348109707567</v>
      </c>
      <c r="P12" s="734"/>
    </row>
    <row r="13" spans="1:16" ht="30" customHeight="1" x14ac:dyDescent="0.2">
      <c r="A13" s="203" t="s">
        <v>309</v>
      </c>
      <c r="B13" s="727">
        <v>189</v>
      </c>
      <c r="C13" s="728"/>
      <c r="D13" s="729"/>
      <c r="E13" s="730">
        <f>B13/B7*100</f>
        <v>5.1177904142973194</v>
      </c>
      <c r="F13" s="730"/>
      <c r="G13" s="727">
        <v>7277</v>
      </c>
      <c r="H13" s="728"/>
      <c r="I13" s="729"/>
      <c r="J13" s="731">
        <f>G13/G7*100</f>
        <v>4.2492438132831936</v>
      </c>
      <c r="K13" s="732"/>
      <c r="L13" s="647">
        <v>31257244</v>
      </c>
      <c r="M13" s="647"/>
      <c r="N13" s="647"/>
      <c r="O13" s="733">
        <f>L13/L7*100</f>
        <v>4.1339165907257023</v>
      </c>
      <c r="P13" s="734"/>
    </row>
    <row r="14" spans="1:16" ht="30" customHeight="1" x14ac:dyDescent="0.2">
      <c r="A14" s="203" t="s">
        <v>369</v>
      </c>
      <c r="B14" s="727">
        <v>271</v>
      </c>
      <c r="C14" s="728"/>
      <c r="D14" s="729"/>
      <c r="E14" s="730">
        <f>B14/B7*100</f>
        <v>7.3382074194421874</v>
      </c>
      <c r="F14" s="730"/>
      <c r="G14" s="727">
        <v>17900</v>
      </c>
      <c r="H14" s="728"/>
      <c r="I14" s="729"/>
      <c r="J14" s="731">
        <f>G14/G7*100</f>
        <v>10.452310602964019</v>
      </c>
      <c r="K14" s="732"/>
      <c r="L14" s="647">
        <v>87588558</v>
      </c>
      <c r="M14" s="647"/>
      <c r="N14" s="647"/>
      <c r="O14" s="733">
        <f>L14/L7*100</f>
        <v>11.583996115394578</v>
      </c>
      <c r="P14" s="734"/>
    </row>
    <row r="15" spans="1:16" ht="30" customHeight="1" x14ac:dyDescent="0.2">
      <c r="A15" s="203" t="s">
        <v>370</v>
      </c>
      <c r="B15" s="727">
        <v>184</v>
      </c>
      <c r="C15" s="728"/>
      <c r="D15" s="729"/>
      <c r="E15" s="730">
        <f>B15/B7*100</f>
        <v>4.9823991334958029</v>
      </c>
      <c r="F15" s="730"/>
      <c r="G15" s="727">
        <v>13516</v>
      </c>
      <c r="H15" s="728"/>
      <c r="I15" s="729"/>
      <c r="J15" s="731">
        <f>G15/G7*100</f>
        <v>7.8923703971878032</v>
      </c>
      <c r="K15" s="732"/>
      <c r="L15" s="647">
        <v>57887986</v>
      </c>
      <c r="M15" s="647"/>
      <c r="N15" s="647"/>
      <c r="O15" s="733">
        <f>L15/L7*100</f>
        <v>7.6559566713270435</v>
      </c>
      <c r="P15" s="734"/>
    </row>
    <row r="16" spans="1:16" ht="30" customHeight="1" x14ac:dyDescent="0.2">
      <c r="A16" s="203" t="s">
        <v>371</v>
      </c>
      <c r="B16" s="727">
        <v>160</v>
      </c>
      <c r="C16" s="728"/>
      <c r="D16" s="729"/>
      <c r="E16" s="730">
        <f>B16/B7*100</f>
        <v>4.3325209856485243</v>
      </c>
      <c r="F16" s="730"/>
      <c r="G16" s="727">
        <v>11454</v>
      </c>
      <c r="H16" s="728"/>
      <c r="I16" s="729"/>
      <c r="J16" s="731">
        <f>G16/G7*100</f>
        <v>6.6883109299636798</v>
      </c>
      <c r="K16" s="732"/>
      <c r="L16" s="647">
        <v>51284277</v>
      </c>
      <c r="M16" s="647"/>
      <c r="N16" s="647"/>
      <c r="O16" s="733">
        <f>L16/L7*100</f>
        <v>6.7825852955453323</v>
      </c>
      <c r="P16" s="734"/>
    </row>
    <row r="17" spans="1:16" ht="30" customHeight="1" x14ac:dyDescent="0.2">
      <c r="A17" s="203" t="s">
        <v>372</v>
      </c>
      <c r="B17" s="727">
        <v>63</v>
      </c>
      <c r="C17" s="728"/>
      <c r="D17" s="729"/>
      <c r="E17" s="730">
        <f>B17/B7*100</f>
        <v>1.7059301380991063</v>
      </c>
      <c r="F17" s="730"/>
      <c r="G17" s="727">
        <v>2925</v>
      </c>
      <c r="H17" s="728"/>
      <c r="I17" s="729"/>
      <c r="J17" s="731">
        <f>G17/G7*100</f>
        <v>1.7079893024396511</v>
      </c>
      <c r="K17" s="732"/>
      <c r="L17" s="647">
        <v>11384045</v>
      </c>
      <c r="M17" s="647"/>
      <c r="N17" s="647"/>
      <c r="O17" s="733">
        <f>L17/L7*100</f>
        <v>1.5055931513049576</v>
      </c>
      <c r="P17" s="734"/>
    </row>
    <row r="18" spans="1:16" ht="30" customHeight="1" x14ac:dyDescent="0.2">
      <c r="A18" s="203" t="s">
        <v>373</v>
      </c>
      <c r="B18" s="727">
        <v>235</v>
      </c>
      <c r="C18" s="728"/>
      <c r="D18" s="729"/>
      <c r="E18" s="730">
        <f>B18/B7*100</f>
        <v>6.3633901976712703</v>
      </c>
      <c r="F18" s="730"/>
      <c r="G18" s="727">
        <v>10259</v>
      </c>
      <c r="H18" s="728"/>
      <c r="I18" s="729"/>
      <c r="J18" s="731">
        <f>G18/G7*100</f>
        <v>5.9905170098216685</v>
      </c>
      <c r="K18" s="732"/>
      <c r="L18" s="647">
        <v>36582246</v>
      </c>
      <c r="M18" s="647"/>
      <c r="N18" s="647"/>
      <c r="O18" s="733">
        <f>L18/L7*100</f>
        <v>4.8381729900886006</v>
      </c>
      <c r="P18" s="734"/>
    </row>
    <row r="19" spans="1:16" ht="30" customHeight="1" x14ac:dyDescent="0.2">
      <c r="A19" s="203" t="s">
        <v>374</v>
      </c>
      <c r="B19" s="727">
        <v>105</v>
      </c>
      <c r="C19" s="728"/>
      <c r="D19" s="729"/>
      <c r="E19" s="730">
        <f>B19/B7*100</f>
        <v>2.8432168968318439</v>
      </c>
      <c r="F19" s="730"/>
      <c r="G19" s="727">
        <v>4962</v>
      </c>
      <c r="H19" s="728"/>
      <c r="I19" s="729"/>
      <c r="J19" s="731">
        <f>G19/G7*100</f>
        <v>2.8974505704976234</v>
      </c>
      <c r="K19" s="732"/>
      <c r="L19" s="647">
        <v>20433694</v>
      </c>
      <c r="M19" s="647"/>
      <c r="N19" s="647"/>
      <c r="O19" s="733">
        <f>L19/L7*100</f>
        <v>2.7024515224826682</v>
      </c>
      <c r="P19" s="734"/>
    </row>
    <row r="20" spans="1:16" ht="30" customHeight="1" x14ac:dyDescent="0.2">
      <c r="A20" s="203" t="s">
        <v>375</v>
      </c>
      <c r="B20" s="727">
        <v>110</v>
      </c>
      <c r="C20" s="728"/>
      <c r="D20" s="729"/>
      <c r="E20" s="730">
        <f>B20/B7*100</f>
        <v>2.9786081776333604</v>
      </c>
      <c r="F20" s="730"/>
      <c r="G20" s="727">
        <v>3162</v>
      </c>
      <c r="H20" s="728"/>
      <c r="I20" s="729"/>
      <c r="J20" s="731">
        <f>G20/G7*100</f>
        <v>1.8463802305347614</v>
      </c>
      <c r="K20" s="732"/>
      <c r="L20" s="647">
        <v>5799659</v>
      </c>
      <c r="M20" s="647"/>
      <c r="N20" s="647"/>
      <c r="O20" s="733">
        <f>L20/L7*100</f>
        <v>0.76703200578565522</v>
      </c>
      <c r="P20" s="734"/>
    </row>
    <row r="21" spans="1:16" ht="30" customHeight="1" x14ac:dyDescent="0.2">
      <c r="A21" s="203" t="s">
        <v>376</v>
      </c>
      <c r="B21" s="727">
        <v>110</v>
      </c>
      <c r="C21" s="728"/>
      <c r="D21" s="729"/>
      <c r="E21" s="730">
        <f>B21/B7*100</f>
        <v>2.9786081776333604</v>
      </c>
      <c r="F21" s="730"/>
      <c r="G21" s="727">
        <v>4641</v>
      </c>
      <c r="H21" s="728"/>
      <c r="I21" s="729"/>
      <c r="J21" s="731">
        <f>G21/G7*100</f>
        <v>2.7100096932042463</v>
      </c>
      <c r="K21" s="732"/>
      <c r="L21" s="647">
        <v>15806468</v>
      </c>
      <c r="M21" s="647"/>
      <c r="N21" s="647"/>
      <c r="O21" s="733">
        <f>L21/L7*100</f>
        <v>2.0904792599749009</v>
      </c>
      <c r="P21" s="734"/>
    </row>
    <row r="22" spans="1:16" ht="30" customHeight="1" thickBot="1" x14ac:dyDescent="0.25">
      <c r="A22" s="204"/>
      <c r="B22" s="718"/>
      <c r="C22" s="719"/>
      <c r="D22" s="720"/>
      <c r="E22" s="725"/>
      <c r="F22" s="725"/>
      <c r="G22" s="718"/>
      <c r="H22" s="719"/>
      <c r="I22" s="720"/>
      <c r="J22" s="718"/>
      <c r="K22" s="720"/>
      <c r="L22" s="725"/>
      <c r="M22" s="725"/>
      <c r="N22" s="725"/>
      <c r="O22" s="725"/>
      <c r="P22" s="726"/>
    </row>
    <row r="23" spans="1:16" ht="30" customHeight="1" thickTop="1" thickBot="1" x14ac:dyDescent="0.25">
      <c r="A23" s="205" t="s">
        <v>306</v>
      </c>
      <c r="B23" s="740">
        <f>SUM(B24:D26)</f>
        <v>451</v>
      </c>
      <c r="C23" s="741"/>
      <c r="D23" s="742"/>
      <c r="E23" s="716">
        <v>100</v>
      </c>
      <c r="F23" s="743"/>
      <c r="G23" s="701">
        <f>SUM(G24:I26)</f>
        <v>23239</v>
      </c>
      <c r="H23" s="702"/>
      <c r="I23" s="703"/>
      <c r="J23" s="716">
        <v>100</v>
      </c>
      <c r="K23" s="743"/>
      <c r="L23" s="744">
        <f>SUM(L24:N26)</f>
        <v>91526414</v>
      </c>
      <c r="M23" s="745"/>
      <c r="N23" s="745"/>
      <c r="O23" s="716">
        <v>100</v>
      </c>
      <c r="P23" s="717"/>
    </row>
    <row r="24" spans="1:16" ht="30" customHeight="1" thickTop="1" x14ac:dyDescent="0.2">
      <c r="A24" s="206" t="s">
        <v>371</v>
      </c>
      <c r="B24" s="718">
        <v>160</v>
      </c>
      <c r="C24" s="719"/>
      <c r="D24" s="720"/>
      <c r="E24" s="735">
        <f>B24/B23*100</f>
        <v>35.476718403547672</v>
      </c>
      <c r="F24" s="735"/>
      <c r="G24" s="722">
        <v>11454</v>
      </c>
      <c r="H24" s="723"/>
      <c r="I24" s="724"/>
      <c r="J24" s="754">
        <f>G24/G23*100</f>
        <v>49.287835104780761</v>
      </c>
      <c r="K24" s="755"/>
      <c r="L24" s="721">
        <v>51284277</v>
      </c>
      <c r="M24" s="721"/>
      <c r="N24" s="721"/>
      <c r="O24" s="735">
        <f>L24/L23*100</f>
        <v>56.032214918853917</v>
      </c>
      <c r="P24" s="756"/>
    </row>
    <row r="25" spans="1:16" ht="30" customHeight="1" x14ac:dyDescent="0.2">
      <c r="A25" s="203" t="s">
        <v>373</v>
      </c>
      <c r="B25" s="748">
        <v>235</v>
      </c>
      <c r="C25" s="749"/>
      <c r="D25" s="750"/>
      <c r="E25" s="730">
        <f>B25/B23*100</f>
        <v>52.106430155210646</v>
      </c>
      <c r="F25" s="730"/>
      <c r="G25" s="727">
        <v>10259</v>
      </c>
      <c r="H25" s="728"/>
      <c r="I25" s="729"/>
      <c r="J25" s="751">
        <f>G25/G23*100</f>
        <v>44.145617281294378</v>
      </c>
      <c r="K25" s="752"/>
      <c r="L25" s="647">
        <v>36582246</v>
      </c>
      <c r="M25" s="647"/>
      <c r="N25" s="647"/>
      <c r="O25" s="730">
        <f>L25/L23*100</f>
        <v>39.969058549589846</v>
      </c>
      <c r="P25" s="753"/>
    </row>
    <row r="26" spans="1:16" ht="30" customHeight="1" thickBot="1" x14ac:dyDescent="0.25">
      <c r="A26" s="207" t="s">
        <v>377</v>
      </c>
      <c r="B26" s="757">
        <v>56</v>
      </c>
      <c r="C26" s="758"/>
      <c r="D26" s="759"/>
      <c r="E26" s="760">
        <f>B26/B23*100</f>
        <v>12.416851441241686</v>
      </c>
      <c r="F26" s="760"/>
      <c r="G26" s="761">
        <v>1526</v>
      </c>
      <c r="H26" s="762"/>
      <c r="I26" s="763"/>
      <c r="J26" s="764">
        <f>G26/G23*100</f>
        <v>6.5665476139248682</v>
      </c>
      <c r="K26" s="765"/>
      <c r="L26" s="766">
        <v>3659891</v>
      </c>
      <c r="M26" s="766"/>
      <c r="N26" s="766"/>
      <c r="O26" s="746">
        <f>L26/L23*100</f>
        <v>3.998726531556235</v>
      </c>
      <c r="P26" s="747"/>
    </row>
    <row r="27" spans="1:16" ht="7.5" customHeight="1" x14ac:dyDescent="0.2">
      <c r="B27" s="459"/>
      <c r="C27" s="459"/>
      <c r="D27" s="459"/>
      <c r="E27" s="459"/>
      <c r="F27" s="459"/>
      <c r="G27" s="459"/>
      <c r="H27" s="459"/>
      <c r="I27" s="459"/>
      <c r="J27" s="459"/>
      <c r="K27" s="459"/>
      <c r="L27" s="459"/>
      <c r="M27" s="459"/>
      <c r="N27" s="459"/>
    </row>
    <row r="28" spans="1:16" x14ac:dyDescent="0.2">
      <c r="B28" s="459"/>
      <c r="C28" s="459"/>
      <c r="D28" s="459"/>
      <c r="E28" s="459"/>
      <c r="F28" s="459"/>
      <c r="G28" s="459"/>
      <c r="H28" s="459"/>
      <c r="I28" s="459"/>
      <c r="J28" s="459"/>
      <c r="K28" s="459"/>
      <c r="L28" s="459"/>
      <c r="M28" s="459"/>
      <c r="N28" s="459"/>
    </row>
    <row r="29" spans="1:16" x14ac:dyDescent="0.2">
      <c r="B29" s="459"/>
      <c r="C29" s="459"/>
      <c r="D29" s="459"/>
      <c r="E29" s="459"/>
      <c r="F29" s="459"/>
      <c r="G29" s="459"/>
      <c r="H29" s="459"/>
      <c r="I29" s="459"/>
      <c r="J29" s="459"/>
      <c r="K29" s="459"/>
      <c r="L29" s="459"/>
      <c r="M29" s="459"/>
      <c r="N29" s="459"/>
    </row>
    <row r="30" spans="1:16" x14ac:dyDescent="0.2">
      <c r="B30" s="459"/>
      <c r="C30" s="459"/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459"/>
    </row>
    <row r="31" spans="1:16" ht="20.100000000000001" customHeight="1" x14ac:dyDescent="0.2"/>
    <row r="32" spans="1:16" ht="20.100000000000001" customHeight="1" thickBot="1" x14ac:dyDescent="0.25">
      <c r="K32" s="320" t="s">
        <v>359</v>
      </c>
    </row>
    <row r="33" spans="1:11" ht="30" customHeight="1" x14ac:dyDescent="0.2">
      <c r="A33" s="706" t="s">
        <v>360</v>
      </c>
      <c r="B33" s="452" t="s">
        <v>8</v>
      </c>
      <c r="C33" s="498"/>
      <c r="D33" s="498"/>
      <c r="E33" s="498"/>
      <c r="F33" s="499"/>
      <c r="G33" s="452" t="s">
        <v>19</v>
      </c>
      <c r="H33" s="498"/>
      <c r="I33" s="498"/>
      <c r="J33" s="498"/>
      <c r="K33" s="504"/>
    </row>
    <row r="34" spans="1:11" ht="30" customHeight="1" thickBot="1" x14ac:dyDescent="0.25">
      <c r="A34" s="707"/>
      <c r="B34" s="767" t="s">
        <v>363</v>
      </c>
      <c r="C34" s="768"/>
      <c r="D34" s="769"/>
      <c r="E34" s="770" t="s">
        <v>27</v>
      </c>
      <c r="F34" s="771"/>
      <c r="G34" s="767" t="s">
        <v>363</v>
      </c>
      <c r="H34" s="768"/>
      <c r="I34" s="769"/>
      <c r="J34" s="770" t="s">
        <v>27</v>
      </c>
      <c r="K34" s="772"/>
    </row>
    <row r="35" spans="1:11" ht="30" customHeight="1" thickTop="1" thickBot="1" x14ac:dyDescent="0.25">
      <c r="A35" s="200" t="s">
        <v>364</v>
      </c>
      <c r="B35" s="701">
        <v>295301929</v>
      </c>
      <c r="C35" s="781"/>
      <c r="D35" s="782"/>
      <c r="E35" s="783" t="s">
        <v>55</v>
      </c>
      <c r="F35" s="782"/>
      <c r="G35" s="701">
        <v>36664148</v>
      </c>
      <c r="H35" s="781"/>
      <c r="I35" s="782"/>
      <c r="J35" s="714" t="s">
        <v>55</v>
      </c>
      <c r="K35" s="784"/>
    </row>
    <row r="36" spans="1:11" ht="23.25" customHeight="1" thickTop="1" thickBot="1" x14ac:dyDescent="0.25">
      <c r="A36" s="201"/>
      <c r="B36" s="785"/>
      <c r="C36" s="781"/>
      <c r="D36" s="782"/>
      <c r="E36" s="400"/>
      <c r="F36" s="401"/>
      <c r="G36" s="786"/>
      <c r="H36" s="781"/>
      <c r="I36" s="782"/>
      <c r="J36" s="785"/>
      <c r="K36" s="784"/>
    </row>
    <row r="37" spans="1:11" ht="30" customHeight="1" thickTop="1" thickBot="1" x14ac:dyDescent="0.25">
      <c r="A37" s="200" t="s">
        <v>365</v>
      </c>
      <c r="B37" s="701">
        <f>SUM(B38:D51)</f>
        <v>250225347</v>
      </c>
      <c r="C37" s="773"/>
      <c r="D37" s="774"/>
      <c r="E37" s="775">
        <v>100</v>
      </c>
      <c r="F37" s="774"/>
      <c r="G37" s="701">
        <f>SUM(G38:I51)</f>
        <v>26086226</v>
      </c>
      <c r="H37" s="773"/>
      <c r="I37" s="774"/>
      <c r="J37" s="716">
        <v>100</v>
      </c>
      <c r="K37" s="776"/>
    </row>
    <row r="38" spans="1:11" ht="30" customHeight="1" thickTop="1" x14ac:dyDescent="0.2">
      <c r="A38" s="202" t="s">
        <v>366</v>
      </c>
      <c r="B38" s="722">
        <v>57897551</v>
      </c>
      <c r="C38" s="723"/>
      <c r="D38" s="724"/>
      <c r="E38" s="777">
        <f>B38/B37*100</f>
        <v>23.138163936685437</v>
      </c>
      <c r="F38" s="778"/>
      <c r="G38" s="722">
        <v>5934018</v>
      </c>
      <c r="H38" s="723"/>
      <c r="I38" s="724"/>
      <c r="J38" s="779">
        <f>G38/G37*100</f>
        <v>22.747706011594008</v>
      </c>
      <c r="K38" s="780"/>
    </row>
    <row r="39" spans="1:11" ht="30" customHeight="1" x14ac:dyDescent="0.2">
      <c r="A39" s="203" t="s">
        <v>367</v>
      </c>
      <c r="B39" s="727">
        <v>13056519</v>
      </c>
      <c r="C39" s="728"/>
      <c r="D39" s="729"/>
      <c r="E39" s="787">
        <f>B39/B37*100</f>
        <v>5.2179042437295529</v>
      </c>
      <c r="F39" s="788"/>
      <c r="G39" s="727">
        <v>1322030</v>
      </c>
      <c r="H39" s="728"/>
      <c r="I39" s="729"/>
      <c r="J39" s="789">
        <f>G39/G37*100</f>
        <v>5.0679235854201377</v>
      </c>
      <c r="K39" s="790"/>
    </row>
    <row r="40" spans="1:11" ht="30" customHeight="1" x14ac:dyDescent="0.2">
      <c r="A40" s="203" t="s">
        <v>325</v>
      </c>
      <c r="B40" s="727">
        <v>50415948</v>
      </c>
      <c r="C40" s="728"/>
      <c r="D40" s="729"/>
      <c r="E40" s="787">
        <f>B40/B37*100</f>
        <v>20.148217838219242</v>
      </c>
      <c r="F40" s="788"/>
      <c r="G40" s="727">
        <v>2992113</v>
      </c>
      <c r="H40" s="728"/>
      <c r="I40" s="729"/>
      <c r="J40" s="789">
        <f>G40/G37*100</f>
        <v>11.470087700689245</v>
      </c>
      <c r="K40" s="790"/>
    </row>
    <row r="41" spans="1:11" ht="30" customHeight="1" x14ac:dyDescent="0.2">
      <c r="A41" s="203" t="s">
        <v>368</v>
      </c>
      <c r="B41" s="727">
        <v>14372079</v>
      </c>
      <c r="C41" s="728"/>
      <c r="D41" s="729"/>
      <c r="E41" s="787">
        <f>B41/B37*100</f>
        <v>5.7436543389027648</v>
      </c>
      <c r="F41" s="788"/>
      <c r="G41" s="727">
        <v>2266287</v>
      </c>
      <c r="H41" s="728"/>
      <c r="I41" s="729"/>
      <c r="J41" s="789">
        <f>G41/G37*100</f>
        <v>8.6876767839088718</v>
      </c>
      <c r="K41" s="790"/>
    </row>
    <row r="42" spans="1:11" ht="30" customHeight="1" x14ac:dyDescent="0.2">
      <c r="A42" s="203" t="s">
        <v>318</v>
      </c>
      <c r="B42" s="727">
        <v>15768686</v>
      </c>
      <c r="C42" s="728"/>
      <c r="D42" s="729"/>
      <c r="E42" s="787">
        <f>B42/B37*100</f>
        <v>6.3017940384752471</v>
      </c>
      <c r="F42" s="788"/>
      <c r="G42" s="727">
        <v>1713521</v>
      </c>
      <c r="H42" s="728"/>
      <c r="I42" s="729"/>
      <c r="J42" s="789">
        <f>G42/G37*100</f>
        <v>6.5686811116333965</v>
      </c>
      <c r="K42" s="790"/>
    </row>
    <row r="43" spans="1:11" ht="30" customHeight="1" x14ac:dyDescent="0.2">
      <c r="A43" s="203" t="s">
        <v>309</v>
      </c>
      <c r="B43" s="727">
        <v>7444107</v>
      </c>
      <c r="C43" s="728"/>
      <c r="D43" s="729"/>
      <c r="E43" s="787">
        <f>B43/B37*100</f>
        <v>2.9749612056687447</v>
      </c>
      <c r="F43" s="788"/>
      <c r="G43" s="727">
        <v>662263</v>
      </c>
      <c r="H43" s="728"/>
      <c r="I43" s="729"/>
      <c r="J43" s="789">
        <f>G43/G37*100</f>
        <v>2.5387459266817669</v>
      </c>
      <c r="K43" s="790"/>
    </row>
    <row r="44" spans="1:11" ht="30" customHeight="1" x14ac:dyDescent="0.2">
      <c r="A44" s="203" t="s">
        <v>369</v>
      </c>
      <c r="B44" s="727">
        <v>25887682</v>
      </c>
      <c r="C44" s="728"/>
      <c r="D44" s="729"/>
      <c r="E44" s="787">
        <f>B44/B37*100</f>
        <v>10.345747267561988</v>
      </c>
      <c r="F44" s="788"/>
      <c r="G44" s="727">
        <v>2327450</v>
      </c>
      <c r="H44" s="728"/>
      <c r="I44" s="729"/>
      <c r="J44" s="789">
        <f>G44/G37*100</f>
        <v>8.9221415163695976</v>
      </c>
      <c r="K44" s="790"/>
    </row>
    <row r="45" spans="1:11" ht="30" customHeight="1" x14ac:dyDescent="0.2">
      <c r="A45" s="203" t="s">
        <v>370</v>
      </c>
      <c r="B45" s="727">
        <v>14927129</v>
      </c>
      <c r="C45" s="728"/>
      <c r="D45" s="729"/>
      <c r="E45" s="787">
        <f>B45/B37*100</f>
        <v>5.9654743929678711</v>
      </c>
      <c r="F45" s="788"/>
      <c r="G45" s="727">
        <v>2961826</v>
      </c>
      <c r="H45" s="728"/>
      <c r="I45" s="729"/>
      <c r="J45" s="789">
        <f>G45/G37*100</f>
        <v>11.353984282739864</v>
      </c>
      <c r="K45" s="790"/>
    </row>
    <row r="46" spans="1:11" ht="30" customHeight="1" x14ac:dyDescent="0.2">
      <c r="A46" s="203" t="s">
        <v>371</v>
      </c>
      <c r="B46" s="727">
        <v>14776733</v>
      </c>
      <c r="C46" s="728"/>
      <c r="D46" s="729"/>
      <c r="E46" s="787">
        <f>B46/B37*100</f>
        <v>5.9053701701930299</v>
      </c>
      <c r="F46" s="788"/>
      <c r="G46" s="727">
        <v>2681420</v>
      </c>
      <c r="H46" s="728"/>
      <c r="I46" s="729"/>
      <c r="J46" s="789">
        <f>G46/G37*100</f>
        <v>10.279064514736627</v>
      </c>
      <c r="K46" s="790"/>
    </row>
    <row r="47" spans="1:11" ht="30" customHeight="1" x14ac:dyDescent="0.2">
      <c r="A47" s="203" t="s">
        <v>372</v>
      </c>
      <c r="B47" s="727">
        <v>3439519</v>
      </c>
      <c r="C47" s="728"/>
      <c r="D47" s="729"/>
      <c r="E47" s="787">
        <f>B47/B37*100</f>
        <v>1.3745685803764718</v>
      </c>
      <c r="F47" s="788"/>
      <c r="G47" s="727">
        <v>239469</v>
      </c>
      <c r="H47" s="728"/>
      <c r="I47" s="729"/>
      <c r="J47" s="789">
        <f>G47/G37*100</f>
        <v>0.91799020678575738</v>
      </c>
      <c r="K47" s="790"/>
    </row>
    <row r="48" spans="1:11" ht="30" customHeight="1" x14ac:dyDescent="0.2">
      <c r="A48" s="203" t="s">
        <v>373</v>
      </c>
      <c r="B48" s="727">
        <v>17620463</v>
      </c>
      <c r="C48" s="728"/>
      <c r="D48" s="729"/>
      <c r="E48" s="787">
        <f>B48/B37*100</f>
        <v>7.0418377719344312</v>
      </c>
      <c r="F48" s="788"/>
      <c r="G48" s="727">
        <v>1194247</v>
      </c>
      <c r="H48" s="728"/>
      <c r="I48" s="729"/>
      <c r="J48" s="789">
        <f>G48/G37*100</f>
        <v>4.5780750346945549</v>
      </c>
      <c r="K48" s="790"/>
    </row>
    <row r="49" spans="1:16" ht="30" customHeight="1" x14ac:dyDescent="0.2">
      <c r="A49" s="203" t="s">
        <v>374</v>
      </c>
      <c r="B49" s="727">
        <v>6683923</v>
      </c>
      <c r="C49" s="728"/>
      <c r="D49" s="729"/>
      <c r="E49" s="787">
        <f>B49/B37*100</f>
        <v>2.6711614471254985</v>
      </c>
      <c r="F49" s="788"/>
      <c r="G49" s="727">
        <v>729206</v>
      </c>
      <c r="H49" s="728"/>
      <c r="I49" s="729"/>
      <c r="J49" s="789">
        <f>G49/G37*100</f>
        <v>2.795367946287056</v>
      </c>
      <c r="K49" s="790"/>
    </row>
    <row r="50" spans="1:16" ht="30" customHeight="1" x14ac:dyDescent="0.2">
      <c r="A50" s="203" t="s">
        <v>375</v>
      </c>
      <c r="B50" s="727">
        <v>2621948</v>
      </c>
      <c r="C50" s="728"/>
      <c r="D50" s="729"/>
      <c r="E50" s="787">
        <f>B50/B37*100</f>
        <v>1.0478346943805017</v>
      </c>
      <c r="F50" s="788"/>
      <c r="G50" s="727">
        <v>149278</v>
      </c>
      <c r="H50" s="728"/>
      <c r="I50" s="729"/>
      <c r="J50" s="789">
        <f>G50/G37*100</f>
        <v>0.57224835819485731</v>
      </c>
      <c r="K50" s="790"/>
    </row>
    <row r="51" spans="1:16" ht="30" customHeight="1" x14ac:dyDescent="0.2">
      <c r="A51" s="203" t="s">
        <v>376</v>
      </c>
      <c r="B51" s="727">
        <v>5313060</v>
      </c>
      <c r="C51" s="728"/>
      <c r="D51" s="729"/>
      <c r="E51" s="787">
        <f>B51/B37*100</f>
        <v>2.1233100737792161</v>
      </c>
      <c r="F51" s="788"/>
      <c r="G51" s="727">
        <v>913098</v>
      </c>
      <c r="H51" s="728"/>
      <c r="I51" s="729"/>
      <c r="J51" s="789">
        <f>G51/G37*100</f>
        <v>3.5003070202642572</v>
      </c>
      <c r="K51" s="790"/>
    </row>
    <row r="52" spans="1:16" ht="23.25" customHeight="1" thickBot="1" x14ac:dyDescent="0.25">
      <c r="A52" s="204"/>
      <c r="B52" s="799"/>
      <c r="C52" s="800"/>
      <c r="D52" s="801"/>
      <c r="E52" s="802"/>
      <c r="F52" s="803"/>
      <c r="G52" s="799"/>
      <c r="H52" s="800"/>
      <c r="I52" s="801"/>
      <c r="J52" s="799"/>
      <c r="K52" s="804"/>
    </row>
    <row r="53" spans="1:16" ht="30" customHeight="1" thickTop="1" thickBot="1" x14ac:dyDescent="0.25">
      <c r="A53" s="205" t="s">
        <v>306</v>
      </c>
      <c r="B53" s="701">
        <f>SUM(B54:D56)</f>
        <v>34211620</v>
      </c>
      <c r="C53" s="702"/>
      <c r="D53" s="703"/>
      <c r="E53" s="791">
        <v>100</v>
      </c>
      <c r="F53" s="792"/>
      <c r="G53" s="793">
        <f>SUM(G54:I56)</f>
        <v>4058791</v>
      </c>
      <c r="H53" s="794"/>
      <c r="I53" s="795"/>
      <c r="J53" s="716">
        <v>100</v>
      </c>
      <c r="K53" s="717"/>
    </row>
    <row r="54" spans="1:16" ht="30" customHeight="1" thickTop="1" x14ac:dyDescent="0.2">
      <c r="A54" s="206" t="s">
        <v>371</v>
      </c>
      <c r="B54" s="722">
        <v>14776733</v>
      </c>
      <c r="C54" s="723"/>
      <c r="D54" s="724"/>
      <c r="E54" s="796">
        <f>B54/B53*100</f>
        <v>43.192146411073196</v>
      </c>
      <c r="F54" s="797"/>
      <c r="G54" s="722">
        <v>2681420</v>
      </c>
      <c r="H54" s="723"/>
      <c r="I54" s="724"/>
      <c r="J54" s="736">
        <f>G54/G53*100</f>
        <v>66.064500487953183</v>
      </c>
      <c r="K54" s="798"/>
    </row>
    <row r="55" spans="1:16" ht="30" customHeight="1" x14ac:dyDescent="0.2">
      <c r="A55" s="203" t="s">
        <v>373</v>
      </c>
      <c r="B55" s="727">
        <v>17620463</v>
      </c>
      <c r="C55" s="728"/>
      <c r="D55" s="729"/>
      <c r="E55" s="805">
        <f>B55/B53*100</f>
        <v>51.504322215668239</v>
      </c>
      <c r="F55" s="806"/>
      <c r="G55" s="727">
        <v>1194247</v>
      </c>
      <c r="H55" s="728"/>
      <c r="I55" s="729"/>
      <c r="J55" s="731">
        <f>G55/G53*100</f>
        <v>29.423712627725841</v>
      </c>
      <c r="K55" s="807"/>
    </row>
    <row r="56" spans="1:16" ht="30" customHeight="1" thickBot="1" x14ac:dyDescent="0.25">
      <c r="A56" s="207" t="s">
        <v>377</v>
      </c>
      <c r="B56" s="761">
        <v>1814424</v>
      </c>
      <c r="C56" s="762"/>
      <c r="D56" s="763"/>
      <c r="E56" s="808">
        <f>B56/B53*100</f>
        <v>5.3035313732585596</v>
      </c>
      <c r="F56" s="809"/>
      <c r="G56" s="761">
        <v>183124</v>
      </c>
      <c r="H56" s="762"/>
      <c r="I56" s="763"/>
      <c r="J56" s="810">
        <f>G56/G53*100</f>
        <v>4.5117868843209719</v>
      </c>
      <c r="K56" s="811"/>
    </row>
    <row r="57" spans="1:16" s="5" customFormat="1" x14ac:dyDescent="0.2">
      <c r="A57" s="5" t="s">
        <v>378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</row>
    <row r="58" spans="1:16" s="5" customFormat="1" x14ac:dyDescent="0.2">
      <c r="A58" s="5" t="s">
        <v>379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1:16" s="12" customFormat="1" ht="27" customHeight="1" x14ac:dyDescent="0.2">
      <c r="A59" s="547" t="s">
        <v>380</v>
      </c>
      <c r="B59" s="547"/>
      <c r="C59" s="547"/>
      <c r="D59" s="547"/>
      <c r="E59" s="547"/>
      <c r="F59" s="547"/>
      <c r="G59" s="547"/>
      <c r="H59" s="547"/>
      <c r="I59" s="547"/>
      <c r="J59" s="547"/>
      <c r="K59" s="547"/>
    </row>
  </sheetData>
  <mergeCells count="261">
    <mergeCell ref="A59:K59"/>
    <mergeCell ref="B55:D55"/>
    <mergeCell ref="E55:F55"/>
    <mergeCell ref="G55:I55"/>
    <mergeCell ref="J55:K55"/>
    <mergeCell ref="B56:D56"/>
    <mergeCell ref="E56:F56"/>
    <mergeCell ref="G56:I56"/>
    <mergeCell ref="J56:K56"/>
    <mergeCell ref="B53:D53"/>
    <mergeCell ref="E53:F53"/>
    <mergeCell ref="G53:I53"/>
    <mergeCell ref="J53:K53"/>
    <mergeCell ref="B54:D54"/>
    <mergeCell ref="E54:F54"/>
    <mergeCell ref="G54:I54"/>
    <mergeCell ref="J54:K54"/>
    <mergeCell ref="B51:D51"/>
    <mergeCell ref="E51:F51"/>
    <mergeCell ref="G51:I51"/>
    <mergeCell ref="J51:K51"/>
    <mergeCell ref="B52:D52"/>
    <mergeCell ref="E52:F52"/>
    <mergeCell ref="G52:I52"/>
    <mergeCell ref="J52:K52"/>
    <mergeCell ref="B49:D49"/>
    <mergeCell ref="E49:F49"/>
    <mergeCell ref="G49:I49"/>
    <mergeCell ref="J49:K49"/>
    <mergeCell ref="B50:D50"/>
    <mergeCell ref="E50:F50"/>
    <mergeCell ref="G50:I50"/>
    <mergeCell ref="J50:K50"/>
    <mergeCell ref="B47:D47"/>
    <mergeCell ref="E47:F47"/>
    <mergeCell ref="G47:I47"/>
    <mergeCell ref="J47:K47"/>
    <mergeCell ref="B48:D48"/>
    <mergeCell ref="E48:F48"/>
    <mergeCell ref="G48:I48"/>
    <mergeCell ref="J48:K48"/>
    <mergeCell ref="B45:D45"/>
    <mergeCell ref="E45:F45"/>
    <mergeCell ref="G45:I45"/>
    <mergeCell ref="J45:K45"/>
    <mergeCell ref="B46:D46"/>
    <mergeCell ref="E46:F46"/>
    <mergeCell ref="G46:I46"/>
    <mergeCell ref="J46:K46"/>
    <mergeCell ref="B43:D43"/>
    <mergeCell ref="E43:F43"/>
    <mergeCell ref="G43:I43"/>
    <mergeCell ref="J43:K43"/>
    <mergeCell ref="B44:D44"/>
    <mergeCell ref="E44:F44"/>
    <mergeCell ref="G44:I44"/>
    <mergeCell ref="J44:K44"/>
    <mergeCell ref="B41:D41"/>
    <mergeCell ref="E41:F41"/>
    <mergeCell ref="G41:I41"/>
    <mergeCell ref="J41:K41"/>
    <mergeCell ref="B42:D42"/>
    <mergeCell ref="E42:F42"/>
    <mergeCell ref="G42:I42"/>
    <mergeCell ref="J42:K42"/>
    <mergeCell ref="B39:D39"/>
    <mergeCell ref="E39:F39"/>
    <mergeCell ref="G39:I39"/>
    <mergeCell ref="J39:K39"/>
    <mergeCell ref="B40:D40"/>
    <mergeCell ref="E40:F40"/>
    <mergeCell ref="G40:I40"/>
    <mergeCell ref="J40:K40"/>
    <mergeCell ref="B37:D37"/>
    <mergeCell ref="E37:F37"/>
    <mergeCell ref="G37:I37"/>
    <mergeCell ref="J37:K37"/>
    <mergeCell ref="B38:D38"/>
    <mergeCell ref="E38:F38"/>
    <mergeCell ref="G38:I38"/>
    <mergeCell ref="J38:K38"/>
    <mergeCell ref="B35:D35"/>
    <mergeCell ref="E35:F35"/>
    <mergeCell ref="G35:I35"/>
    <mergeCell ref="J35:K35"/>
    <mergeCell ref="B36:D36"/>
    <mergeCell ref="G36:I36"/>
    <mergeCell ref="J36:K36"/>
    <mergeCell ref="A33:A34"/>
    <mergeCell ref="B33:F33"/>
    <mergeCell ref="G33:K33"/>
    <mergeCell ref="B34:D34"/>
    <mergeCell ref="E34:F34"/>
    <mergeCell ref="G34:I34"/>
    <mergeCell ref="J34:K34"/>
    <mergeCell ref="B30:C30"/>
    <mergeCell ref="D30:E30"/>
    <mergeCell ref="F30:G30"/>
    <mergeCell ref="H30:I30"/>
    <mergeCell ref="J30:L30"/>
    <mergeCell ref="M30:N30"/>
    <mergeCell ref="B29:C29"/>
    <mergeCell ref="D29:E29"/>
    <mergeCell ref="F29:G29"/>
    <mergeCell ref="H29:I29"/>
    <mergeCell ref="J29:L29"/>
    <mergeCell ref="M29:N29"/>
    <mergeCell ref="B28:C28"/>
    <mergeCell ref="D28:E28"/>
    <mergeCell ref="F28:G28"/>
    <mergeCell ref="H28:I28"/>
    <mergeCell ref="J28:L28"/>
    <mergeCell ref="M28:N28"/>
    <mergeCell ref="B27:C27"/>
    <mergeCell ref="D27:E27"/>
    <mergeCell ref="F27:G27"/>
    <mergeCell ref="H27:I27"/>
    <mergeCell ref="J27:L27"/>
    <mergeCell ref="M27:N27"/>
    <mergeCell ref="B26:D26"/>
    <mergeCell ref="E26:F26"/>
    <mergeCell ref="G26:I26"/>
    <mergeCell ref="J26:K26"/>
    <mergeCell ref="L26:N26"/>
    <mergeCell ref="O26:P26"/>
    <mergeCell ref="B25:D25"/>
    <mergeCell ref="E25:F25"/>
    <mergeCell ref="G25:I25"/>
    <mergeCell ref="J25:K25"/>
    <mergeCell ref="L25:N25"/>
    <mergeCell ref="O25:P25"/>
    <mergeCell ref="B24:D24"/>
    <mergeCell ref="E24:F24"/>
    <mergeCell ref="G24:I24"/>
    <mergeCell ref="J24:K24"/>
    <mergeCell ref="L24:N24"/>
    <mergeCell ref="O24:P24"/>
    <mergeCell ref="B23:D23"/>
    <mergeCell ref="E23:F23"/>
    <mergeCell ref="G23:I23"/>
    <mergeCell ref="J23:K23"/>
    <mergeCell ref="L23:N23"/>
    <mergeCell ref="O23:P23"/>
    <mergeCell ref="B22:D22"/>
    <mergeCell ref="E22:F22"/>
    <mergeCell ref="G22:I22"/>
    <mergeCell ref="J22:K22"/>
    <mergeCell ref="L22:N22"/>
    <mergeCell ref="O22:P22"/>
    <mergeCell ref="B21:D21"/>
    <mergeCell ref="E21:F21"/>
    <mergeCell ref="G21:I21"/>
    <mergeCell ref="J21:K21"/>
    <mergeCell ref="L21:N21"/>
    <mergeCell ref="O21:P21"/>
    <mergeCell ref="B20:D20"/>
    <mergeCell ref="E20:F20"/>
    <mergeCell ref="G20:I20"/>
    <mergeCell ref="J20:K20"/>
    <mergeCell ref="L20:N20"/>
    <mergeCell ref="O20:P20"/>
    <mergeCell ref="B19:D19"/>
    <mergeCell ref="E19:F19"/>
    <mergeCell ref="G19:I19"/>
    <mergeCell ref="J19:K19"/>
    <mergeCell ref="L19:N19"/>
    <mergeCell ref="O19:P19"/>
    <mergeCell ref="B18:D18"/>
    <mergeCell ref="E18:F18"/>
    <mergeCell ref="G18:I18"/>
    <mergeCell ref="J18:K18"/>
    <mergeCell ref="L18:N18"/>
    <mergeCell ref="O18:P18"/>
    <mergeCell ref="B17:D17"/>
    <mergeCell ref="E17:F17"/>
    <mergeCell ref="G17:I17"/>
    <mergeCell ref="J17:K17"/>
    <mergeCell ref="L17:N17"/>
    <mergeCell ref="O17:P17"/>
    <mergeCell ref="B16:D16"/>
    <mergeCell ref="E16:F16"/>
    <mergeCell ref="G16:I16"/>
    <mergeCell ref="J16:K16"/>
    <mergeCell ref="L16:N16"/>
    <mergeCell ref="O16:P16"/>
    <mergeCell ref="B15:D15"/>
    <mergeCell ref="E15:F15"/>
    <mergeCell ref="G15:I15"/>
    <mergeCell ref="J15:K15"/>
    <mergeCell ref="L15:N15"/>
    <mergeCell ref="O15:P15"/>
    <mergeCell ref="B14:D14"/>
    <mergeCell ref="E14:F14"/>
    <mergeCell ref="G14:I14"/>
    <mergeCell ref="J14:K14"/>
    <mergeCell ref="L14:N14"/>
    <mergeCell ref="O14:P14"/>
    <mergeCell ref="B13:D13"/>
    <mergeCell ref="E13:F13"/>
    <mergeCell ref="G13:I13"/>
    <mergeCell ref="J13:K13"/>
    <mergeCell ref="L13:N13"/>
    <mergeCell ref="O13:P13"/>
    <mergeCell ref="B12:D12"/>
    <mergeCell ref="E12:F12"/>
    <mergeCell ref="G12:I12"/>
    <mergeCell ref="J12:K12"/>
    <mergeCell ref="L12:N12"/>
    <mergeCell ref="O12:P12"/>
    <mergeCell ref="B11:D11"/>
    <mergeCell ref="E11:F11"/>
    <mergeCell ref="G11:I11"/>
    <mergeCell ref="J11:K11"/>
    <mergeCell ref="L11:N11"/>
    <mergeCell ref="O11:P11"/>
    <mergeCell ref="B10:D10"/>
    <mergeCell ref="E10:F10"/>
    <mergeCell ref="G10:I10"/>
    <mergeCell ref="J10:K10"/>
    <mergeCell ref="L10:N10"/>
    <mergeCell ref="O10:P10"/>
    <mergeCell ref="B9:D9"/>
    <mergeCell ref="E9:F9"/>
    <mergeCell ref="G9:I9"/>
    <mergeCell ref="J9:K9"/>
    <mergeCell ref="L9:N9"/>
    <mergeCell ref="O9:P9"/>
    <mergeCell ref="B8:D8"/>
    <mergeCell ref="E8:F8"/>
    <mergeCell ref="G8:I8"/>
    <mergeCell ref="J8:K8"/>
    <mergeCell ref="L8:N8"/>
    <mergeCell ref="O8:P8"/>
    <mergeCell ref="B7:D7"/>
    <mergeCell ref="E7:F7"/>
    <mergeCell ref="G7:I7"/>
    <mergeCell ref="J7:K7"/>
    <mergeCell ref="L7:N7"/>
    <mergeCell ref="O7:P7"/>
    <mergeCell ref="B6:D6"/>
    <mergeCell ref="E6:F6"/>
    <mergeCell ref="G6:I6"/>
    <mergeCell ref="J6:K6"/>
    <mergeCell ref="L6:N6"/>
    <mergeCell ref="O6:P6"/>
    <mergeCell ref="B5:D5"/>
    <mergeCell ref="E5:F5"/>
    <mergeCell ref="G5:I5"/>
    <mergeCell ref="J5:K5"/>
    <mergeCell ref="L5:N5"/>
    <mergeCell ref="O5:P5"/>
    <mergeCell ref="A3:A4"/>
    <mergeCell ref="B3:F3"/>
    <mergeCell ref="G3:K3"/>
    <mergeCell ref="L3:P3"/>
    <mergeCell ref="B4:D4"/>
    <mergeCell ref="E4:F4"/>
    <mergeCell ref="G4:I4"/>
    <mergeCell ref="J4:K4"/>
    <mergeCell ref="L4:N4"/>
    <mergeCell ref="O4:P4"/>
  </mergeCells>
  <phoneticPr fontId="4"/>
  <pageMargins left="0.6692913385826772" right="0.51181102362204722" top="0.74803149606299213" bottom="0.74803149606299213" header="0.31496062992125984" footer="0.31496062992125984"/>
  <pageSetup paperSize="9" scale="95" firstPageNumber="29" orientation="portrait" useFirstPageNumber="1" r:id="rId1"/>
  <headerFooter>
    <oddFooter>&amp;C&amp;"ＭＳ 明朝,標準"&amp;P</oddFooter>
  </headerFooter>
  <rowBreaks count="1" manualBreakCount="1">
    <brk id="29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tabSelected="1" topLeftCell="A10" zoomScaleNormal="100" workbookViewId="0">
      <selection activeCell="Q32" sqref="Q32"/>
    </sheetView>
  </sheetViews>
  <sheetFormatPr defaultRowHeight="13.2" x14ac:dyDescent="0.2"/>
  <cols>
    <col min="1" max="1" width="7.33203125" style="208" customWidth="1"/>
    <col min="2" max="2" width="12.44140625" style="208" customWidth="1"/>
    <col min="3" max="4" width="8.88671875" style="208"/>
    <col min="5" max="5" width="13.21875" style="208" hidden="1" customWidth="1"/>
    <col min="6" max="6" width="4" style="208" customWidth="1"/>
    <col min="7" max="7" width="12.44140625" style="208" customWidth="1"/>
    <col min="8" max="8" width="16.77734375" style="208" customWidth="1"/>
    <col min="9" max="9" width="12.109375" style="208" hidden="1" customWidth="1"/>
    <col min="10" max="10" width="10.88671875" style="208" hidden="1" customWidth="1"/>
    <col min="11" max="11" width="12.6640625" style="208" customWidth="1"/>
    <col min="12" max="16384" width="8.88671875" style="208"/>
  </cols>
  <sheetData>
    <row r="3" spans="1:10" x14ac:dyDescent="0.2">
      <c r="A3" s="410" t="s">
        <v>381</v>
      </c>
    </row>
    <row r="4" spans="1:10" x14ac:dyDescent="0.2">
      <c r="I4" s="208" t="s">
        <v>382</v>
      </c>
    </row>
    <row r="5" spans="1:10" x14ac:dyDescent="0.2">
      <c r="I5" s="208" t="s">
        <v>383</v>
      </c>
    </row>
    <row r="6" spans="1:10" ht="21.75" customHeight="1" x14ac:dyDescent="0.2">
      <c r="B6" s="209"/>
      <c r="C6" s="210" t="s">
        <v>384</v>
      </c>
      <c r="D6" s="210" t="s">
        <v>385</v>
      </c>
      <c r="E6" s="209" t="s">
        <v>386</v>
      </c>
      <c r="G6" s="209"/>
      <c r="H6" s="211" t="s">
        <v>387</v>
      </c>
      <c r="I6" s="209" t="s">
        <v>388</v>
      </c>
      <c r="J6" s="209" t="s">
        <v>389</v>
      </c>
    </row>
    <row r="7" spans="1:10" ht="18.75" customHeight="1" x14ac:dyDescent="0.2">
      <c r="B7" s="210" t="s">
        <v>390</v>
      </c>
      <c r="C7" s="209">
        <v>158</v>
      </c>
      <c r="D7" s="212">
        <v>11092</v>
      </c>
      <c r="E7" s="212">
        <v>4853745</v>
      </c>
      <c r="G7" s="210" t="s">
        <v>390</v>
      </c>
      <c r="H7" s="213">
        <v>6336</v>
      </c>
      <c r="I7" s="212">
        <v>19880242</v>
      </c>
      <c r="J7" s="212">
        <v>1656842</v>
      </c>
    </row>
    <row r="8" spans="1:10" ht="18.75" customHeight="1" x14ac:dyDescent="0.2">
      <c r="B8" s="214" t="s">
        <v>391</v>
      </c>
      <c r="C8" s="209">
        <v>161</v>
      </c>
      <c r="D8" s="212">
        <v>10893</v>
      </c>
      <c r="E8" s="212">
        <v>5146430</v>
      </c>
      <c r="G8" s="210" t="s">
        <v>391</v>
      </c>
      <c r="H8" s="213">
        <v>4930</v>
      </c>
      <c r="I8" s="212">
        <v>32369745</v>
      </c>
      <c r="J8" s="212">
        <v>940196</v>
      </c>
    </row>
    <row r="9" spans="1:10" s="215" customFormat="1" ht="18.75" customHeight="1" x14ac:dyDescent="0.2">
      <c r="B9" s="216" t="s">
        <v>392</v>
      </c>
      <c r="C9" s="217">
        <v>171</v>
      </c>
      <c r="D9" s="218">
        <v>11200</v>
      </c>
      <c r="E9" s="218">
        <v>5146430</v>
      </c>
      <c r="G9" s="219" t="s">
        <v>393</v>
      </c>
      <c r="H9" s="220">
        <v>4993</v>
      </c>
      <c r="I9" s="218">
        <v>32369745</v>
      </c>
      <c r="J9" s="218">
        <v>940196</v>
      </c>
    </row>
    <row r="10" spans="1:10" s="215" customFormat="1" ht="18.75" customHeight="1" x14ac:dyDescent="0.2">
      <c r="B10" s="402" t="s">
        <v>394</v>
      </c>
      <c r="C10" s="217">
        <v>160</v>
      </c>
      <c r="D10" s="218">
        <v>11454</v>
      </c>
      <c r="E10" s="403"/>
      <c r="F10" s="404"/>
      <c r="G10" s="405" t="s">
        <v>392</v>
      </c>
      <c r="H10" s="220">
        <v>5128</v>
      </c>
      <c r="I10" s="403"/>
      <c r="J10" s="403"/>
    </row>
    <row r="11" spans="1:10" s="406" customFormat="1" ht="20.100000000000001" customHeight="1" x14ac:dyDescent="0.2">
      <c r="B11" s="407" t="s">
        <v>420</v>
      </c>
      <c r="D11" s="407"/>
      <c r="E11" s="407"/>
      <c r="G11" s="408"/>
    </row>
    <row r="12" spans="1:10" s="406" customFormat="1" ht="20.100000000000001" customHeight="1" x14ac:dyDescent="0.2">
      <c r="B12" s="409" t="s">
        <v>421</v>
      </c>
      <c r="D12" s="409"/>
      <c r="E12" s="409"/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5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2.109375" style="1" customWidth="1"/>
    <col min="2" max="2" width="3.6640625" style="12" customWidth="1"/>
    <col min="3" max="3" width="3" style="12" customWidth="1"/>
    <col min="4" max="4" width="11" style="12" customWidth="1"/>
    <col min="5" max="6" width="9" style="12"/>
    <col min="7" max="7" width="9.88671875" style="12" bestFit="1" customWidth="1"/>
    <col min="8" max="8" width="9" style="12"/>
    <col min="9" max="9" width="9.88671875" style="12" customWidth="1"/>
    <col min="10" max="11" width="9.109375" style="12" customWidth="1"/>
    <col min="12" max="12" width="5.21875" style="12" customWidth="1"/>
    <col min="13" max="16384" width="9" style="1"/>
  </cols>
  <sheetData>
    <row r="1" spans="1:12" s="4" customFormat="1" ht="24.9" customHeight="1" x14ac:dyDescent="0.2">
      <c r="A1" s="422" t="s">
        <v>20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285"/>
    </row>
    <row r="2" spans="1:12" s="5" customFormat="1" ht="9.9" customHeight="1" x14ac:dyDescent="0.2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s="5" customFormat="1" ht="19.5" customHeight="1" x14ac:dyDescent="0.2">
      <c r="A3" s="423" t="s">
        <v>404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</row>
    <row r="4" spans="1:12" s="5" customFormat="1" ht="20.100000000000001" customHeight="1" x14ac:dyDescent="0.2">
      <c r="B4" s="23" t="s">
        <v>21</v>
      </c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s="5" customFormat="1" ht="20.100000000000001" customHeight="1" x14ac:dyDescent="0.2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5" customFormat="1" ht="20.100000000000001" customHeight="1" x14ac:dyDescent="0.2">
      <c r="A6" s="425" t="s">
        <v>22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23"/>
    </row>
    <row r="7" spans="1:12" s="5" customFormat="1" ht="9.9" customHeight="1" x14ac:dyDescent="0.2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s="5" customFormat="1" ht="20.100000000000001" customHeight="1" x14ac:dyDescent="0.2">
      <c r="A8" s="4"/>
      <c r="B8" s="426" t="s">
        <v>23</v>
      </c>
      <c r="C8" s="426"/>
      <c r="D8" s="426"/>
      <c r="E8" s="426"/>
      <c r="F8" s="426"/>
      <c r="G8" s="426"/>
      <c r="H8" s="426"/>
      <c r="I8" s="426"/>
      <c r="J8" s="426"/>
      <c r="K8" s="426"/>
      <c r="L8" s="23"/>
    </row>
    <row r="9" spans="1:12" s="5" customFormat="1" ht="20.100000000000001" customHeight="1" thickBot="1" x14ac:dyDescent="0.25">
      <c r="B9" s="23"/>
      <c r="C9" s="23"/>
      <c r="D9" s="23"/>
      <c r="E9" s="23"/>
      <c r="F9" s="23"/>
      <c r="G9" s="23"/>
      <c r="H9" s="23"/>
      <c r="I9" s="23"/>
      <c r="J9" s="23"/>
      <c r="K9" s="245" t="s">
        <v>24</v>
      </c>
      <c r="L9" s="23"/>
    </row>
    <row r="10" spans="1:12" ht="23.1" customHeight="1" x14ac:dyDescent="0.2">
      <c r="B10" s="427" t="s">
        <v>25</v>
      </c>
      <c r="C10" s="420"/>
      <c r="D10" s="420"/>
      <c r="E10" s="428"/>
      <c r="F10" s="432" t="s">
        <v>26</v>
      </c>
      <c r="G10" s="433"/>
      <c r="H10" s="433"/>
      <c r="I10" s="433"/>
      <c r="J10" s="433"/>
      <c r="K10" s="434"/>
    </row>
    <row r="11" spans="1:12" ht="23.1" customHeight="1" x14ac:dyDescent="0.2">
      <c r="B11" s="429"/>
      <c r="C11" s="430"/>
      <c r="D11" s="430"/>
      <c r="E11" s="431"/>
      <c r="F11" s="435" t="s">
        <v>16</v>
      </c>
      <c r="G11" s="436"/>
      <c r="H11" s="437" t="s">
        <v>15</v>
      </c>
      <c r="I11" s="438"/>
      <c r="J11" s="436" t="s">
        <v>1</v>
      </c>
      <c r="K11" s="439"/>
    </row>
    <row r="12" spans="1:12" ht="23.1" customHeight="1" thickBot="1" x14ac:dyDescent="0.25">
      <c r="B12" s="429"/>
      <c r="C12" s="430"/>
      <c r="D12" s="430"/>
      <c r="E12" s="431"/>
      <c r="F12" s="286"/>
      <c r="G12" s="79" t="s">
        <v>27</v>
      </c>
      <c r="H12" s="286"/>
      <c r="I12" s="79" t="s">
        <v>27</v>
      </c>
      <c r="J12" s="79" t="s">
        <v>28</v>
      </c>
      <c r="K12" s="287" t="s">
        <v>2</v>
      </c>
    </row>
    <row r="13" spans="1:12" ht="23.1" customHeight="1" thickTop="1" thickBot="1" x14ac:dyDescent="0.25">
      <c r="B13" s="442" t="s">
        <v>29</v>
      </c>
      <c r="C13" s="443"/>
      <c r="D13" s="443"/>
      <c r="E13" s="444"/>
      <c r="F13" s="33">
        <v>160</v>
      </c>
      <c r="G13" s="34">
        <v>100</v>
      </c>
      <c r="H13" s="33">
        <v>171</v>
      </c>
      <c r="I13" s="34">
        <v>100</v>
      </c>
      <c r="J13" s="288">
        <f>F13-H13</f>
        <v>-11</v>
      </c>
      <c r="K13" s="289">
        <f>J13/H13*100</f>
        <v>-6.4327485380116958</v>
      </c>
    </row>
    <row r="14" spans="1:12" ht="23.1" customHeight="1" thickTop="1" x14ac:dyDescent="0.2">
      <c r="B14" s="260" t="s">
        <v>30</v>
      </c>
      <c r="C14" s="445" t="s">
        <v>31</v>
      </c>
      <c r="D14" s="445"/>
      <c r="E14" s="446"/>
      <c r="F14" s="36">
        <v>11</v>
      </c>
      <c r="G14" s="37">
        <f>F14/F13*100</f>
        <v>6.8750000000000009</v>
      </c>
      <c r="H14" s="36">
        <v>11</v>
      </c>
      <c r="I14" s="37">
        <f>H14/H13*100</f>
        <v>6.4327485380116958</v>
      </c>
      <c r="J14" s="290">
        <f>F14-H14</f>
        <v>0</v>
      </c>
      <c r="K14" s="291">
        <f>J14/H14*100</f>
        <v>0</v>
      </c>
    </row>
    <row r="15" spans="1:12" ht="23.1" customHeight="1" x14ac:dyDescent="0.2">
      <c r="B15" s="265" t="s">
        <v>32</v>
      </c>
      <c r="C15" s="440" t="s">
        <v>33</v>
      </c>
      <c r="D15" s="440"/>
      <c r="E15" s="441"/>
      <c r="F15" s="39">
        <v>4</v>
      </c>
      <c r="G15" s="40">
        <f>F15/F13*100</f>
        <v>2.5</v>
      </c>
      <c r="H15" s="39">
        <v>4</v>
      </c>
      <c r="I15" s="40">
        <f>H15/H13*100</f>
        <v>2.3391812865497075</v>
      </c>
      <c r="J15" s="292">
        <f>F15-H15</f>
        <v>0</v>
      </c>
      <c r="K15" s="293">
        <f>J15/H15*100</f>
        <v>0</v>
      </c>
    </row>
    <row r="16" spans="1:12" ht="23.1" customHeight="1" x14ac:dyDescent="0.2">
      <c r="B16" s="265" t="s">
        <v>34</v>
      </c>
      <c r="C16" s="440" t="s">
        <v>35</v>
      </c>
      <c r="D16" s="440"/>
      <c r="E16" s="441"/>
      <c r="F16" s="39">
        <v>10</v>
      </c>
      <c r="G16" s="40">
        <f>F16/F13*100</f>
        <v>6.25</v>
      </c>
      <c r="H16" s="39">
        <v>10</v>
      </c>
      <c r="I16" s="40">
        <f>H16/H13*100</f>
        <v>5.8479532163742682</v>
      </c>
      <c r="J16" s="292">
        <f t="shared" ref="J16:J37" si="0">F16-H16</f>
        <v>0</v>
      </c>
      <c r="K16" s="293">
        <f t="shared" ref="K16:K37" si="1">J16/H16*100</f>
        <v>0</v>
      </c>
    </row>
    <row r="17" spans="2:11" ht="23.1" customHeight="1" x14ac:dyDescent="0.2">
      <c r="B17" s="265" t="s">
        <v>36</v>
      </c>
      <c r="C17" s="440" t="s">
        <v>37</v>
      </c>
      <c r="D17" s="440"/>
      <c r="E17" s="441"/>
      <c r="F17" s="39">
        <v>4</v>
      </c>
      <c r="G17" s="40">
        <f>F17/F13*100</f>
        <v>2.5</v>
      </c>
      <c r="H17" s="39">
        <v>8</v>
      </c>
      <c r="I17" s="40">
        <f>H17/H13*100</f>
        <v>4.6783625730994149</v>
      </c>
      <c r="J17" s="292">
        <f t="shared" si="0"/>
        <v>-4</v>
      </c>
      <c r="K17" s="293">
        <f t="shared" si="1"/>
        <v>-50</v>
      </c>
    </row>
    <row r="18" spans="2:11" ht="23.1" customHeight="1" x14ac:dyDescent="0.2">
      <c r="B18" s="265" t="s">
        <v>38</v>
      </c>
      <c r="C18" s="440" t="s">
        <v>39</v>
      </c>
      <c r="D18" s="440"/>
      <c r="E18" s="441"/>
      <c r="F18" s="39">
        <v>2</v>
      </c>
      <c r="G18" s="40">
        <f>F18/F13*100</f>
        <v>1.25</v>
      </c>
      <c r="H18" s="39">
        <v>1</v>
      </c>
      <c r="I18" s="40">
        <f>H18/H13*100</f>
        <v>0.58479532163742687</v>
      </c>
      <c r="J18" s="292">
        <f t="shared" si="0"/>
        <v>1</v>
      </c>
      <c r="K18" s="293">
        <f t="shared" si="1"/>
        <v>100</v>
      </c>
    </row>
    <row r="19" spans="2:11" ht="23.1" customHeight="1" x14ac:dyDescent="0.2">
      <c r="B19" s="265" t="s">
        <v>40</v>
      </c>
      <c r="C19" s="440" t="s">
        <v>41</v>
      </c>
      <c r="D19" s="440"/>
      <c r="E19" s="441"/>
      <c r="F19" s="39">
        <v>2</v>
      </c>
      <c r="G19" s="40">
        <f>F19/F13*100</f>
        <v>1.25</v>
      </c>
      <c r="H19" s="39">
        <v>2</v>
      </c>
      <c r="I19" s="40">
        <f>H19/H13*100</f>
        <v>1.1695906432748537</v>
      </c>
      <c r="J19" s="292">
        <f t="shared" si="0"/>
        <v>0</v>
      </c>
      <c r="K19" s="293">
        <f t="shared" si="1"/>
        <v>0</v>
      </c>
    </row>
    <row r="20" spans="2:11" ht="23.1" customHeight="1" x14ac:dyDescent="0.2">
      <c r="B20" s="265" t="s">
        <v>42</v>
      </c>
      <c r="C20" s="440" t="s">
        <v>43</v>
      </c>
      <c r="D20" s="440"/>
      <c r="E20" s="441"/>
      <c r="F20" s="39">
        <v>2</v>
      </c>
      <c r="G20" s="40">
        <f>F20/F13*100</f>
        <v>1.25</v>
      </c>
      <c r="H20" s="39">
        <v>4</v>
      </c>
      <c r="I20" s="40">
        <f>H20/H13*100</f>
        <v>2.3391812865497075</v>
      </c>
      <c r="J20" s="292">
        <f t="shared" si="0"/>
        <v>-2</v>
      </c>
      <c r="K20" s="293">
        <f t="shared" si="1"/>
        <v>-50</v>
      </c>
    </row>
    <row r="21" spans="2:11" ht="23.1" customHeight="1" x14ac:dyDescent="0.2">
      <c r="B21" s="265" t="s">
        <v>44</v>
      </c>
      <c r="C21" s="440" t="s">
        <v>45</v>
      </c>
      <c r="D21" s="440"/>
      <c r="E21" s="441"/>
      <c r="F21" s="39">
        <v>9</v>
      </c>
      <c r="G21" s="40">
        <f>F21/F13*100</f>
        <v>5.625</v>
      </c>
      <c r="H21" s="39">
        <v>8</v>
      </c>
      <c r="I21" s="40">
        <f>H21/H13*100</f>
        <v>4.6783625730994149</v>
      </c>
      <c r="J21" s="292">
        <f t="shared" si="0"/>
        <v>1</v>
      </c>
      <c r="K21" s="293">
        <f t="shared" si="1"/>
        <v>12.5</v>
      </c>
    </row>
    <row r="22" spans="2:11" ht="23.1" customHeight="1" x14ac:dyDescent="0.2">
      <c r="B22" s="265" t="s">
        <v>46</v>
      </c>
      <c r="C22" s="440" t="s">
        <v>47</v>
      </c>
      <c r="D22" s="440"/>
      <c r="E22" s="441"/>
      <c r="F22" s="39">
        <v>1</v>
      </c>
      <c r="G22" s="40">
        <f>F22/F13*100</f>
        <v>0.625</v>
      </c>
      <c r="H22" s="39">
        <v>1</v>
      </c>
      <c r="I22" s="40">
        <f>H22/H13*100</f>
        <v>0.58479532163742687</v>
      </c>
      <c r="J22" s="292">
        <f t="shared" si="0"/>
        <v>0</v>
      </c>
      <c r="K22" s="293">
        <f t="shared" si="1"/>
        <v>0</v>
      </c>
    </row>
    <row r="23" spans="2:11" ht="23.1" customHeight="1" x14ac:dyDescent="0.2">
      <c r="B23" s="265" t="s">
        <v>48</v>
      </c>
      <c r="C23" s="440" t="s">
        <v>49</v>
      </c>
      <c r="D23" s="440"/>
      <c r="E23" s="441"/>
      <c r="F23" s="39">
        <v>12</v>
      </c>
      <c r="G23" s="40">
        <f>F23/F13*100</f>
        <v>7.5</v>
      </c>
      <c r="H23" s="39">
        <v>13</v>
      </c>
      <c r="I23" s="40">
        <f>H23/H13*100</f>
        <v>7.6023391812865491</v>
      </c>
      <c r="J23" s="292">
        <f t="shared" si="0"/>
        <v>-1</v>
      </c>
      <c r="K23" s="293">
        <f t="shared" si="1"/>
        <v>-7.6923076923076925</v>
      </c>
    </row>
    <row r="24" spans="2:11" ht="23.1" customHeight="1" x14ac:dyDescent="0.2">
      <c r="B24" s="265" t="s">
        <v>50</v>
      </c>
      <c r="C24" s="440" t="s">
        <v>52</v>
      </c>
      <c r="D24" s="440"/>
      <c r="E24" s="441"/>
      <c r="F24" s="39">
        <v>1</v>
      </c>
      <c r="G24" s="40">
        <f>F24/F13*100</f>
        <v>0.625</v>
      </c>
      <c r="H24" s="39">
        <v>2</v>
      </c>
      <c r="I24" s="40">
        <f>H24/H13*100</f>
        <v>1.1695906432748537</v>
      </c>
      <c r="J24" s="292">
        <f t="shared" si="0"/>
        <v>-1</v>
      </c>
      <c r="K24" s="293">
        <f t="shared" si="1"/>
        <v>-50</v>
      </c>
    </row>
    <row r="25" spans="2:11" ht="23.1" customHeight="1" x14ac:dyDescent="0.2">
      <c r="B25" s="265" t="s">
        <v>53</v>
      </c>
      <c r="C25" s="440" t="s">
        <v>54</v>
      </c>
      <c r="D25" s="440"/>
      <c r="E25" s="441"/>
      <c r="F25" s="41" t="s">
        <v>56</v>
      </c>
      <c r="G25" s="42" t="s">
        <v>57</v>
      </c>
      <c r="H25" s="41" t="s">
        <v>58</v>
      </c>
      <c r="I25" s="42" t="s">
        <v>59</v>
      </c>
      <c r="J25" s="292" t="s">
        <v>55</v>
      </c>
      <c r="K25" s="293" t="s">
        <v>59</v>
      </c>
    </row>
    <row r="26" spans="2:11" ht="23.1" customHeight="1" x14ac:dyDescent="0.2">
      <c r="B26" s="265" t="s">
        <v>60</v>
      </c>
      <c r="C26" s="440" t="s">
        <v>61</v>
      </c>
      <c r="D26" s="440"/>
      <c r="E26" s="441"/>
      <c r="F26" s="39">
        <v>10</v>
      </c>
      <c r="G26" s="40">
        <f>F26/F13*100</f>
        <v>6.25</v>
      </c>
      <c r="H26" s="39">
        <v>7</v>
      </c>
      <c r="I26" s="40">
        <f>H26/H13*100</f>
        <v>4.0935672514619883</v>
      </c>
      <c r="J26" s="292">
        <f t="shared" si="0"/>
        <v>3</v>
      </c>
      <c r="K26" s="293">
        <f t="shared" si="1"/>
        <v>42.857142857142854</v>
      </c>
    </row>
    <row r="27" spans="2:11" ht="23.1" customHeight="1" x14ac:dyDescent="0.2">
      <c r="B27" s="265" t="s">
        <v>62</v>
      </c>
      <c r="C27" s="440" t="s">
        <v>63</v>
      </c>
      <c r="D27" s="440"/>
      <c r="E27" s="441"/>
      <c r="F27" s="39">
        <v>2</v>
      </c>
      <c r="G27" s="40">
        <f>F27/F13*100</f>
        <v>1.25</v>
      </c>
      <c r="H27" s="39">
        <v>4</v>
      </c>
      <c r="I27" s="40">
        <f>H27/H13*100</f>
        <v>2.3391812865497075</v>
      </c>
      <c r="J27" s="292">
        <f t="shared" si="0"/>
        <v>-2</v>
      </c>
      <c r="K27" s="293">
        <f t="shared" si="1"/>
        <v>-50</v>
      </c>
    </row>
    <row r="28" spans="2:11" ht="23.1" customHeight="1" x14ac:dyDescent="0.2">
      <c r="B28" s="265" t="s">
        <v>64</v>
      </c>
      <c r="C28" s="440" t="s">
        <v>65</v>
      </c>
      <c r="D28" s="440"/>
      <c r="E28" s="441"/>
      <c r="F28" s="39">
        <v>3</v>
      </c>
      <c r="G28" s="40">
        <f>F28/F13*100</f>
        <v>1.875</v>
      </c>
      <c r="H28" s="39">
        <v>3</v>
      </c>
      <c r="I28" s="40">
        <f>H28/H13*100</f>
        <v>1.7543859649122806</v>
      </c>
      <c r="J28" s="292">
        <f t="shared" si="0"/>
        <v>0</v>
      </c>
      <c r="K28" s="293">
        <f t="shared" si="1"/>
        <v>0</v>
      </c>
    </row>
    <row r="29" spans="2:11" ht="23.1" customHeight="1" x14ac:dyDescent="0.2">
      <c r="B29" s="265" t="s">
        <v>66</v>
      </c>
      <c r="C29" s="440" t="s">
        <v>67</v>
      </c>
      <c r="D29" s="440"/>
      <c r="E29" s="441"/>
      <c r="F29" s="39">
        <v>16</v>
      </c>
      <c r="G29" s="40">
        <f>F29/F13*100</f>
        <v>10</v>
      </c>
      <c r="H29" s="39">
        <v>16</v>
      </c>
      <c r="I29" s="40">
        <f>H29/H13*100</f>
        <v>9.3567251461988299</v>
      </c>
      <c r="J29" s="292">
        <f t="shared" si="0"/>
        <v>0</v>
      </c>
      <c r="K29" s="293">
        <f t="shared" si="1"/>
        <v>0</v>
      </c>
    </row>
    <row r="30" spans="2:11" ht="23.1" customHeight="1" x14ac:dyDescent="0.2">
      <c r="B30" s="265" t="s">
        <v>68</v>
      </c>
      <c r="C30" s="440" t="s">
        <v>69</v>
      </c>
      <c r="D30" s="440"/>
      <c r="E30" s="441"/>
      <c r="F30" s="39">
        <v>4</v>
      </c>
      <c r="G30" s="40">
        <f>F30/F13*100</f>
        <v>2.5</v>
      </c>
      <c r="H30" s="39">
        <v>6</v>
      </c>
      <c r="I30" s="40">
        <f>H30/H13*100</f>
        <v>3.5087719298245612</v>
      </c>
      <c r="J30" s="292">
        <f t="shared" si="0"/>
        <v>-2</v>
      </c>
      <c r="K30" s="293">
        <f t="shared" si="1"/>
        <v>-33.333333333333329</v>
      </c>
    </row>
    <row r="31" spans="2:11" ht="23.1" customHeight="1" x14ac:dyDescent="0.2">
      <c r="B31" s="265" t="s">
        <v>70</v>
      </c>
      <c r="C31" s="440" t="s">
        <v>71</v>
      </c>
      <c r="D31" s="440"/>
      <c r="E31" s="441"/>
      <c r="F31" s="39">
        <v>9</v>
      </c>
      <c r="G31" s="40">
        <f>F31/F13*100</f>
        <v>5.625</v>
      </c>
      <c r="H31" s="39">
        <v>9</v>
      </c>
      <c r="I31" s="40">
        <f>H31/H13*100</f>
        <v>5.2631578947368416</v>
      </c>
      <c r="J31" s="292">
        <f t="shared" si="0"/>
        <v>0</v>
      </c>
      <c r="K31" s="293">
        <f t="shared" si="1"/>
        <v>0</v>
      </c>
    </row>
    <row r="32" spans="2:11" ht="23.1" customHeight="1" x14ac:dyDescent="0.2">
      <c r="B32" s="265" t="s">
        <v>72</v>
      </c>
      <c r="C32" s="440" t="s">
        <v>73</v>
      </c>
      <c r="D32" s="440"/>
      <c r="E32" s="441"/>
      <c r="F32" s="39">
        <v>19</v>
      </c>
      <c r="G32" s="40">
        <f>F32/F13*100</f>
        <v>11.875</v>
      </c>
      <c r="H32" s="39">
        <v>21</v>
      </c>
      <c r="I32" s="40">
        <f>H32/H13*100</f>
        <v>12.280701754385964</v>
      </c>
      <c r="J32" s="292">
        <f t="shared" si="0"/>
        <v>-2</v>
      </c>
      <c r="K32" s="293">
        <f t="shared" si="1"/>
        <v>-9.5238095238095237</v>
      </c>
    </row>
    <row r="33" spans="1:12" ht="23.1" customHeight="1" x14ac:dyDescent="0.2">
      <c r="B33" s="265" t="s">
        <v>74</v>
      </c>
      <c r="C33" s="440" t="s">
        <v>75</v>
      </c>
      <c r="D33" s="440"/>
      <c r="E33" s="441"/>
      <c r="F33" s="39">
        <v>5</v>
      </c>
      <c r="G33" s="40">
        <f>F33/F13*100</f>
        <v>3.125</v>
      </c>
      <c r="H33" s="39">
        <v>6</v>
      </c>
      <c r="I33" s="40">
        <f>H33/H13*100</f>
        <v>3.5087719298245612</v>
      </c>
      <c r="J33" s="292">
        <f t="shared" si="0"/>
        <v>-1</v>
      </c>
      <c r="K33" s="293">
        <f t="shared" si="1"/>
        <v>-16.666666666666664</v>
      </c>
    </row>
    <row r="34" spans="1:12" ht="23.1" customHeight="1" x14ac:dyDescent="0.2">
      <c r="B34" s="265" t="s">
        <v>76</v>
      </c>
      <c r="C34" s="440" t="s">
        <v>77</v>
      </c>
      <c r="D34" s="440"/>
      <c r="E34" s="441"/>
      <c r="F34" s="39">
        <v>20</v>
      </c>
      <c r="G34" s="40">
        <f>F34/F13*100</f>
        <v>12.5</v>
      </c>
      <c r="H34" s="39">
        <v>19</v>
      </c>
      <c r="I34" s="40">
        <f>H34/H13*100</f>
        <v>11.111111111111111</v>
      </c>
      <c r="J34" s="292">
        <f t="shared" si="0"/>
        <v>1</v>
      </c>
      <c r="K34" s="293">
        <f t="shared" si="1"/>
        <v>5.2631578947368416</v>
      </c>
    </row>
    <row r="35" spans="1:12" ht="23.1" customHeight="1" x14ac:dyDescent="0.2">
      <c r="B35" s="265" t="s">
        <v>78</v>
      </c>
      <c r="C35" s="440" t="s">
        <v>79</v>
      </c>
      <c r="D35" s="440"/>
      <c r="E35" s="441"/>
      <c r="F35" s="39">
        <v>5</v>
      </c>
      <c r="G35" s="40">
        <f>F35/F13*100</f>
        <v>3.125</v>
      </c>
      <c r="H35" s="39">
        <v>5</v>
      </c>
      <c r="I35" s="40">
        <f>H35/H13*100</f>
        <v>2.9239766081871341</v>
      </c>
      <c r="J35" s="292">
        <f t="shared" si="0"/>
        <v>0</v>
      </c>
      <c r="K35" s="293">
        <f t="shared" si="1"/>
        <v>0</v>
      </c>
    </row>
    <row r="36" spans="1:12" ht="23.1" customHeight="1" x14ac:dyDescent="0.2">
      <c r="B36" s="294" t="s">
        <v>80</v>
      </c>
      <c r="C36" s="447" t="s">
        <v>81</v>
      </c>
      <c r="D36" s="447"/>
      <c r="E36" s="448"/>
      <c r="F36" s="44">
        <v>5</v>
      </c>
      <c r="G36" s="45">
        <f>F36/F13*100</f>
        <v>3.125</v>
      </c>
      <c r="H36" s="44">
        <v>4</v>
      </c>
      <c r="I36" s="45">
        <f>H36/H13*100</f>
        <v>2.3391812865497075</v>
      </c>
      <c r="J36" s="292">
        <f t="shared" si="0"/>
        <v>1</v>
      </c>
      <c r="K36" s="293">
        <f t="shared" si="1"/>
        <v>25</v>
      </c>
    </row>
    <row r="37" spans="1:12" ht="23.1" customHeight="1" thickBot="1" x14ac:dyDescent="0.25">
      <c r="B37" s="274" t="s">
        <v>82</v>
      </c>
      <c r="C37" s="449" t="s">
        <v>83</v>
      </c>
      <c r="D37" s="449"/>
      <c r="E37" s="450"/>
      <c r="F37" s="47">
        <v>4</v>
      </c>
      <c r="G37" s="48">
        <f>F37/F13*100</f>
        <v>2.5</v>
      </c>
      <c r="H37" s="47">
        <v>7</v>
      </c>
      <c r="I37" s="48">
        <f>H37/H13*100</f>
        <v>4.0935672514619883</v>
      </c>
      <c r="J37" s="295">
        <f t="shared" si="0"/>
        <v>-3</v>
      </c>
      <c r="K37" s="296">
        <f t="shared" si="1"/>
        <v>-42.857142857142854</v>
      </c>
    </row>
    <row r="38" spans="1:12" s="23" customFormat="1" ht="15" customHeight="1" x14ac:dyDescent="0.2">
      <c r="A38" s="19" t="s">
        <v>422</v>
      </c>
      <c r="B38" s="20"/>
      <c r="C38" s="21"/>
      <c r="D38" s="24"/>
      <c r="H38" s="24"/>
      <c r="I38" s="25"/>
      <c r="J38" s="26"/>
    </row>
    <row r="39" spans="1:12" s="30" customFormat="1" ht="15" customHeight="1" x14ac:dyDescent="0.2">
      <c r="A39" s="27"/>
      <c r="B39" s="27"/>
      <c r="C39" s="28"/>
      <c r="D39" s="29"/>
      <c r="H39" s="29"/>
      <c r="I39" s="31"/>
      <c r="J39" s="32"/>
    </row>
    <row r="40" spans="1:12" s="49" customFormat="1" ht="20.100000000000001" customHeight="1" x14ac:dyDescent="0.2">
      <c r="A40" s="425" t="s">
        <v>84</v>
      </c>
      <c r="B40" s="425"/>
      <c r="C40" s="425"/>
      <c r="D40" s="425"/>
      <c r="E40" s="425"/>
      <c r="F40" s="425"/>
      <c r="G40" s="425"/>
      <c r="H40" s="425"/>
      <c r="I40" s="425"/>
      <c r="J40" s="425"/>
      <c r="K40" s="425"/>
      <c r="L40" s="425"/>
    </row>
    <row r="41" spans="1:12" ht="9.9" customHeight="1" x14ac:dyDescent="0.2"/>
    <row r="42" spans="1:12" s="49" customFormat="1" ht="20.100000000000001" customHeight="1" x14ac:dyDescent="0.2">
      <c r="A42" s="4"/>
      <c r="B42" s="285"/>
      <c r="C42" s="426" t="s">
        <v>85</v>
      </c>
      <c r="D42" s="426"/>
      <c r="E42" s="426"/>
      <c r="F42" s="426"/>
      <c r="G42" s="426"/>
      <c r="H42" s="426"/>
      <c r="I42" s="426"/>
      <c r="J42" s="426"/>
      <c r="K42" s="426"/>
      <c r="L42" s="285"/>
    </row>
    <row r="43" spans="1:12" ht="20.100000000000001" customHeight="1" thickBot="1" x14ac:dyDescent="0.25">
      <c r="K43" s="245" t="s">
        <v>24</v>
      </c>
    </row>
    <row r="44" spans="1:12" ht="24.9" customHeight="1" x14ac:dyDescent="0.2">
      <c r="C44" s="427" t="s">
        <v>86</v>
      </c>
      <c r="D44" s="420"/>
      <c r="E44" s="428"/>
      <c r="F44" s="432" t="s">
        <v>26</v>
      </c>
      <c r="G44" s="433"/>
      <c r="H44" s="433"/>
      <c r="I44" s="451"/>
      <c r="J44" s="452" t="s">
        <v>1</v>
      </c>
      <c r="K44" s="421"/>
    </row>
    <row r="45" spans="1:12" ht="24.9" customHeight="1" x14ac:dyDescent="0.2">
      <c r="C45" s="429"/>
      <c r="D45" s="430"/>
      <c r="E45" s="431"/>
      <c r="F45" s="455" t="s">
        <v>16</v>
      </c>
      <c r="G45" s="456"/>
      <c r="H45" s="457" t="s">
        <v>15</v>
      </c>
      <c r="I45" s="458"/>
      <c r="J45" s="453"/>
      <c r="K45" s="454"/>
    </row>
    <row r="46" spans="1:12" ht="24.9" customHeight="1" thickBot="1" x14ac:dyDescent="0.25">
      <c r="C46" s="429"/>
      <c r="D46" s="430"/>
      <c r="E46" s="431"/>
      <c r="F46" s="297"/>
      <c r="G46" s="79" t="s">
        <v>27</v>
      </c>
      <c r="H46" s="19"/>
      <c r="I46" s="79" t="s">
        <v>27</v>
      </c>
      <c r="J46" s="13" t="s">
        <v>28</v>
      </c>
      <c r="K46" s="298" t="s">
        <v>2</v>
      </c>
    </row>
    <row r="47" spans="1:12" ht="24.9" customHeight="1" thickTop="1" thickBot="1" x14ac:dyDescent="0.25">
      <c r="C47" s="460" t="s">
        <v>87</v>
      </c>
      <c r="D47" s="461"/>
      <c r="E47" s="462"/>
      <c r="F47" s="33">
        <v>160</v>
      </c>
      <c r="G47" s="34">
        <v>100</v>
      </c>
      <c r="H47" s="33">
        <v>171</v>
      </c>
      <c r="I47" s="34">
        <v>100</v>
      </c>
      <c r="J47" s="288">
        <f>F47-H47</f>
        <v>-11</v>
      </c>
      <c r="K47" s="289">
        <f>J47/H47*100</f>
        <v>-6.4327485380116958</v>
      </c>
    </row>
    <row r="48" spans="1:12" ht="24.9" customHeight="1" thickTop="1" x14ac:dyDescent="0.2">
      <c r="C48" s="463" t="s">
        <v>88</v>
      </c>
      <c r="D48" s="445"/>
      <c r="E48" s="446"/>
      <c r="F48" s="36">
        <v>41</v>
      </c>
      <c r="G48" s="37">
        <f>F48/F47*100</f>
        <v>25.624999999999996</v>
      </c>
      <c r="H48" s="36">
        <v>58</v>
      </c>
      <c r="I48" s="37">
        <f>H48/H47*100</f>
        <v>33.918128654970758</v>
      </c>
      <c r="J48" s="290">
        <f>F48-H48</f>
        <v>-17</v>
      </c>
      <c r="K48" s="291">
        <f>J48/H48*100</f>
        <v>-29.310344827586203</v>
      </c>
    </row>
    <row r="49" spans="3:11" ht="24.9" customHeight="1" x14ac:dyDescent="0.2">
      <c r="C49" s="464" t="s">
        <v>89</v>
      </c>
      <c r="D49" s="465"/>
      <c r="E49" s="465"/>
      <c r="F49" s="39">
        <v>41</v>
      </c>
      <c r="G49" s="40">
        <f>F49/F47*100</f>
        <v>25.624999999999996</v>
      </c>
      <c r="H49" s="39">
        <v>33</v>
      </c>
      <c r="I49" s="40">
        <f>H49/H47*100</f>
        <v>19.298245614035086</v>
      </c>
      <c r="J49" s="292">
        <f>F49-H49</f>
        <v>8</v>
      </c>
      <c r="K49" s="291">
        <f t="shared" ref="K49:K54" si="2">J49/H49*100</f>
        <v>24.242424242424242</v>
      </c>
    </row>
    <row r="50" spans="3:11" ht="24.9" customHeight="1" x14ac:dyDescent="0.2">
      <c r="C50" s="464" t="s">
        <v>90</v>
      </c>
      <c r="D50" s="465"/>
      <c r="E50" s="465"/>
      <c r="F50" s="39">
        <v>20</v>
      </c>
      <c r="G50" s="40">
        <f>F50/F47*100</f>
        <v>12.5</v>
      </c>
      <c r="H50" s="39">
        <v>21</v>
      </c>
      <c r="I50" s="40">
        <f>H50/H47*100</f>
        <v>12.280701754385964</v>
      </c>
      <c r="J50" s="292">
        <f t="shared" ref="J50:J54" si="3">F50-H50</f>
        <v>-1</v>
      </c>
      <c r="K50" s="291">
        <f t="shared" si="2"/>
        <v>-4.7619047619047619</v>
      </c>
    </row>
    <row r="51" spans="3:11" ht="24.9" customHeight="1" x14ac:dyDescent="0.2">
      <c r="C51" s="464" t="s">
        <v>92</v>
      </c>
      <c r="D51" s="465"/>
      <c r="E51" s="465"/>
      <c r="F51" s="39">
        <v>32</v>
      </c>
      <c r="G51" s="40">
        <f>F51/F47*100</f>
        <v>20</v>
      </c>
      <c r="H51" s="39">
        <v>32</v>
      </c>
      <c r="I51" s="40">
        <f>H51/H47*100</f>
        <v>18.71345029239766</v>
      </c>
      <c r="J51" s="292">
        <f t="shared" si="3"/>
        <v>0</v>
      </c>
      <c r="K51" s="291">
        <f t="shared" si="2"/>
        <v>0</v>
      </c>
    </row>
    <row r="52" spans="3:11" ht="24.9" customHeight="1" x14ac:dyDescent="0.2">
      <c r="C52" s="466" t="s">
        <v>93</v>
      </c>
      <c r="D52" s="440"/>
      <c r="E52" s="441"/>
      <c r="F52" s="39">
        <v>14</v>
      </c>
      <c r="G52" s="40">
        <f>F52/F47*100</f>
        <v>8.75</v>
      </c>
      <c r="H52" s="39">
        <v>15</v>
      </c>
      <c r="I52" s="40">
        <f>H52/H47*100</f>
        <v>8.7719298245614024</v>
      </c>
      <c r="J52" s="292">
        <f t="shared" si="3"/>
        <v>-1</v>
      </c>
      <c r="K52" s="291">
        <f t="shared" si="2"/>
        <v>-6.666666666666667</v>
      </c>
    </row>
    <row r="53" spans="3:11" ht="24.9" customHeight="1" x14ac:dyDescent="0.2">
      <c r="C53" s="464" t="s">
        <v>94</v>
      </c>
      <c r="D53" s="465"/>
      <c r="E53" s="465"/>
      <c r="F53" s="39">
        <v>4</v>
      </c>
      <c r="G53" s="40">
        <f>F53/F47*100</f>
        <v>2.5</v>
      </c>
      <c r="H53" s="39">
        <v>4</v>
      </c>
      <c r="I53" s="40">
        <f>H53/H47*100</f>
        <v>2.3391812865497075</v>
      </c>
      <c r="J53" s="292">
        <f t="shared" si="3"/>
        <v>0</v>
      </c>
      <c r="K53" s="291">
        <f t="shared" si="2"/>
        <v>0</v>
      </c>
    </row>
    <row r="54" spans="3:11" ht="24.9" customHeight="1" thickBot="1" x14ac:dyDescent="0.25">
      <c r="C54" s="467" t="s">
        <v>95</v>
      </c>
      <c r="D54" s="468"/>
      <c r="E54" s="469"/>
      <c r="F54" s="47">
        <v>8</v>
      </c>
      <c r="G54" s="48">
        <f>F54/F47*100</f>
        <v>5</v>
      </c>
      <c r="H54" s="47">
        <v>8</v>
      </c>
      <c r="I54" s="48">
        <f>H54/H47*100</f>
        <v>4.6783625730994149</v>
      </c>
      <c r="J54" s="295">
        <f t="shared" si="3"/>
        <v>0</v>
      </c>
      <c r="K54" s="296">
        <f t="shared" si="2"/>
        <v>0</v>
      </c>
    </row>
    <row r="55" spans="3:11" s="12" customFormat="1" ht="20.100000000000001" customHeight="1" x14ac:dyDescent="0.2">
      <c r="C55" s="19" t="s">
        <v>423</v>
      </c>
      <c r="D55" s="19"/>
      <c r="E55" s="19"/>
      <c r="G55" s="50"/>
    </row>
    <row r="56" spans="3:11" s="12" customFormat="1" ht="20.100000000000001" customHeight="1" x14ac:dyDescent="0.2">
      <c r="C56" s="27"/>
      <c r="D56" s="27"/>
      <c r="E56" s="27"/>
    </row>
    <row r="57" spans="3:11" ht="20.100000000000001" customHeight="1" x14ac:dyDescent="0.2">
      <c r="C57" s="459"/>
      <c r="D57" s="459"/>
      <c r="E57" s="459"/>
    </row>
    <row r="58" spans="3:11" ht="20.100000000000001" customHeight="1" x14ac:dyDescent="0.2">
      <c r="C58" s="459"/>
      <c r="D58" s="459"/>
      <c r="E58" s="459"/>
    </row>
    <row r="59" spans="3:11" ht="20.100000000000001" customHeight="1" x14ac:dyDescent="0.2">
      <c r="C59" s="459"/>
      <c r="D59" s="459"/>
      <c r="E59" s="459"/>
    </row>
    <row r="60" spans="3:11" ht="20.100000000000001" customHeight="1" x14ac:dyDescent="0.2">
      <c r="C60" s="459"/>
      <c r="D60" s="459"/>
      <c r="E60" s="459"/>
    </row>
    <row r="61" spans="3:11" ht="20.100000000000001" customHeight="1" x14ac:dyDescent="0.2">
      <c r="C61" s="459"/>
      <c r="D61" s="459"/>
      <c r="E61" s="459"/>
    </row>
    <row r="62" spans="3:11" ht="20.100000000000001" customHeight="1" x14ac:dyDescent="0.2">
      <c r="C62" s="459"/>
      <c r="D62" s="459"/>
      <c r="E62" s="459"/>
    </row>
    <row r="63" spans="3:11" ht="20.100000000000001" customHeight="1" x14ac:dyDescent="0.2">
      <c r="C63" s="459"/>
      <c r="D63" s="459"/>
      <c r="E63" s="459"/>
    </row>
    <row r="64" spans="3:11" ht="20.100000000000001" customHeight="1" x14ac:dyDescent="0.2">
      <c r="C64" s="459"/>
      <c r="D64" s="459"/>
      <c r="E64" s="459"/>
    </row>
    <row r="65" spans="3:5" ht="20.100000000000001" customHeight="1" x14ac:dyDescent="0.2">
      <c r="C65" s="459"/>
      <c r="D65" s="459"/>
      <c r="E65" s="459"/>
    </row>
    <row r="66" spans="3:5" ht="20.100000000000001" customHeight="1" x14ac:dyDescent="0.2">
      <c r="C66" s="459"/>
      <c r="D66" s="459"/>
      <c r="E66" s="459"/>
    </row>
    <row r="67" spans="3:5" ht="20.100000000000001" customHeight="1" x14ac:dyDescent="0.2">
      <c r="C67" s="459"/>
      <c r="D67" s="459"/>
      <c r="E67" s="459"/>
    </row>
    <row r="68" spans="3:5" ht="20.100000000000001" customHeight="1" x14ac:dyDescent="0.2">
      <c r="C68" s="459"/>
      <c r="D68" s="459"/>
      <c r="E68" s="459"/>
    </row>
    <row r="69" spans="3:5" ht="20.100000000000001" customHeight="1" x14ac:dyDescent="0.2">
      <c r="C69" s="459"/>
      <c r="D69" s="459"/>
      <c r="E69" s="459"/>
    </row>
    <row r="70" spans="3:5" ht="20.100000000000001" customHeight="1" x14ac:dyDescent="0.2">
      <c r="C70" s="459"/>
      <c r="D70" s="459"/>
      <c r="E70" s="459"/>
    </row>
    <row r="71" spans="3:5" ht="20.100000000000001" customHeight="1" x14ac:dyDescent="0.2">
      <c r="C71" s="459"/>
      <c r="D71" s="459"/>
      <c r="E71" s="459"/>
    </row>
    <row r="72" spans="3:5" ht="20.100000000000001" customHeight="1" x14ac:dyDescent="0.2">
      <c r="C72" s="459"/>
      <c r="D72" s="459"/>
      <c r="E72" s="459"/>
    </row>
    <row r="73" spans="3:5" ht="20.100000000000001" customHeight="1" x14ac:dyDescent="0.2">
      <c r="C73" s="459"/>
      <c r="D73" s="459"/>
      <c r="E73" s="459"/>
    </row>
    <row r="74" spans="3:5" ht="20.100000000000001" customHeight="1" x14ac:dyDescent="0.2">
      <c r="C74" s="459"/>
      <c r="D74" s="459"/>
      <c r="E74" s="459"/>
    </row>
    <row r="75" spans="3:5" ht="20.100000000000001" customHeight="1" x14ac:dyDescent="0.2">
      <c r="C75" s="459"/>
      <c r="D75" s="459"/>
      <c r="E75" s="459"/>
    </row>
    <row r="76" spans="3:5" ht="20.100000000000001" customHeight="1" x14ac:dyDescent="0.2">
      <c r="C76" s="459"/>
      <c r="D76" s="459"/>
      <c r="E76" s="459"/>
    </row>
    <row r="77" spans="3:5" ht="20.100000000000001" customHeight="1" x14ac:dyDescent="0.2">
      <c r="C77" s="459"/>
      <c r="D77" s="459"/>
      <c r="E77" s="459"/>
    </row>
    <row r="78" spans="3:5" ht="20.100000000000001" customHeight="1" x14ac:dyDescent="0.2">
      <c r="C78" s="459"/>
      <c r="D78" s="459"/>
      <c r="E78" s="459"/>
    </row>
    <row r="79" spans="3:5" ht="20.100000000000001" customHeight="1" x14ac:dyDescent="0.2">
      <c r="C79" s="459"/>
      <c r="D79" s="459"/>
      <c r="E79" s="459"/>
    </row>
    <row r="80" spans="3:5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</sheetData>
  <mergeCells count="72">
    <mergeCell ref="C79:E79"/>
    <mergeCell ref="C73:E73"/>
    <mergeCell ref="C74:E74"/>
    <mergeCell ref="C75:E75"/>
    <mergeCell ref="C76:E76"/>
    <mergeCell ref="C77:E77"/>
    <mergeCell ref="C78:E78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7:E47"/>
    <mergeCell ref="C48:E48"/>
    <mergeCell ref="C49:E49"/>
    <mergeCell ref="C50:E50"/>
    <mergeCell ref="C51:E51"/>
    <mergeCell ref="C52:E52"/>
    <mergeCell ref="C53:E53"/>
    <mergeCell ref="C54:E54"/>
    <mergeCell ref="C57:E57"/>
    <mergeCell ref="C58:E58"/>
    <mergeCell ref="C59:E59"/>
    <mergeCell ref="C37:E37"/>
    <mergeCell ref="A40:L40"/>
    <mergeCell ref="C42:K42"/>
    <mergeCell ref="C44:E46"/>
    <mergeCell ref="F44:I44"/>
    <mergeCell ref="J44:K45"/>
    <mergeCell ref="F45:G45"/>
    <mergeCell ref="H45:I45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B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A1:K1"/>
    <mergeCell ref="A3:L3"/>
    <mergeCell ref="A6:K6"/>
    <mergeCell ref="B8:K8"/>
    <mergeCell ref="B10:E12"/>
    <mergeCell ref="F10:K10"/>
    <mergeCell ref="F11:G11"/>
    <mergeCell ref="H11:I11"/>
    <mergeCell ref="J11:K11"/>
  </mergeCells>
  <phoneticPr fontId="4"/>
  <pageMargins left="0.70866141732283472" right="0.43307086614173229" top="0.74803149606299213" bottom="0.74803149606299213" header="0.31496062992125984" footer="0.31496062992125984"/>
  <pageSetup paperSize="9" scale="94" firstPageNumber="8" orientation="portrait" useFirstPageNumber="1" r:id="rId1"/>
  <headerFooter>
    <oddFooter>&amp;C&amp;"ＭＳ 明朝,標準"&amp;P</oddFooter>
  </headerFooter>
  <rowBreaks count="1" manualBreakCount="1">
    <brk id="39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2.109375" style="1" customWidth="1"/>
    <col min="2" max="2" width="4.33203125" style="1" customWidth="1"/>
    <col min="3" max="3" width="3.44140625" style="1" customWidth="1"/>
    <col min="4" max="4" width="9" style="1"/>
    <col min="5" max="5" width="9.6640625" style="12" customWidth="1"/>
    <col min="6" max="6" width="10.6640625" style="12" customWidth="1"/>
    <col min="7" max="7" width="9.6640625" style="12" customWidth="1"/>
    <col min="8" max="8" width="10.6640625" style="12" customWidth="1"/>
    <col min="9" max="11" width="9.6640625" style="12" customWidth="1"/>
    <col min="12" max="16384" width="9" style="1"/>
  </cols>
  <sheetData>
    <row r="1" spans="1:11" s="4" customFormat="1" ht="24.9" customHeight="1" x14ac:dyDescent="0.2">
      <c r="A1" s="422" t="s">
        <v>96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</row>
    <row r="2" spans="1:11" s="5" customFormat="1" ht="9.9" customHeight="1" x14ac:dyDescent="0.2">
      <c r="E2" s="23"/>
      <c r="F2" s="23"/>
      <c r="G2" s="23"/>
      <c r="H2" s="23"/>
      <c r="I2" s="23"/>
      <c r="J2" s="23"/>
      <c r="K2" s="23"/>
    </row>
    <row r="3" spans="1:11" s="5" customFormat="1" ht="20.100000000000001" customHeight="1" x14ac:dyDescent="0.2">
      <c r="A3" s="470" t="s">
        <v>405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</row>
    <row r="4" spans="1:11" s="5" customFormat="1" ht="20.100000000000001" customHeight="1" x14ac:dyDescent="0.2">
      <c r="E4" s="23"/>
      <c r="F4" s="23"/>
      <c r="G4" s="23"/>
      <c r="H4" s="23"/>
      <c r="I4" s="23"/>
      <c r="J4" s="23"/>
      <c r="K4" s="23"/>
    </row>
    <row r="5" spans="1:11" s="5" customFormat="1" ht="20.100000000000001" customHeight="1" x14ac:dyDescent="0.2">
      <c r="A5" s="425" t="s">
        <v>97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</row>
    <row r="6" spans="1:11" s="5" customFormat="1" ht="9.9" customHeight="1" x14ac:dyDescent="0.2">
      <c r="E6" s="23"/>
      <c r="F6" s="23"/>
      <c r="G6" s="23"/>
      <c r="H6" s="23"/>
      <c r="I6" s="23"/>
      <c r="J6" s="23"/>
      <c r="K6" s="23"/>
    </row>
    <row r="7" spans="1:11" s="5" customFormat="1" ht="20.100000000000001" customHeight="1" x14ac:dyDescent="0.2">
      <c r="A7" s="4"/>
      <c r="B7" s="411" t="s">
        <v>98</v>
      </c>
      <c r="C7" s="411"/>
      <c r="D7" s="411"/>
      <c r="E7" s="411"/>
      <c r="F7" s="411"/>
      <c r="G7" s="411"/>
      <c r="H7" s="411"/>
      <c r="I7" s="411"/>
      <c r="J7" s="411"/>
      <c r="K7" s="411"/>
    </row>
    <row r="8" spans="1:11" s="5" customFormat="1" ht="20.100000000000001" customHeight="1" thickBot="1" x14ac:dyDescent="0.25">
      <c r="E8" s="23"/>
      <c r="F8" s="23"/>
      <c r="G8" s="23"/>
      <c r="H8" s="23"/>
      <c r="I8" s="23"/>
      <c r="J8" s="23"/>
      <c r="K8" s="245" t="s">
        <v>99</v>
      </c>
    </row>
    <row r="9" spans="1:11" ht="23.1" customHeight="1" x14ac:dyDescent="0.2">
      <c r="B9" s="412" t="s">
        <v>25</v>
      </c>
      <c r="C9" s="471"/>
      <c r="D9" s="471"/>
      <c r="E9" s="413"/>
      <c r="F9" s="432" t="s">
        <v>100</v>
      </c>
      <c r="G9" s="433"/>
      <c r="H9" s="433"/>
      <c r="I9" s="433"/>
      <c r="J9" s="452" t="s">
        <v>1</v>
      </c>
      <c r="K9" s="421"/>
    </row>
    <row r="10" spans="1:11" ht="23.1" customHeight="1" x14ac:dyDescent="0.2">
      <c r="B10" s="414"/>
      <c r="C10" s="472"/>
      <c r="D10" s="472"/>
      <c r="E10" s="415"/>
      <c r="F10" s="455" t="s">
        <v>16</v>
      </c>
      <c r="G10" s="456"/>
      <c r="H10" s="473" t="s">
        <v>15</v>
      </c>
      <c r="I10" s="474"/>
      <c r="J10" s="453"/>
      <c r="K10" s="454"/>
    </row>
    <row r="11" spans="1:11" ht="23.1" customHeight="1" thickBot="1" x14ac:dyDescent="0.25">
      <c r="B11" s="414"/>
      <c r="C11" s="472"/>
      <c r="D11" s="472"/>
      <c r="E11" s="415"/>
      <c r="F11" s="82"/>
      <c r="G11" s="79" t="s">
        <v>27</v>
      </c>
      <c r="H11" s="82"/>
      <c r="I11" s="79" t="s">
        <v>27</v>
      </c>
      <c r="J11" s="13" t="s">
        <v>28</v>
      </c>
      <c r="K11" s="299" t="s">
        <v>2</v>
      </c>
    </row>
    <row r="12" spans="1:11" ht="23.1" customHeight="1" thickTop="1" thickBot="1" x14ac:dyDescent="0.25">
      <c r="B12" s="477" t="s">
        <v>29</v>
      </c>
      <c r="C12" s="478"/>
      <c r="D12" s="478"/>
      <c r="E12" s="479"/>
      <c r="F12" s="51">
        <v>11454</v>
      </c>
      <c r="G12" s="52">
        <v>100</v>
      </c>
      <c r="H12" s="51">
        <v>11200</v>
      </c>
      <c r="I12" s="52">
        <v>100</v>
      </c>
      <c r="J12" s="300">
        <f>F12-H12</f>
        <v>254</v>
      </c>
      <c r="K12" s="289">
        <f>J12/H12*100</f>
        <v>2.2678571428571428</v>
      </c>
    </row>
    <row r="13" spans="1:11" ht="23.1" customHeight="1" thickTop="1" x14ac:dyDescent="0.2">
      <c r="B13" s="35" t="s">
        <v>30</v>
      </c>
      <c r="C13" s="480" t="s">
        <v>31</v>
      </c>
      <c r="D13" s="480"/>
      <c r="E13" s="481"/>
      <c r="F13" s="53">
        <v>324</v>
      </c>
      <c r="G13" s="54">
        <f>F13/F12*100</f>
        <v>2.8287061288632795</v>
      </c>
      <c r="H13" s="53">
        <v>336</v>
      </c>
      <c r="I13" s="54">
        <f>H13/H12*100</f>
        <v>3</v>
      </c>
      <c r="J13" s="301">
        <f>F13-H13</f>
        <v>-12</v>
      </c>
      <c r="K13" s="291">
        <f>J13/H13*100</f>
        <v>-3.5714285714285712</v>
      </c>
    </row>
    <row r="14" spans="1:11" ht="23.1" customHeight="1" x14ac:dyDescent="0.2">
      <c r="B14" s="38" t="s">
        <v>32</v>
      </c>
      <c r="C14" s="475" t="s">
        <v>33</v>
      </c>
      <c r="D14" s="475"/>
      <c r="E14" s="476"/>
      <c r="F14" s="17">
        <v>48</v>
      </c>
      <c r="G14" s="55">
        <f>F14/F12*100</f>
        <v>0.41906757464641176</v>
      </c>
      <c r="H14" s="17">
        <v>54</v>
      </c>
      <c r="I14" s="55">
        <f>H14/H12*100</f>
        <v>0.4821428571428571</v>
      </c>
      <c r="J14" s="302">
        <f>F14-H14</f>
        <v>-6</v>
      </c>
      <c r="K14" s="293">
        <f>J14/H14*100</f>
        <v>-11.111111111111111</v>
      </c>
    </row>
    <row r="15" spans="1:11" ht="23.1" customHeight="1" x14ac:dyDescent="0.2">
      <c r="B15" s="38" t="s">
        <v>34</v>
      </c>
      <c r="C15" s="475" t="s">
        <v>35</v>
      </c>
      <c r="D15" s="475"/>
      <c r="E15" s="476"/>
      <c r="F15" s="17">
        <v>278</v>
      </c>
      <c r="G15" s="55">
        <f>F15/F12*100</f>
        <v>2.4270997031604677</v>
      </c>
      <c r="H15" s="17">
        <v>274</v>
      </c>
      <c r="I15" s="55">
        <f>H15/H12*100</f>
        <v>2.4464285714285712</v>
      </c>
      <c r="J15" s="302">
        <f t="shared" ref="J15:J35" si="0">F15-H15</f>
        <v>4</v>
      </c>
      <c r="K15" s="293">
        <f t="shared" ref="K15:K35" si="1">J15/H15*100</f>
        <v>1.4598540145985401</v>
      </c>
    </row>
    <row r="16" spans="1:11" ht="23.1" customHeight="1" x14ac:dyDescent="0.2">
      <c r="B16" s="38" t="s">
        <v>36</v>
      </c>
      <c r="C16" s="475" t="s">
        <v>37</v>
      </c>
      <c r="D16" s="475"/>
      <c r="E16" s="476"/>
      <c r="F16" s="17">
        <v>92</v>
      </c>
      <c r="G16" s="55">
        <f>F16/F12*100</f>
        <v>0.80321285140562237</v>
      </c>
      <c r="H16" s="17">
        <v>133</v>
      </c>
      <c r="I16" s="55">
        <f>H16/H12*100</f>
        <v>1.1875</v>
      </c>
      <c r="J16" s="302">
        <f t="shared" si="0"/>
        <v>-41</v>
      </c>
      <c r="K16" s="293">
        <f t="shared" si="1"/>
        <v>-30.82706766917293</v>
      </c>
    </row>
    <row r="17" spans="2:11" ht="23.1" customHeight="1" x14ac:dyDescent="0.2">
      <c r="B17" s="38" t="s">
        <v>38</v>
      </c>
      <c r="C17" s="475" t="s">
        <v>39</v>
      </c>
      <c r="D17" s="475"/>
      <c r="E17" s="476"/>
      <c r="F17" s="17">
        <v>13</v>
      </c>
      <c r="G17" s="55">
        <f>F17/F12*100</f>
        <v>0.11349746813340317</v>
      </c>
      <c r="H17" s="17">
        <v>7</v>
      </c>
      <c r="I17" s="55">
        <f>H17/H12*100</f>
        <v>6.25E-2</v>
      </c>
      <c r="J17" s="302">
        <f t="shared" si="0"/>
        <v>6</v>
      </c>
      <c r="K17" s="293">
        <f t="shared" si="1"/>
        <v>85.714285714285708</v>
      </c>
    </row>
    <row r="18" spans="2:11" ht="23.1" customHeight="1" x14ac:dyDescent="0.2">
      <c r="B18" s="38" t="s">
        <v>40</v>
      </c>
      <c r="C18" s="475" t="s">
        <v>41</v>
      </c>
      <c r="D18" s="475"/>
      <c r="E18" s="476"/>
      <c r="F18" s="17">
        <v>42</v>
      </c>
      <c r="G18" s="55">
        <f>F18/F12*100</f>
        <v>0.36668412781561027</v>
      </c>
      <c r="H18" s="17">
        <v>35</v>
      </c>
      <c r="I18" s="55">
        <f>H18/H12*100</f>
        <v>0.3125</v>
      </c>
      <c r="J18" s="302">
        <f t="shared" si="0"/>
        <v>7</v>
      </c>
      <c r="K18" s="293">
        <f t="shared" si="1"/>
        <v>20</v>
      </c>
    </row>
    <row r="19" spans="2:11" ht="23.1" customHeight="1" x14ac:dyDescent="0.2">
      <c r="B19" s="38" t="s">
        <v>42</v>
      </c>
      <c r="C19" s="475" t="s">
        <v>43</v>
      </c>
      <c r="D19" s="475"/>
      <c r="E19" s="476"/>
      <c r="F19" s="17">
        <v>33</v>
      </c>
      <c r="G19" s="55">
        <f>F19/F12*100</f>
        <v>0.28810895756940808</v>
      </c>
      <c r="H19" s="17">
        <v>42</v>
      </c>
      <c r="I19" s="55">
        <f>H19/H12*100</f>
        <v>0.375</v>
      </c>
      <c r="J19" s="302">
        <f t="shared" si="0"/>
        <v>-9</v>
      </c>
      <c r="K19" s="293">
        <f t="shared" si="1"/>
        <v>-21.428571428571427</v>
      </c>
    </row>
    <row r="20" spans="2:11" ht="23.1" customHeight="1" x14ac:dyDescent="0.2">
      <c r="B20" s="38" t="s">
        <v>44</v>
      </c>
      <c r="C20" s="475" t="s">
        <v>45</v>
      </c>
      <c r="D20" s="475"/>
      <c r="E20" s="476"/>
      <c r="F20" s="17">
        <v>1097</v>
      </c>
      <c r="G20" s="55">
        <f>F20/F12*100</f>
        <v>9.5774401955648685</v>
      </c>
      <c r="H20" s="17">
        <v>1041</v>
      </c>
      <c r="I20" s="55">
        <f>H20/H12*100</f>
        <v>9.2946428571428577</v>
      </c>
      <c r="J20" s="302">
        <f t="shared" si="0"/>
        <v>56</v>
      </c>
      <c r="K20" s="293">
        <f t="shared" si="1"/>
        <v>5.3794428434197883</v>
      </c>
    </row>
    <row r="21" spans="2:11" ht="23.1" customHeight="1" x14ac:dyDescent="0.2">
      <c r="B21" s="38" t="s">
        <v>46</v>
      </c>
      <c r="C21" s="475" t="s">
        <v>47</v>
      </c>
      <c r="D21" s="475"/>
      <c r="E21" s="476"/>
      <c r="F21" s="17">
        <v>10</v>
      </c>
      <c r="G21" s="55">
        <f>F21/F12*100</f>
        <v>8.730574471800244E-2</v>
      </c>
      <c r="H21" s="17">
        <v>9</v>
      </c>
      <c r="I21" s="55">
        <f>H21/H12*100</f>
        <v>8.0357142857142849E-2</v>
      </c>
      <c r="J21" s="302">
        <f t="shared" si="0"/>
        <v>1</v>
      </c>
      <c r="K21" s="293">
        <f t="shared" si="1"/>
        <v>11.111111111111111</v>
      </c>
    </row>
    <row r="22" spans="2:11" ht="23.1" customHeight="1" x14ac:dyDescent="0.2">
      <c r="B22" s="38" t="s">
        <v>48</v>
      </c>
      <c r="C22" s="475" t="s">
        <v>101</v>
      </c>
      <c r="D22" s="475"/>
      <c r="E22" s="476"/>
      <c r="F22" s="17">
        <v>419</v>
      </c>
      <c r="G22" s="55">
        <f>F22/F12*100</f>
        <v>3.6581107036843021</v>
      </c>
      <c r="H22" s="17">
        <v>394</v>
      </c>
      <c r="I22" s="55">
        <f>H22/H12*100</f>
        <v>3.5178571428571428</v>
      </c>
      <c r="J22" s="302">
        <f t="shared" si="0"/>
        <v>25</v>
      </c>
      <c r="K22" s="293">
        <f t="shared" si="1"/>
        <v>6.345177664974619</v>
      </c>
    </row>
    <row r="23" spans="2:11" ht="23.1" customHeight="1" x14ac:dyDescent="0.2">
      <c r="B23" s="38" t="s">
        <v>50</v>
      </c>
      <c r="C23" s="475" t="s">
        <v>51</v>
      </c>
      <c r="D23" s="475"/>
      <c r="E23" s="476"/>
      <c r="F23" s="17">
        <v>122</v>
      </c>
      <c r="G23" s="55">
        <f>F23/F12*100</f>
        <v>1.0651300855596297</v>
      </c>
      <c r="H23" s="17">
        <v>375</v>
      </c>
      <c r="I23" s="55">
        <f>H23/H12*100</f>
        <v>3.3482142857142856</v>
      </c>
      <c r="J23" s="302">
        <f t="shared" si="0"/>
        <v>-253</v>
      </c>
      <c r="K23" s="293">
        <f t="shared" si="1"/>
        <v>-67.466666666666669</v>
      </c>
    </row>
    <row r="24" spans="2:11" ht="23.1" customHeight="1" x14ac:dyDescent="0.2">
      <c r="B24" s="38" t="s">
        <v>53</v>
      </c>
      <c r="C24" s="475" t="s">
        <v>54</v>
      </c>
      <c r="D24" s="475"/>
      <c r="E24" s="476"/>
      <c r="F24" s="56" t="s">
        <v>59</v>
      </c>
      <c r="G24" s="56" t="s">
        <v>59</v>
      </c>
      <c r="H24" s="56" t="s">
        <v>59</v>
      </c>
      <c r="I24" s="56" t="s">
        <v>55</v>
      </c>
      <c r="J24" s="302" t="s">
        <v>102</v>
      </c>
      <c r="K24" s="293" t="s">
        <v>55</v>
      </c>
    </row>
    <row r="25" spans="2:11" ht="23.1" customHeight="1" x14ac:dyDescent="0.2">
      <c r="B25" s="38" t="s">
        <v>60</v>
      </c>
      <c r="C25" s="475" t="s">
        <v>61</v>
      </c>
      <c r="D25" s="475"/>
      <c r="E25" s="476"/>
      <c r="F25" s="17">
        <v>167</v>
      </c>
      <c r="G25" s="55">
        <f>F25/F12*100</f>
        <v>1.4580059367906408</v>
      </c>
      <c r="H25" s="17">
        <v>111</v>
      </c>
      <c r="I25" s="55">
        <f>H25/H12*100</f>
        <v>0.99107142857142849</v>
      </c>
      <c r="J25" s="302">
        <f t="shared" si="0"/>
        <v>56</v>
      </c>
      <c r="K25" s="293">
        <f t="shared" si="1"/>
        <v>50.450450450450447</v>
      </c>
    </row>
    <row r="26" spans="2:11" ht="23.1" customHeight="1" x14ac:dyDescent="0.2">
      <c r="B26" s="38" t="s">
        <v>62</v>
      </c>
      <c r="C26" s="475" t="s">
        <v>63</v>
      </c>
      <c r="D26" s="475"/>
      <c r="E26" s="476"/>
      <c r="F26" s="17">
        <v>220</v>
      </c>
      <c r="G26" s="55">
        <f>F26/F12*100</f>
        <v>1.9207263837960538</v>
      </c>
      <c r="H26" s="17">
        <v>225</v>
      </c>
      <c r="I26" s="55">
        <f>H26/H12*100</f>
        <v>2.0089285714285716</v>
      </c>
      <c r="J26" s="302">
        <f t="shared" si="0"/>
        <v>-5</v>
      </c>
      <c r="K26" s="293">
        <f t="shared" si="1"/>
        <v>-2.2222222222222223</v>
      </c>
    </row>
    <row r="27" spans="2:11" ht="23.1" customHeight="1" x14ac:dyDescent="0.2">
      <c r="B27" s="38" t="s">
        <v>64</v>
      </c>
      <c r="C27" s="475" t="s">
        <v>65</v>
      </c>
      <c r="D27" s="475"/>
      <c r="E27" s="476"/>
      <c r="F27" s="17">
        <v>202</v>
      </c>
      <c r="G27" s="55">
        <f>F27/F12*100</f>
        <v>1.7635760433036491</v>
      </c>
      <c r="H27" s="17">
        <v>165</v>
      </c>
      <c r="I27" s="55">
        <f>H27/H12*100</f>
        <v>1.4732142857142856</v>
      </c>
      <c r="J27" s="302">
        <f t="shared" si="0"/>
        <v>37</v>
      </c>
      <c r="K27" s="293">
        <f t="shared" si="1"/>
        <v>22.424242424242426</v>
      </c>
    </row>
    <row r="28" spans="2:11" ht="23.1" customHeight="1" x14ac:dyDescent="0.2">
      <c r="B28" s="38" t="s">
        <v>66</v>
      </c>
      <c r="C28" s="475" t="s">
        <v>67</v>
      </c>
      <c r="D28" s="475"/>
      <c r="E28" s="476"/>
      <c r="F28" s="17">
        <v>593</v>
      </c>
      <c r="G28" s="55">
        <f>F28/F12*100</f>
        <v>5.1772306617775454</v>
      </c>
      <c r="H28" s="17">
        <v>452</v>
      </c>
      <c r="I28" s="55">
        <f>H28/H12*100</f>
        <v>4.0357142857142856</v>
      </c>
      <c r="J28" s="302">
        <f t="shared" si="0"/>
        <v>141</v>
      </c>
      <c r="K28" s="293">
        <f t="shared" si="1"/>
        <v>31.194690265486724</v>
      </c>
    </row>
    <row r="29" spans="2:11" ht="23.1" customHeight="1" x14ac:dyDescent="0.2">
      <c r="B29" s="38" t="s">
        <v>68</v>
      </c>
      <c r="C29" s="475" t="s">
        <v>69</v>
      </c>
      <c r="D29" s="475"/>
      <c r="E29" s="476"/>
      <c r="F29" s="17">
        <v>129</v>
      </c>
      <c r="G29" s="55">
        <f>F29/F12*100</f>
        <v>1.1262441068622315</v>
      </c>
      <c r="H29" s="17">
        <v>127</v>
      </c>
      <c r="I29" s="55">
        <f>H29/H12*100</f>
        <v>1.1339285714285714</v>
      </c>
      <c r="J29" s="302">
        <f t="shared" si="0"/>
        <v>2</v>
      </c>
      <c r="K29" s="293">
        <f t="shared" si="1"/>
        <v>1.5748031496062991</v>
      </c>
    </row>
    <row r="30" spans="2:11" ht="23.1" customHeight="1" x14ac:dyDescent="0.2">
      <c r="B30" s="38" t="s">
        <v>70</v>
      </c>
      <c r="C30" s="475" t="s">
        <v>71</v>
      </c>
      <c r="D30" s="475"/>
      <c r="E30" s="476"/>
      <c r="F30" s="17">
        <v>874</v>
      </c>
      <c r="G30" s="55">
        <f>F30/F12*100</f>
        <v>7.6305220883534144</v>
      </c>
      <c r="H30" s="17">
        <v>1184</v>
      </c>
      <c r="I30" s="55">
        <f>H30/H12*100</f>
        <v>10.571428571428571</v>
      </c>
      <c r="J30" s="302">
        <f t="shared" si="0"/>
        <v>-310</v>
      </c>
      <c r="K30" s="293">
        <f t="shared" si="1"/>
        <v>-26.182432432432435</v>
      </c>
    </row>
    <row r="31" spans="2:11" ht="23.1" customHeight="1" x14ac:dyDescent="0.2">
      <c r="B31" s="38" t="s">
        <v>72</v>
      </c>
      <c r="C31" s="475" t="s">
        <v>73</v>
      </c>
      <c r="D31" s="475"/>
      <c r="E31" s="476"/>
      <c r="F31" s="17">
        <v>1614</v>
      </c>
      <c r="G31" s="55">
        <f>F31/F12*100</f>
        <v>14.091147197485595</v>
      </c>
      <c r="H31" s="17">
        <v>1613</v>
      </c>
      <c r="I31" s="55">
        <f>H31/H12*100</f>
        <v>14.401785714285714</v>
      </c>
      <c r="J31" s="302">
        <f t="shared" si="0"/>
        <v>1</v>
      </c>
      <c r="K31" s="293">
        <f t="shared" si="1"/>
        <v>6.1996280223186609E-2</v>
      </c>
    </row>
    <row r="32" spans="2:11" ht="23.1" customHeight="1" x14ac:dyDescent="0.2">
      <c r="B32" s="38" t="s">
        <v>74</v>
      </c>
      <c r="C32" s="475" t="s">
        <v>75</v>
      </c>
      <c r="D32" s="475"/>
      <c r="E32" s="476"/>
      <c r="F32" s="17">
        <v>692</v>
      </c>
      <c r="G32" s="55">
        <f>F32/F12*100</f>
        <v>6.0415575344857686</v>
      </c>
      <c r="H32" s="17">
        <v>693</v>
      </c>
      <c r="I32" s="55">
        <f>H32/H12*100</f>
        <v>6.1875</v>
      </c>
      <c r="J32" s="302">
        <f t="shared" si="0"/>
        <v>-1</v>
      </c>
      <c r="K32" s="293">
        <f t="shared" si="1"/>
        <v>-0.14430014430014429</v>
      </c>
    </row>
    <row r="33" spans="1:11" ht="23.1" customHeight="1" x14ac:dyDescent="0.2">
      <c r="B33" s="38" t="s">
        <v>76</v>
      </c>
      <c r="C33" s="475" t="s">
        <v>77</v>
      </c>
      <c r="D33" s="475"/>
      <c r="E33" s="476"/>
      <c r="F33" s="17">
        <v>3843</v>
      </c>
      <c r="G33" s="55">
        <f>F33/F12*100</f>
        <v>33.551597695128336</v>
      </c>
      <c r="H33" s="17">
        <v>3446</v>
      </c>
      <c r="I33" s="55">
        <f>H33/H12*100</f>
        <v>30.767857142857142</v>
      </c>
      <c r="J33" s="302">
        <f t="shared" si="0"/>
        <v>397</v>
      </c>
      <c r="K33" s="293">
        <f t="shared" si="1"/>
        <v>11.520603598374928</v>
      </c>
    </row>
    <row r="34" spans="1:11" ht="23.1" customHeight="1" x14ac:dyDescent="0.2">
      <c r="B34" s="38" t="s">
        <v>78</v>
      </c>
      <c r="C34" s="475" t="s">
        <v>79</v>
      </c>
      <c r="D34" s="475"/>
      <c r="E34" s="476"/>
      <c r="F34" s="17">
        <v>268</v>
      </c>
      <c r="G34" s="55">
        <f>F34/F12*100</f>
        <v>2.3397939584424652</v>
      </c>
      <c r="H34" s="17">
        <v>337</v>
      </c>
      <c r="I34" s="55">
        <f>H34/H12*100</f>
        <v>3.0089285714285716</v>
      </c>
      <c r="J34" s="302">
        <f t="shared" si="0"/>
        <v>-69</v>
      </c>
      <c r="K34" s="293">
        <f t="shared" si="1"/>
        <v>-20.474777448071215</v>
      </c>
    </row>
    <row r="35" spans="1:11" ht="23.1" customHeight="1" x14ac:dyDescent="0.2">
      <c r="B35" s="43" t="s">
        <v>80</v>
      </c>
      <c r="C35" s="475" t="s">
        <v>81</v>
      </c>
      <c r="D35" s="475"/>
      <c r="E35" s="476"/>
      <c r="F35" s="15">
        <v>288</v>
      </c>
      <c r="G35" s="57">
        <f>F35/F12*100</f>
        <v>2.5144054478784703</v>
      </c>
      <c r="H35" s="15">
        <v>61</v>
      </c>
      <c r="I35" s="57">
        <f>H35/H12*100</f>
        <v>0.54464285714285721</v>
      </c>
      <c r="J35" s="302">
        <f t="shared" si="0"/>
        <v>227</v>
      </c>
      <c r="K35" s="293">
        <f t="shared" si="1"/>
        <v>372.13114754098359</v>
      </c>
    </row>
    <row r="36" spans="1:11" ht="23.1" customHeight="1" thickBot="1" x14ac:dyDescent="0.25">
      <c r="B36" s="46" t="s">
        <v>82</v>
      </c>
      <c r="C36" s="482" t="s">
        <v>83</v>
      </c>
      <c r="D36" s="482"/>
      <c r="E36" s="483"/>
      <c r="F36" s="16">
        <v>86</v>
      </c>
      <c r="G36" s="58">
        <f>F36/F12*100</f>
        <v>0.75082940457482106</v>
      </c>
      <c r="H36" s="16">
        <v>86</v>
      </c>
      <c r="I36" s="58">
        <f>H36/H12*100</f>
        <v>0.7678571428571429</v>
      </c>
      <c r="J36" s="303">
        <f>F36-H36</f>
        <v>0</v>
      </c>
      <c r="K36" s="296">
        <f>J36/H36*100</f>
        <v>0</v>
      </c>
    </row>
    <row r="37" spans="1:11" s="23" customFormat="1" ht="15" customHeight="1" x14ac:dyDescent="0.2">
      <c r="A37" s="19"/>
      <c r="B37" s="19" t="s">
        <v>103</v>
      </c>
      <c r="C37" s="21"/>
      <c r="D37" s="24"/>
      <c r="H37" s="24"/>
      <c r="I37" s="25"/>
      <c r="J37" s="26"/>
    </row>
    <row r="38" spans="1:11" s="4" customFormat="1" ht="20.100000000000001" customHeight="1" x14ac:dyDescent="0.2">
      <c r="A38" s="425" t="s">
        <v>84</v>
      </c>
      <c r="B38" s="425"/>
      <c r="C38" s="425"/>
      <c r="D38" s="425"/>
      <c r="E38" s="425"/>
      <c r="F38" s="425"/>
      <c r="G38" s="425"/>
      <c r="H38" s="425"/>
      <c r="I38" s="425"/>
      <c r="J38" s="425"/>
      <c r="K38" s="425"/>
    </row>
    <row r="39" spans="1:11" s="5" customFormat="1" ht="9.9" customHeight="1" x14ac:dyDescent="0.2">
      <c r="E39" s="23"/>
      <c r="F39" s="23"/>
      <c r="G39" s="23"/>
      <c r="H39" s="23"/>
      <c r="I39" s="23"/>
      <c r="J39" s="23"/>
      <c r="K39" s="23"/>
    </row>
    <row r="40" spans="1:11" s="5" customFormat="1" ht="20.100000000000001" customHeight="1" x14ac:dyDescent="0.2">
      <c r="B40" s="411" t="s">
        <v>104</v>
      </c>
      <c r="C40" s="411"/>
      <c r="D40" s="411"/>
      <c r="E40" s="411"/>
      <c r="F40" s="411"/>
      <c r="G40" s="411"/>
      <c r="H40" s="411"/>
      <c r="I40" s="411"/>
      <c r="J40" s="411"/>
      <c r="K40" s="23"/>
    </row>
    <row r="41" spans="1:11" s="5" customFormat="1" ht="20.100000000000001" customHeight="1" thickBot="1" x14ac:dyDescent="0.25">
      <c r="E41" s="23"/>
      <c r="F41" s="23"/>
      <c r="G41" s="23"/>
      <c r="H41" s="23"/>
      <c r="I41" s="23"/>
      <c r="J41" s="245" t="s">
        <v>99</v>
      </c>
      <c r="K41" s="23"/>
    </row>
    <row r="42" spans="1:11" ht="30" customHeight="1" x14ac:dyDescent="0.2">
      <c r="B42" s="412" t="s">
        <v>86</v>
      </c>
      <c r="C42" s="471"/>
      <c r="D42" s="413"/>
      <c r="E42" s="484" t="s">
        <v>105</v>
      </c>
      <c r="F42" s="485"/>
      <c r="G42" s="485"/>
      <c r="H42" s="486"/>
      <c r="I42" s="452" t="s">
        <v>1</v>
      </c>
      <c r="J42" s="421"/>
    </row>
    <row r="43" spans="1:11" ht="30" customHeight="1" x14ac:dyDescent="0.2">
      <c r="B43" s="414"/>
      <c r="C43" s="472"/>
      <c r="D43" s="415"/>
      <c r="E43" s="455" t="s">
        <v>16</v>
      </c>
      <c r="F43" s="456"/>
      <c r="G43" s="457" t="s">
        <v>15</v>
      </c>
      <c r="H43" s="458"/>
      <c r="I43" s="453"/>
      <c r="J43" s="454"/>
    </row>
    <row r="44" spans="1:11" ht="30" customHeight="1" thickBot="1" x14ac:dyDescent="0.25">
      <c r="B44" s="414"/>
      <c r="C44" s="472"/>
      <c r="D44" s="415"/>
      <c r="E44" s="297"/>
      <c r="F44" s="79" t="s">
        <v>27</v>
      </c>
      <c r="G44" s="19"/>
      <c r="H44" s="79" t="s">
        <v>27</v>
      </c>
      <c r="I44" s="13" t="s">
        <v>28</v>
      </c>
      <c r="J44" s="298" t="s">
        <v>2</v>
      </c>
    </row>
    <row r="45" spans="1:11" ht="30" customHeight="1" thickTop="1" thickBot="1" x14ac:dyDescent="0.25">
      <c r="B45" s="491" t="s">
        <v>87</v>
      </c>
      <c r="C45" s="492"/>
      <c r="D45" s="493"/>
      <c r="E45" s="51">
        <v>11454</v>
      </c>
      <c r="F45" s="52">
        <v>100</v>
      </c>
      <c r="G45" s="51">
        <v>11200</v>
      </c>
      <c r="H45" s="52">
        <v>100</v>
      </c>
      <c r="I45" s="304">
        <f>E45-G45</f>
        <v>254</v>
      </c>
      <c r="J45" s="305">
        <f>I45/G45*100</f>
        <v>2.2678571428571428</v>
      </c>
    </row>
    <row r="46" spans="1:11" ht="30" customHeight="1" thickTop="1" x14ac:dyDescent="0.2">
      <c r="B46" s="494" t="s">
        <v>106</v>
      </c>
      <c r="C46" s="480"/>
      <c r="D46" s="481"/>
      <c r="E46" s="53">
        <v>248</v>
      </c>
      <c r="F46" s="59">
        <f>E46/E45*100</f>
        <v>2.1651824690064605</v>
      </c>
      <c r="G46" s="53">
        <v>345</v>
      </c>
      <c r="H46" s="59">
        <f>G46/G45*100</f>
        <v>3.0803571428571432</v>
      </c>
      <c r="I46" s="306">
        <f>E46-G46</f>
        <v>-97</v>
      </c>
      <c r="J46" s="307">
        <f>I46/G46*100</f>
        <v>-28.115942028985508</v>
      </c>
    </row>
    <row r="47" spans="1:11" ht="30" customHeight="1" x14ac:dyDescent="0.2">
      <c r="B47" s="487" t="s">
        <v>107</v>
      </c>
      <c r="C47" s="475"/>
      <c r="D47" s="476"/>
      <c r="E47" s="17">
        <v>571</v>
      </c>
      <c r="F47" s="60">
        <f>E47/E45*100</f>
        <v>4.9851580233979398</v>
      </c>
      <c r="G47" s="17">
        <v>441</v>
      </c>
      <c r="H47" s="60">
        <f>G47/G45*100</f>
        <v>3.9375</v>
      </c>
      <c r="I47" s="306">
        <f t="shared" ref="I47:I52" si="2">E47-G47</f>
        <v>130</v>
      </c>
      <c r="J47" s="307">
        <f t="shared" ref="J47:J52" si="3">I47/G47*100</f>
        <v>29.478458049886619</v>
      </c>
    </row>
    <row r="48" spans="1:11" ht="30" customHeight="1" x14ac:dyDescent="0.2">
      <c r="B48" s="487" t="s">
        <v>90</v>
      </c>
      <c r="C48" s="475"/>
      <c r="D48" s="476"/>
      <c r="E48" s="17">
        <v>505</v>
      </c>
      <c r="F48" s="60">
        <f>E48/E45*100</f>
        <v>4.4089401082591229</v>
      </c>
      <c r="G48" s="17">
        <v>504</v>
      </c>
      <c r="H48" s="60">
        <f>G48/G45*100</f>
        <v>4.5</v>
      </c>
      <c r="I48" s="306">
        <f t="shared" si="2"/>
        <v>1</v>
      </c>
      <c r="J48" s="307">
        <f t="shared" si="3"/>
        <v>0.1984126984126984</v>
      </c>
    </row>
    <row r="49" spans="1:10" ht="30" customHeight="1" x14ac:dyDescent="0.2">
      <c r="B49" s="487" t="s">
        <v>91</v>
      </c>
      <c r="C49" s="475"/>
      <c r="D49" s="476"/>
      <c r="E49" s="17">
        <v>1631</v>
      </c>
      <c r="F49" s="60">
        <f>E49/E45*100</f>
        <v>14.239566963506197</v>
      </c>
      <c r="G49" s="17">
        <v>1542</v>
      </c>
      <c r="H49" s="60">
        <f>G49/G45*100</f>
        <v>13.767857142857142</v>
      </c>
      <c r="I49" s="306">
        <f t="shared" si="2"/>
        <v>89</v>
      </c>
      <c r="J49" s="307">
        <f t="shared" si="3"/>
        <v>5.7717250324254215</v>
      </c>
    </row>
    <row r="50" spans="1:10" ht="30" customHeight="1" x14ac:dyDescent="0.2">
      <c r="B50" s="487" t="s">
        <v>108</v>
      </c>
      <c r="C50" s="475"/>
      <c r="D50" s="476"/>
      <c r="E50" s="17">
        <v>1840</v>
      </c>
      <c r="F50" s="60">
        <f>E50/E45*100</f>
        <v>16.064257028112451</v>
      </c>
      <c r="G50" s="17">
        <v>1928</v>
      </c>
      <c r="H50" s="60">
        <f>G50/G45*100</f>
        <v>17.214285714285715</v>
      </c>
      <c r="I50" s="306">
        <f t="shared" si="2"/>
        <v>-88</v>
      </c>
      <c r="J50" s="307">
        <f t="shared" si="3"/>
        <v>-4.5643153526970952</v>
      </c>
    </row>
    <row r="51" spans="1:10" ht="30" customHeight="1" x14ac:dyDescent="0.2">
      <c r="B51" s="487" t="s">
        <v>415</v>
      </c>
      <c r="C51" s="475"/>
      <c r="D51" s="476"/>
      <c r="E51" s="56">
        <v>1013</v>
      </c>
      <c r="F51" s="60">
        <f>E51/E45*100</f>
        <v>8.8440719399336487</v>
      </c>
      <c r="G51" s="56">
        <v>936</v>
      </c>
      <c r="H51" s="60">
        <f>G51/G45*100</f>
        <v>8.3571428571428577</v>
      </c>
      <c r="I51" s="306">
        <f t="shared" si="2"/>
        <v>77</v>
      </c>
      <c r="J51" s="307">
        <f t="shared" si="3"/>
        <v>8.2264957264957257</v>
      </c>
    </row>
    <row r="52" spans="1:10" ht="30" customHeight="1" thickBot="1" x14ac:dyDescent="0.25">
      <c r="B52" s="488" t="s">
        <v>416</v>
      </c>
      <c r="C52" s="489"/>
      <c r="D52" s="490"/>
      <c r="E52" s="16">
        <v>5646</v>
      </c>
      <c r="F52" s="61">
        <f>E52/E45*100</f>
        <v>49.292823467784181</v>
      </c>
      <c r="G52" s="16">
        <v>5504</v>
      </c>
      <c r="H52" s="61">
        <f>G52/G45*100</f>
        <v>49.142857142857146</v>
      </c>
      <c r="I52" s="308">
        <f t="shared" si="2"/>
        <v>142</v>
      </c>
      <c r="J52" s="309">
        <f t="shared" si="3"/>
        <v>2.5799418604651163</v>
      </c>
    </row>
    <row r="53" spans="1:10" s="23" customFormat="1" ht="15" customHeight="1" x14ac:dyDescent="0.2">
      <c r="A53" s="19"/>
      <c r="B53" s="19" t="s">
        <v>103</v>
      </c>
      <c r="C53" s="21"/>
      <c r="D53" s="24"/>
      <c r="F53" s="19"/>
      <c r="H53" s="24"/>
      <c r="I53" s="25"/>
      <c r="J53" s="26"/>
    </row>
  </sheetData>
  <mergeCells count="49">
    <mergeCell ref="B51:D51"/>
    <mergeCell ref="B52:D52"/>
    <mergeCell ref="B45:D45"/>
    <mergeCell ref="B46:D46"/>
    <mergeCell ref="B47:D47"/>
    <mergeCell ref="B48:D48"/>
    <mergeCell ref="B49:D49"/>
    <mergeCell ref="B50:D50"/>
    <mergeCell ref="C36:E36"/>
    <mergeCell ref="A38:K38"/>
    <mergeCell ref="B40:J40"/>
    <mergeCell ref="B42:D44"/>
    <mergeCell ref="E42:H42"/>
    <mergeCell ref="I42:J43"/>
    <mergeCell ref="E43:F43"/>
    <mergeCell ref="G43:H43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23:E23"/>
    <mergeCell ref="B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1:K1"/>
    <mergeCell ref="A3:K3"/>
    <mergeCell ref="A5:K5"/>
    <mergeCell ref="B7:K7"/>
    <mergeCell ref="B9:E11"/>
    <mergeCell ref="F9:I9"/>
    <mergeCell ref="J9:K10"/>
    <mergeCell ref="F10:G10"/>
    <mergeCell ref="H10:I10"/>
  </mergeCells>
  <phoneticPr fontId="4"/>
  <pageMargins left="0.70866141732283472" right="0.51181102362204722" top="0.74803149606299213" bottom="0.74803149606299213" header="0.31496062992125984" footer="0.31496062992125984"/>
  <pageSetup paperSize="9" scale="96" firstPageNumber="10" orientation="portrait" useFirstPageNumber="1" r:id="rId1"/>
  <headerFooter>
    <oddFooter>&amp;C&amp;"ＭＳ 明朝,標準"&amp;P</oddFooter>
  </headerFooter>
  <rowBreaks count="1" manualBreakCount="1">
    <brk id="3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2.33203125" style="12" customWidth="1"/>
    <col min="2" max="2" width="4.33203125" style="12" customWidth="1"/>
    <col min="3" max="3" width="3.44140625" style="12" customWidth="1"/>
    <col min="4" max="4" width="8.6640625" style="12" customWidth="1"/>
    <col min="5" max="5" width="7.33203125" style="12" customWidth="1"/>
    <col min="6" max="6" width="11.6640625" style="12" customWidth="1"/>
    <col min="7" max="7" width="8.6640625" style="12" customWidth="1"/>
    <col min="8" max="8" width="11.6640625" style="12" customWidth="1"/>
    <col min="9" max="9" width="8.6640625" style="12" customWidth="1"/>
    <col min="10" max="10" width="13.21875" style="12" customWidth="1"/>
    <col min="11" max="11" width="13.33203125" style="12" customWidth="1"/>
    <col min="12" max="13" width="2.109375" style="1" customWidth="1"/>
    <col min="14" max="16384" width="9" style="1"/>
  </cols>
  <sheetData>
    <row r="1" spans="1:13" s="4" customFormat="1" ht="24.9" customHeight="1" x14ac:dyDescent="0.2">
      <c r="A1" s="422" t="s">
        <v>109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</row>
    <row r="2" spans="1:13" s="5" customFormat="1" ht="9.9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s="23" customFormat="1" ht="20.100000000000001" customHeight="1" x14ac:dyDescent="0.2">
      <c r="A3" s="495" t="s">
        <v>406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63"/>
      <c r="M3" s="241"/>
    </row>
    <row r="4" spans="1:13" s="23" customFormat="1" ht="20.100000000000001" customHeight="1" x14ac:dyDescent="0.2">
      <c r="A4" s="496" t="s">
        <v>407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241"/>
    </row>
    <row r="5" spans="1:13" s="5" customFormat="1" ht="20.100000000000001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3" s="4" customFormat="1" ht="20.100000000000001" customHeight="1" x14ac:dyDescent="0.2">
      <c r="A6" s="425" t="s">
        <v>110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</row>
    <row r="7" spans="1:13" s="5" customFormat="1" ht="9.9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3" s="5" customFormat="1" ht="20.100000000000001" customHeight="1" x14ac:dyDescent="0.2">
      <c r="A8" s="23"/>
      <c r="B8" s="497" t="s">
        <v>111</v>
      </c>
      <c r="C8" s="497"/>
      <c r="D8" s="497"/>
      <c r="E8" s="497"/>
      <c r="F8" s="497"/>
      <c r="G8" s="497"/>
      <c r="H8" s="497"/>
      <c r="I8" s="497"/>
      <c r="J8" s="497"/>
      <c r="K8" s="497"/>
    </row>
    <row r="9" spans="1:13" s="5" customFormat="1" ht="20.100000000000001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45" t="s">
        <v>112</v>
      </c>
      <c r="L9" s="64"/>
      <c r="M9" s="64"/>
    </row>
    <row r="10" spans="1:13" ht="21.9" customHeight="1" x14ac:dyDescent="0.2">
      <c r="B10" s="427" t="s">
        <v>25</v>
      </c>
      <c r="C10" s="498"/>
      <c r="D10" s="498"/>
      <c r="E10" s="499"/>
      <c r="F10" s="432" t="s">
        <v>113</v>
      </c>
      <c r="G10" s="433"/>
      <c r="H10" s="433"/>
      <c r="I10" s="451"/>
      <c r="J10" s="452" t="s">
        <v>1</v>
      </c>
      <c r="K10" s="504"/>
      <c r="L10" s="65"/>
      <c r="M10" s="65"/>
    </row>
    <row r="11" spans="1:13" ht="21.9" customHeight="1" x14ac:dyDescent="0.2">
      <c r="B11" s="500"/>
      <c r="C11" s="501"/>
      <c r="D11" s="501"/>
      <c r="E11" s="502"/>
      <c r="F11" s="455" t="s">
        <v>15</v>
      </c>
      <c r="G11" s="507"/>
      <c r="H11" s="457" t="s">
        <v>14</v>
      </c>
      <c r="I11" s="508"/>
      <c r="J11" s="505"/>
      <c r="K11" s="506"/>
      <c r="L11" s="65"/>
      <c r="M11" s="65"/>
    </row>
    <row r="12" spans="1:13" ht="21.9" customHeight="1" thickBot="1" x14ac:dyDescent="0.25">
      <c r="B12" s="500"/>
      <c r="C12" s="503"/>
      <c r="D12" s="503"/>
      <c r="E12" s="502"/>
      <c r="F12" s="82"/>
      <c r="G12" s="79" t="s">
        <v>114</v>
      </c>
      <c r="H12" s="82"/>
      <c r="I12" s="79" t="s">
        <v>114</v>
      </c>
      <c r="J12" s="13" t="s">
        <v>115</v>
      </c>
      <c r="K12" s="299" t="s">
        <v>2</v>
      </c>
      <c r="L12" s="66"/>
      <c r="M12" s="65"/>
    </row>
    <row r="13" spans="1:13" ht="21.9" customHeight="1" thickTop="1" thickBot="1" x14ac:dyDescent="0.25">
      <c r="B13" s="442" t="s">
        <v>29</v>
      </c>
      <c r="C13" s="443"/>
      <c r="D13" s="443"/>
      <c r="E13" s="444"/>
      <c r="F13" s="67">
        <v>6183238</v>
      </c>
      <c r="G13" s="52">
        <v>100</v>
      </c>
      <c r="H13" s="67">
        <v>5904222</v>
      </c>
      <c r="I13" s="52">
        <v>100</v>
      </c>
      <c r="J13" s="310">
        <f>F13-H13</f>
        <v>279016</v>
      </c>
      <c r="K13" s="289">
        <f>J13/H13*100</f>
        <v>4.725703064688286</v>
      </c>
      <c r="L13" s="68"/>
      <c r="M13" s="65"/>
    </row>
    <row r="14" spans="1:13" ht="21.9" customHeight="1" thickTop="1" x14ac:dyDescent="0.2">
      <c r="B14" s="260" t="s">
        <v>116</v>
      </c>
      <c r="C14" s="445" t="s">
        <v>31</v>
      </c>
      <c r="D14" s="445"/>
      <c r="E14" s="446"/>
      <c r="F14" s="69">
        <v>86209</v>
      </c>
      <c r="G14" s="54">
        <f>F14/F13*100</f>
        <v>1.3942371294781148</v>
      </c>
      <c r="H14" s="69">
        <v>85308</v>
      </c>
      <c r="I14" s="54">
        <f>H14/H13*100</f>
        <v>1.4448643699373094</v>
      </c>
      <c r="J14" s="311">
        <f>F14-H14</f>
        <v>901</v>
      </c>
      <c r="K14" s="312">
        <f>J14/H14*100</f>
        <v>1.0561729263375064</v>
      </c>
      <c r="L14" s="68"/>
      <c r="M14" s="65"/>
    </row>
    <row r="15" spans="1:13" ht="21.9" customHeight="1" x14ac:dyDescent="0.2">
      <c r="B15" s="265" t="s">
        <v>32</v>
      </c>
      <c r="C15" s="440" t="s">
        <v>33</v>
      </c>
      <c r="D15" s="440"/>
      <c r="E15" s="441"/>
      <c r="F15" s="56">
        <v>18788</v>
      </c>
      <c r="G15" s="55">
        <f>F15/F13*100</f>
        <v>0.30385374135687482</v>
      </c>
      <c r="H15" s="56">
        <v>17177</v>
      </c>
      <c r="I15" s="55">
        <f>H15/H13*100</f>
        <v>0.29092740753989266</v>
      </c>
      <c r="J15" s="279">
        <f>F15-H15</f>
        <v>1611</v>
      </c>
      <c r="K15" s="293">
        <f>J15/H15*100</f>
        <v>9.3788205158060212</v>
      </c>
      <c r="L15" s="68"/>
      <c r="M15" s="68"/>
    </row>
    <row r="16" spans="1:13" ht="21.9" customHeight="1" x14ac:dyDescent="0.2">
      <c r="B16" s="265" t="s">
        <v>34</v>
      </c>
      <c r="C16" s="440" t="s">
        <v>35</v>
      </c>
      <c r="D16" s="440"/>
      <c r="E16" s="441"/>
      <c r="F16" s="56">
        <v>91031</v>
      </c>
      <c r="G16" s="55">
        <f>F16/F13*100</f>
        <v>1.4722221593281708</v>
      </c>
      <c r="H16" s="56">
        <v>83197</v>
      </c>
      <c r="I16" s="55">
        <f>H16/H13*100</f>
        <v>1.4091102942944895</v>
      </c>
      <c r="J16" s="279">
        <f t="shared" ref="J16:J17" si="0">F16-H16</f>
        <v>7834</v>
      </c>
      <c r="K16" s="293">
        <f t="shared" ref="K16:K37" si="1">J16/H16*100</f>
        <v>9.4162049112347788</v>
      </c>
      <c r="L16" s="68"/>
      <c r="M16" s="68"/>
    </row>
    <row r="17" spans="2:13" ht="21.9" customHeight="1" x14ac:dyDescent="0.2">
      <c r="B17" s="265" t="s">
        <v>36</v>
      </c>
      <c r="C17" s="440" t="s">
        <v>37</v>
      </c>
      <c r="D17" s="440"/>
      <c r="E17" s="441"/>
      <c r="F17" s="56">
        <v>35160</v>
      </c>
      <c r="G17" s="55">
        <f>F17/F13*100</f>
        <v>0.56863410400828829</v>
      </c>
      <c r="H17" s="56">
        <v>50477</v>
      </c>
      <c r="I17" s="55">
        <f>H17/H13*100</f>
        <v>0.85493059034704322</v>
      </c>
      <c r="J17" s="279">
        <f t="shared" si="0"/>
        <v>-15317</v>
      </c>
      <c r="K17" s="293">
        <f t="shared" si="1"/>
        <v>-30.344513342710545</v>
      </c>
      <c r="L17" s="68"/>
      <c r="M17" s="68"/>
    </row>
    <row r="18" spans="2:13" ht="21.9" customHeight="1" x14ac:dyDescent="0.2">
      <c r="B18" s="265" t="s">
        <v>38</v>
      </c>
      <c r="C18" s="440" t="s">
        <v>39</v>
      </c>
      <c r="D18" s="440"/>
      <c r="E18" s="441"/>
      <c r="F18" s="56" t="s">
        <v>118</v>
      </c>
      <c r="G18" s="56" t="s">
        <v>119</v>
      </c>
      <c r="H18" s="56" t="s">
        <v>118</v>
      </c>
      <c r="I18" s="56" t="s">
        <v>119</v>
      </c>
      <c r="J18" s="56" t="s">
        <v>119</v>
      </c>
      <c r="K18" s="313" t="s">
        <v>119</v>
      </c>
      <c r="L18" s="68"/>
      <c r="M18" s="68"/>
    </row>
    <row r="19" spans="2:13" ht="21.9" customHeight="1" x14ac:dyDescent="0.2">
      <c r="B19" s="265" t="s">
        <v>40</v>
      </c>
      <c r="C19" s="440" t="s">
        <v>41</v>
      </c>
      <c r="D19" s="440"/>
      <c r="E19" s="441"/>
      <c r="F19" s="56" t="s">
        <v>119</v>
      </c>
      <c r="G19" s="56" t="s">
        <v>119</v>
      </c>
      <c r="H19" s="56" t="s">
        <v>119</v>
      </c>
      <c r="I19" s="56" t="s">
        <v>119</v>
      </c>
      <c r="J19" s="56" t="s">
        <v>119</v>
      </c>
      <c r="K19" s="313" t="s">
        <v>119</v>
      </c>
      <c r="L19" s="68"/>
      <c r="M19" s="68"/>
    </row>
    <row r="20" spans="2:13" ht="21.9" customHeight="1" x14ac:dyDescent="0.2">
      <c r="B20" s="265" t="s">
        <v>42</v>
      </c>
      <c r="C20" s="440" t="s">
        <v>43</v>
      </c>
      <c r="D20" s="440"/>
      <c r="E20" s="441"/>
      <c r="F20" s="56" t="s">
        <v>120</v>
      </c>
      <c r="G20" s="190" t="s">
        <v>118</v>
      </c>
      <c r="H20" s="56">
        <v>10227</v>
      </c>
      <c r="I20" s="55">
        <f>H20/H13*100</f>
        <v>0.17321503154861048</v>
      </c>
      <c r="J20" s="56" t="s">
        <v>118</v>
      </c>
      <c r="K20" s="313" t="s">
        <v>119</v>
      </c>
      <c r="L20" s="68"/>
      <c r="M20" s="68"/>
    </row>
    <row r="21" spans="2:13" ht="21.9" customHeight="1" x14ac:dyDescent="0.2">
      <c r="B21" s="265" t="s">
        <v>44</v>
      </c>
      <c r="C21" s="440" t="s">
        <v>45</v>
      </c>
      <c r="D21" s="440"/>
      <c r="E21" s="441"/>
      <c r="F21" s="56">
        <v>480221</v>
      </c>
      <c r="G21" s="55">
        <f>F21/F13*100</f>
        <v>7.7664971007100165</v>
      </c>
      <c r="H21" s="56">
        <v>476869</v>
      </c>
      <c r="I21" s="55">
        <f>H21/H13*100</f>
        <v>8.0767457592211134</v>
      </c>
      <c r="J21" s="279">
        <f t="shared" ref="J21" si="2">F21-H21</f>
        <v>3352</v>
      </c>
      <c r="K21" s="293">
        <f t="shared" si="1"/>
        <v>0.70291841155537471</v>
      </c>
      <c r="L21" s="68"/>
      <c r="M21" s="68"/>
    </row>
    <row r="22" spans="2:13" ht="21.9" customHeight="1" x14ac:dyDescent="0.2">
      <c r="B22" s="265" t="s">
        <v>46</v>
      </c>
      <c r="C22" s="440" t="s">
        <v>47</v>
      </c>
      <c r="D22" s="440"/>
      <c r="E22" s="441"/>
      <c r="F22" s="56" t="s">
        <v>119</v>
      </c>
      <c r="G22" s="56" t="s">
        <v>119</v>
      </c>
      <c r="H22" s="56" t="s">
        <v>119</v>
      </c>
      <c r="I22" s="56" t="s">
        <v>119</v>
      </c>
      <c r="J22" s="56" t="s">
        <v>119</v>
      </c>
      <c r="K22" s="313" t="s">
        <v>119</v>
      </c>
      <c r="L22" s="68"/>
      <c r="M22" s="68"/>
    </row>
    <row r="23" spans="2:13" ht="21.9" customHeight="1" x14ac:dyDescent="0.2">
      <c r="B23" s="265" t="s">
        <v>48</v>
      </c>
      <c r="C23" s="440" t="s">
        <v>121</v>
      </c>
      <c r="D23" s="440"/>
      <c r="E23" s="441"/>
      <c r="F23" s="56">
        <v>102543</v>
      </c>
      <c r="G23" s="55">
        <f>F23/F13*100</f>
        <v>1.6584029273982337</v>
      </c>
      <c r="H23" s="56">
        <v>98814</v>
      </c>
      <c r="I23" s="55">
        <f>H23/H13*100</f>
        <v>1.6736159311082817</v>
      </c>
      <c r="J23" s="279">
        <f>F23-H23</f>
        <v>3729</v>
      </c>
      <c r="K23" s="293">
        <f t="shared" si="1"/>
        <v>3.7737567551156719</v>
      </c>
      <c r="L23" s="70"/>
      <c r="M23" s="70"/>
    </row>
    <row r="24" spans="2:13" ht="21.9" customHeight="1" x14ac:dyDescent="0.2">
      <c r="B24" s="265" t="s">
        <v>50</v>
      </c>
      <c r="C24" s="440" t="s">
        <v>52</v>
      </c>
      <c r="D24" s="440"/>
      <c r="E24" s="441"/>
      <c r="F24" s="56" t="s">
        <v>119</v>
      </c>
      <c r="G24" s="56" t="s">
        <v>119</v>
      </c>
      <c r="H24" s="56" t="s">
        <v>119</v>
      </c>
      <c r="I24" s="56" t="s">
        <v>119</v>
      </c>
      <c r="J24" s="56" t="s">
        <v>119</v>
      </c>
      <c r="K24" s="313" t="s">
        <v>119</v>
      </c>
      <c r="L24" s="71"/>
      <c r="M24" s="71"/>
    </row>
    <row r="25" spans="2:13" ht="21.9" customHeight="1" x14ac:dyDescent="0.2">
      <c r="B25" s="265" t="s">
        <v>53</v>
      </c>
      <c r="C25" s="440" t="s">
        <v>54</v>
      </c>
      <c r="D25" s="440"/>
      <c r="E25" s="441"/>
      <c r="F25" s="56" t="s">
        <v>122</v>
      </c>
      <c r="G25" s="56" t="s">
        <v>122</v>
      </c>
      <c r="H25" s="56" t="s">
        <v>122</v>
      </c>
      <c r="I25" s="56" t="s">
        <v>122</v>
      </c>
      <c r="J25" s="56" t="s">
        <v>59</v>
      </c>
      <c r="K25" s="313" t="s">
        <v>122</v>
      </c>
      <c r="L25" s="71"/>
      <c r="M25" s="71"/>
    </row>
    <row r="26" spans="2:13" ht="21.9" customHeight="1" x14ac:dyDescent="0.2">
      <c r="B26" s="265" t="s">
        <v>60</v>
      </c>
      <c r="C26" s="440" t="s">
        <v>61</v>
      </c>
      <c r="D26" s="440"/>
      <c r="E26" s="441"/>
      <c r="F26" s="56">
        <v>69877</v>
      </c>
      <c r="G26" s="55">
        <f>F26/F13*100</f>
        <v>1.1301036770701693</v>
      </c>
      <c r="H26" s="56">
        <v>41752</v>
      </c>
      <c r="I26" s="55">
        <f>H26/H13*100</f>
        <v>0.70715498163856305</v>
      </c>
      <c r="J26" s="279">
        <f t="shared" ref="J26:J37" si="3">F26-H26</f>
        <v>28125</v>
      </c>
      <c r="K26" s="293">
        <f t="shared" si="1"/>
        <v>67.362042536884459</v>
      </c>
      <c r="L26" s="68"/>
      <c r="M26" s="68"/>
    </row>
    <row r="27" spans="2:13" ht="21.9" customHeight="1" x14ac:dyDescent="0.2">
      <c r="B27" s="265" t="s">
        <v>62</v>
      </c>
      <c r="C27" s="440" t="s">
        <v>63</v>
      </c>
      <c r="D27" s="440"/>
      <c r="E27" s="441"/>
      <c r="F27" s="56" t="s">
        <v>118</v>
      </c>
      <c r="G27" s="190" t="s">
        <v>123</v>
      </c>
      <c r="H27" s="56">
        <v>87451</v>
      </c>
      <c r="I27" s="55">
        <f>H27/H13*100</f>
        <v>1.4811604306206645</v>
      </c>
      <c r="J27" s="279" t="s">
        <v>124</v>
      </c>
      <c r="K27" s="293" t="s">
        <v>123</v>
      </c>
      <c r="L27" s="68"/>
      <c r="M27" s="68"/>
    </row>
    <row r="28" spans="2:13" ht="21.9" customHeight="1" x14ac:dyDescent="0.2">
      <c r="B28" s="265" t="s">
        <v>64</v>
      </c>
      <c r="C28" s="440" t="s">
        <v>65</v>
      </c>
      <c r="D28" s="440"/>
      <c r="E28" s="441"/>
      <c r="F28" s="56">
        <v>91947</v>
      </c>
      <c r="G28" s="55">
        <f>F28/F13*100</f>
        <v>1.4870364039035859</v>
      </c>
      <c r="H28" s="56">
        <v>82247</v>
      </c>
      <c r="I28" s="55">
        <f>H28/H13*100</f>
        <v>1.3930201134035949</v>
      </c>
      <c r="J28" s="279">
        <f t="shared" si="3"/>
        <v>9700</v>
      </c>
      <c r="K28" s="293">
        <f t="shared" si="1"/>
        <v>11.793743236835386</v>
      </c>
      <c r="L28" s="68"/>
      <c r="M28" s="68"/>
    </row>
    <row r="29" spans="2:13" ht="21.9" customHeight="1" x14ac:dyDescent="0.2">
      <c r="B29" s="265" t="s">
        <v>66</v>
      </c>
      <c r="C29" s="440" t="s">
        <v>67</v>
      </c>
      <c r="D29" s="440"/>
      <c r="E29" s="441"/>
      <c r="F29" s="56">
        <v>261864</v>
      </c>
      <c r="G29" s="55">
        <f>F29/F13*100</f>
        <v>4.2350625998869855</v>
      </c>
      <c r="H29" s="56">
        <v>244919</v>
      </c>
      <c r="I29" s="55">
        <f>H29/H13*100</f>
        <v>4.1482010669653002</v>
      </c>
      <c r="J29" s="279">
        <f t="shared" si="3"/>
        <v>16945</v>
      </c>
      <c r="K29" s="293">
        <f t="shared" si="1"/>
        <v>6.918613909088311</v>
      </c>
      <c r="L29" s="68"/>
      <c r="M29" s="68"/>
    </row>
    <row r="30" spans="2:13" ht="21.9" customHeight="1" x14ac:dyDescent="0.2">
      <c r="B30" s="265" t="s">
        <v>68</v>
      </c>
      <c r="C30" s="440" t="s">
        <v>69</v>
      </c>
      <c r="D30" s="440"/>
      <c r="E30" s="441"/>
      <c r="F30" s="56">
        <v>46957</v>
      </c>
      <c r="G30" s="55">
        <f>F30/F13*100</f>
        <v>0.75942410756306</v>
      </c>
      <c r="H30" s="56">
        <v>53726</v>
      </c>
      <c r="I30" s="55">
        <f>H30/H13*100</f>
        <v>0.90995900899390292</v>
      </c>
      <c r="J30" s="279">
        <f t="shared" si="3"/>
        <v>-6769</v>
      </c>
      <c r="K30" s="293">
        <f t="shared" si="1"/>
        <v>-12.599114023005619</v>
      </c>
      <c r="L30" s="68"/>
      <c r="M30" s="68"/>
    </row>
    <row r="31" spans="2:13" ht="21.9" customHeight="1" x14ac:dyDescent="0.2">
      <c r="B31" s="265" t="s">
        <v>70</v>
      </c>
      <c r="C31" s="440" t="s">
        <v>71</v>
      </c>
      <c r="D31" s="440"/>
      <c r="E31" s="441"/>
      <c r="F31" s="56">
        <v>659981</v>
      </c>
      <c r="G31" s="55">
        <f>F31/F13*100</f>
        <v>10.673711734854779</v>
      </c>
      <c r="H31" s="56">
        <v>737709</v>
      </c>
      <c r="I31" s="55">
        <f>H31/H13*100</f>
        <v>12.494601320885291</v>
      </c>
      <c r="J31" s="279">
        <f t="shared" si="3"/>
        <v>-77728</v>
      </c>
      <c r="K31" s="293">
        <f t="shared" si="1"/>
        <v>-10.536403920787194</v>
      </c>
      <c r="L31" s="68"/>
      <c r="M31" s="68"/>
    </row>
    <row r="32" spans="2:13" ht="21.9" customHeight="1" x14ac:dyDescent="0.2">
      <c r="B32" s="265" t="s">
        <v>72</v>
      </c>
      <c r="C32" s="440" t="s">
        <v>73</v>
      </c>
      <c r="D32" s="440"/>
      <c r="E32" s="441"/>
      <c r="F32" s="56">
        <v>729233</v>
      </c>
      <c r="G32" s="55">
        <f>F32/F13*100</f>
        <v>11.793707439370763</v>
      </c>
      <c r="H32" s="56">
        <v>714500</v>
      </c>
      <c r="I32" s="55">
        <f>H32/H13*100</f>
        <v>12.101509733204477</v>
      </c>
      <c r="J32" s="279">
        <f t="shared" si="3"/>
        <v>14733</v>
      </c>
      <c r="K32" s="293">
        <f t="shared" si="1"/>
        <v>2.0620013995801258</v>
      </c>
      <c r="L32" s="68"/>
      <c r="M32" s="68"/>
    </row>
    <row r="33" spans="2:13" ht="21.9" customHeight="1" x14ac:dyDescent="0.2">
      <c r="B33" s="265" t="s">
        <v>74</v>
      </c>
      <c r="C33" s="440" t="s">
        <v>75</v>
      </c>
      <c r="D33" s="440"/>
      <c r="E33" s="441"/>
      <c r="F33" s="56">
        <v>457848</v>
      </c>
      <c r="G33" s="55">
        <f>F33/F13*100</f>
        <v>7.4046640287823307</v>
      </c>
      <c r="H33" s="56">
        <v>442791</v>
      </c>
      <c r="I33" s="55">
        <f>H33/H13*100</f>
        <v>7.4995655651159456</v>
      </c>
      <c r="J33" s="279">
        <f t="shared" si="3"/>
        <v>15057</v>
      </c>
      <c r="K33" s="293">
        <f t="shared" si="1"/>
        <v>3.4004756194231591</v>
      </c>
      <c r="L33" s="68"/>
      <c r="M33" s="68"/>
    </row>
    <row r="34" spans="2:13" ht="21.9" customHeight="1" x14ac:dyDescent="0.2">
      <c r="B34" s="265" t="s">
        <v>76</v>
      </c>
      <c r="C34" s="440" t="s">
        <v>77</v>
      </c>
      <c r="D34" s="440"/>
      <c r="E34" s="441"/>
      <c r="F34" s="56">
        <v>2585144</v>
      </c>
      <c r="G34" s="55">
        <f>F34/F13*100</f>
        <v>41.808903360989824</v>
      </c>
      <c r="H34" s="56">
        <v>2247131</v>
      </c>
      <c r="I34" s="55">
        <f>H34/H13*100</f>
        <v>38.059730816354801</v>
      </c>
      <c r="J34" s="279">
        <f t="shared" si="3"/>
        <v>338013</v>
      </c>
      <c r="K34" s="293">
        <f t="shared" si="1"/>
        <v>15.041980196081136</v>
      </c>
      <c r="L34" s="68"/>
      <c r="M34" s="68"/>
    </row>
    <row r="35" spans="2:13" ht="21.9" customHeight="1" x14ac:dyDescent="0.2">
      <c r="B35" s="265" t="s">
        <v>78</v>
      </c>
      <c r="C35" s="440" t="s">
        <v>79</v>
      </c>
      <c r="D35" s="440"/>
      <c r="E35" s="441"/>
      <c r="F35" s="56">
        <v>131818</v>
      </c>
      <c r="G35" s="55">
        <f>F35/F13*100</f>
        <v>2.1318603618363063</v>
      </c>
      <c r="H35" s="56">
        <v>205877</v>
      </c>
      <c r="I35" s="55">
        <f>H35/H13*100</f>
        <v>3.4869454434470795</v>
      </c>
      <c r="J35" s="279">
        <f t="shared" si="3"/>
        <v>-74059</v>
      </c>
      <c r="K35" s="293">
        <f t="shared" si="1"/>
        <v>-35.972449569403089</v>
      </c>
      <c r="L35" s="68"/>
      <c r="M35" s="68"/>
    </row>
    <row r="36" spans="2:13" ht="21.9" customHeight="1" x14ac:dyDescent="0.2">
      <c r="B36" s="265" t="s">
        <v>80</v>
      </c>
      <c r="C36" s="440" t="s">
        <v>81</v>
      </c>
      <c r="D36" s="440"/>
      <c r="E36" s="441"/>
      <c r="F36" s="56">
        <v>139960</v>
      </c>
      <c r="G36" s="55">
        <f>F36/F13*100</f>
        <v>2.2635389418941982</v>
      </c>
      <c r="H36" s="56">
        <v>14534</v>
      </c>
      <c r="I36" s="55">
        <f>H36/H13*100</f>
        <v>0.24616283059817196</v>
      </c>
      <c r="J36" s="279">
        <f t="shared" si="3"/>
        <v>125426</v>
      </c>
      <c r="K36" s="293">
        <f t="shared" si="1"/>
        <v>862.98334938764276</v>
      </c>
      <c r="L36" s="71"/>
      <c r="M36" s="71"/>
    </row>
    <row r="37" spans="2:13" ht="21.9" customHeight="1" thickBot="1" x14ac:dyDescent="0.25">
      <c r="B37" s="274" t="s">
        <v>82</v>
      </c>
      <c r="C37" s="449" t="s">
        <v>83</v>
      </c>
      <c r="D37" s="449"/>
      <c r="E37" s="450"/>
      <c r="F37" s="72">
        <v>28815</v>
      </c>
      <c r="G37" s="58">
        <f>F37/F13*100</f>
        <v>0.46601796663819178</v>
      </c>
      <c r="H37" s="72">
        <v>19735</v>
      </c>
      <c r="I37" s="58">
        <f>H37/H13*100</f>
        <v>0.33425233671769117</v>
      </c>
      <c r="J37" s="281">
        <f t="shared" si="3"/>
        <v>9080</v>
      </c>
      <c r="K37" s="296">
        <f t="shared" si="1"/>
        <v>46.009627565239427</v>
      </c>
      <c r="L37" s="68"/>
      <c r="M37" s="68"/>
    </row>
    <row r="38" spans="2:13" s="74" customFormat="1" ht="15" customHeight="1" x14ac:dyDescent="0.2">
      <c r="B38" s="19" t="s">
        <v>155</v>
      </c>
      <c r="C38" s="21"/>
      <c r="D38" s="73"/>
      <c r="H38" s="73"/>
      <c r="I38" s="75"/>
      <c r="J38" s="76"/>
    </row>
    <row r="39" spans="2:13" ht="15" customHeight="1" x14ac:dyDescent="0.2"/>
    <row r="40" spans="2:13" ht="24.9" customHeight="1" x14ac:dyDescent="0.2"/>
    <row r="41" spans="2:13" ht="24.9" customHeight="1" x14ac:dyDescent="0.2"/>
    <row r="42" spans="2:13" ht="24.9" customHeight="1" x14ac:dyDescent="0.2"/>
    <row r="43" spans="2:13" ht="24.9" customHeight="1" x14ac:dyDescent="0.2"/>
    <row r="44" spans="2:13" ht="24.9" customHeight="1" x14ac:dyDescent="0.2"/>
    <row r="45" spans="2:13" ht="24.9" customHeight="1" x14ac:dyDescent="0.2"/>
    <row r="46" spans="2:13" ht="24.9" customHeight="1" x14ac:dyDescent="0.2"/>
  </sheetData>
  <mergeCells count="35">
    <mergeCell ref="C37:E37"/>
    <mergeCell ref="C31:E31"/>
    <mergeCell ref="C32:E32"/>
    <mergeCell ref="C33:E33"/>
    <mergeCell ref="C34:E34"/>
    <mergeCell ref="C35:E35"/>
    <mergeCell ref="C36:E36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8:E18"/>
    <mergeCell ref="A1:L1"/>
    <mergeCell ref="A3:K3"/>
    <mergeCell ref="A4:L4"/>
    <mergeCell ref="A6:L6"/>
    <mergeCell ref="B8:K8"/>
    <mergeCell ref="B10:E12"/>
    <mergeCell ref="F10:I10"/>
    <mergeCell ref="J10:K11"/>
    <mergeCell ref="F11:G11"/>
    <mergeCell ref="H11:I11"/>
    <mergeCell ref="B13:E13"/>
    <mergeCell ref="C14:E14"/>
    <mergeCell ref="C15:E15"/>
    <mergeCell ref="C16:E16"/>
    <mergeCell ref="C17:E17"/>
  </mergeCells>
  <phoneticPr fontId="4"/>
  <pageMargins left="0.59055118110236227" right="0.51181102362204722" top="0.74803149606299213" bottom="0.74803149606299213" header="0.31496062992125984" footer="0.31496062992125984"/>
  <pageSetup paperSize="9" scale="99" firstPageNumber="12" orientation="portrait" useFirstPageNumber="1" r:id="rId1"/>
  <headerFooter>
    <oddFooter>&amp;C&amp;"ＭＳ 明朝,標準"&amp;P</oddFooter>
  </headerFooter>
  <colBreaks count="1" manualBreakCount="1">
    <brk id="12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2.33203125" style="1" customWidth="1"/>
    <col min="2" max="2" width="4.33203125" style="1" customWidth="1"/>
    <col min="3" max="3" width="3.44140625" style="1" customWidth="1"/>
    <col min="4" max="4" width="8.6640625" style="1" customWidth="1"/>
    <col min="5" max="5" width="12.6640625" style="12" customWidth="1"/>
    <col min="6" max="6" width="10.6640625" style="12" customWidth="1"/>
    <col min="7" max="7" width="12.6640625" style="12" customWidth="1"/>
    <col min="8" max="8" width="10.6640625" style="12" customWidth="1"/>
    <col min="9" max="9" width="15.109375" style="12" customWidth="1"/>
    <col min="10" max="10" width="10.6640625" style="12" customWidth="1"/>
    <col min="11" max="11" width="9" style="1"/>
    <col min="12" max="13" width="2.109375" style="1" customWidth="1"/>
    <col min="14" max="16384" width="9" style="1"/>
  </cols>
  <sheetData>
    <row r="1" spans="1:11" s="4" customFormat="1" ht="20.100000000000001" customHeight="1" x14ac:dyDescent="0.2">
      <c r="A1" s="425" t="s">
        <v>84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1" s="5" customFormat="1" ht="9.9" customHeight="1" x14ac:dyDescent="0.2">
      <c r="B2" s="77"/>
      <c r="E2" s="23"/>
      <c r="F2" s="23"/>
      <c r="G2" s="23"/>
      <c r="H2" s="23"/>
      <c r="I2" s="23"/>
      <c r="J2" s="23"/>
    </row>
    <row r="3" spans="1:11" s="5" customFormat="1" ht="20.100000000000001" customHeight="1" x14ac:dyDescent="0.2">
      <c r="B3" s="509" t="s">
        <v>125</v>
      </c>
      <c r="C3" s="509"/>
      <c r="D3" s="509"/>
      <c r="E3" s="509"/>
      <c r="F3" s="509"/>
      <c r="G3" s="509"/>
      <c r="H3" s="509"/>
      <c r="I3" s="509"/>
      <c r="J3" s="509"/>
      <c r="K3" s="78"/>
    </row>
    <row r="4" spans="1:11" s="5" customFormat="1" ht="20.100000000000001" customHeight="1" thickBot="1" x14ac:dyDescent="0.25">
      <c r="E4" s="23"/>
      <c r="F4" s="23"/>
      <c r="G4" s="23"/>
      <c r="H4" s="23"/>
      <c r="I4" s="23"/>
      <c r="J4" s="245" t="s">
        <v>112</v>
      </c>
    </row>
    <row r="5" spans="1:11" ht="30" customHeight="1" x14ac:dyDescent="0.2">
      <c r="B5" s="412" t="s">
        <v>86</v>
      </c>
      <c r="C5" s="471"/>
      <c r="D5" s="471"/>
      <c r="E5" s="432" t="s">
        <v>113</v>
      </c>
      <c r="F5" s="433"/>
      <c r="G5" s="433"/>
      <c r="H5" s="451"/>
      <c r="I5" s="452" t="s">
        <v>1</v>
      </c>
      <c r="J5" s="421"/>
    </row>
    <row r="6" spans="1:11" ht="30" customHeight="1" x14ac:dyDescent="0.2">
      <c r="B6" s="414"/>
      <c r="C6" s="472"/>
      <c r="D6" s="472"/>
      <c r="E6" s="455" t="s">
        <v>15</v>
      </c>
      <c r="F6" s="456"/>
      <c r="G6" s="457" t="s">
        <v>14</v>
      </c>
      <c r="H6" s="458"/>
      <c r="I6" s="510" t="s">
        <v>126</v>
      </c>
      <c r="J6" s="511" t="s">
        <v>2</v>
      </c>
    </row>
    <row r="7" spans="1:11" ht="30" customHeight="1" thickBot="1" x14ac:dyDescent="0.25">
      <c r="B7" s="414"/>
      <c r="C7" s="472"/>
      <c r="D7" s="472"/>
      <c r="E7" s="297"/>
      <c r="F7" s="79" t="s">
        <v>114</v>
      </c>
      <c r="G7" s="19"/>
      <c r="H7" s="79" t="s">
        <v>114</v>
      </c>
      <c r="I7" s="417"/>
      <c r="J7" s="512"/>
    </row>
    <row r="8" spans="1:11" ht="30" customHeight="1" thickTop="1" thickBot="1" x14ac:dyDescent="0.25">
      <c r="B8" s="491" t="s">
        <v>87</v>
      </c>
      <c r="C8" s="492"/>
      <c r="D8" s="493"/>
      <c r="E8" s="80">
        <v>6183238</v>
      </c>
      <c r="F8" s="52">
        <v>100</v>
      </c>
      <c r="G8" s="80">
        <v>5904222</v>
      </c>
      <c r="H8" s="52">
        <v>100</v>
      </c>
      <c r="I8" s="310">
        <f>E8-G8</f>
        <v>279016</v>
      </c>
      <c r="J8" s="305">
        <f>I8/G8*100</f>
        <v>4.725703064688286</v>
      </c>
    </row>
    <row r="9" spans="1:11" ht="30" customHeight="1" thickTop="1" x14ac:dyDescent="0.2">
      <c r="B9" s="494" t="s">
        <v>106</v>
      </c>
      <c r="C9" s="480"/>
      <c r="D9" s="481"/>
      <c r="E9" s="53">
        <v>61802</v>
      </c>
      <c r="F9" s="54">
        <f>E9/E8*100</f>
        <v>0.99950867167008617</v>
      </c>
      <c r="G9" s="53">
        <v>78897</v>
      </c>
      <c r="H9" s="54">
        <f>G9/G8*100</f>
        <v>1.3362810544725454</v>
      </c>
      <c r="I9" s="311">
        <f>E9-G9</f>
        <v>-17095</v>
      </c>
      <c r="J9" s="307">
        <f>I9/G9*100</f>
        <v>-21.667490525622014</v>
      </c>
    </row>
    <row r="10" spans="1:11" ht="30" customHeight="1" x14ac:dyDescent="0.2">
      <c r="B10" s="487" t="s">
        <v>127</v>
      </c>
      <c r="C10" s="475"/>
      <c r="D10" s="476"/>
      <c r="E10" s="17">
        <v>185875</v>
      </c>
      <c r="F10" s="55">
        <f>E10/E8*100</f>
        <v>3.0061110376149198</v>
      </c>
      <c r="G10" s="17">
        <v>147213</v>
      </c>
      <c r="H10" s="55">
        <f>G10/G8*100</f>
        <v>2.4933513678855568</v>
      </c>
      <c r="I10" s="311">
        <f t="shared" ref="I10:I13" si="0">E10-G10</f>
        <v>38662</v>
      </c>
      <c r="J10" s="307">
        <f t="shared" ref="J10:J13" si="1">I10/G10*100</f>
        <v>26.262626262626267</v>
      </c>
    </row>
    <row r="11" spans="1:11" ht="30" customHeight="1" x14ac:dyDescent="0.2">
      <c r="B11" s="487" t="s">
        <v>128</v>
      </c>
      <c r="C11" s="475"/>
      <c r="D11" s="476"/>
      <c r="E11" s="17">
        <v>157923</v>
      </c>
      <c r="F11" s="55">
        <f>E11/E8*100</f>
        <v>2.5540501594795475</v>
      </c>
      <c r="G11" s="17">
        <v>159675</v>
      </c>
      <c r="H11" s="55">
        <f>G11/G8*100</f>
        <v>2.704420667109062</v>
      </c>
      <c r="I11" s="311">
        <f t="shared" si="0"/>
        <v>-1752</v>
      </c>
      <c r="J11" s="307">
        <f t="shared" si="1"/>
        <v>-1.0972287458900891</v>
      </c>
    </row>
    <row r="12" spans="1:11" ht="30" customHeight="1" x14ac:dyDescent="0.2">
      <c r="B12" s="487" t="s">
        <v>129</v>
      </c>
      <c r="C12" s="475"/>
      <c r="D12" s="476"/>
      <c r="E12" s="17">
        <v>613661</v>
      </c>
      <c r="F12" s="55">
        <f>E12/E8*100</f>
        <v>9.9245896729189464</v>
      </c>
      <c r="G12" s="17">
        <v>596207</v>
      </c>
      <c r="H12" s="55">
        <f>G12/G8*100</f>
        <v>10.097977345702787</v>
      </c>
      <c r="I12" s="311">
        <f t="shared" si="0"/>
        <v>17454</v>
      </c>
      <c r="J12" s="307">
        <f t="shared" si="1"/>
        <v>2.9275067216587529</v>
      </c>
    </row>
    <row r="13" spans="1:11" ht="30" customHeight="1" x14ac:dyDescent="0.2">
      <c r="B13" s="487" t="s">
        <v>130</v>
      </c>
      <c r="C13" s="475"/>
      <c r="D13" s="476"/>
      <c r="E13" s="17">
        <v>797420</v>
      </c>
      <c r="F13" s="55">
        <f>E13/E8*100</f>
        <v>12.896479158654413</v>
      </c>
      <c r="G13" s="17">
        <v>830159</v>
      </c>
      <c r="H13" s="55">
        <f>G13/G8*100</f>
        <v>14.060429977057096</v>
      </c>
      <c r="I13" s="311">
        <f t="shared" si="0"/>
        <v>-32739</v>
      </c>
      <c r="J13" s="307">
        <f t="shared" si="1"/>
        <v>-3.9437023509954114</v>
      </c>
    </row>
    <row r="14" spans="1:11" ht="30" customHeight="1" x14ac:dyDescent="0.2">
      <c r="B14" s="487" t="s">
        <v>131</v>
      </c>
      <c r="C14" s="475"/>
      <c r="D14" s="476"/>
      <c r="E14" s="56">
        <v>485377</v>
      </c>
      <c r="F14" s="55">
        <f>E14/E8*100</f>
        <v>7.8498838310930292</v>
      </c>
      <c r="G14" s="56" t="s">
        <v>118</v>
      </c>
      <c r="H14" s="56" t="s">
        <v>119</v>
      </c>
      <c r="I14" s="311" t="s">
        <v>120</v>
      </c>
      <c r="J14" s="307" t="s">
        <v>118</v>
      </c>
    </row>
    <row r="15" spans="1:11" ht="30" customHeight="1" thickBot="1" x14ac:dyDescent="0.25">
      <c r="B15" s="488" t="s">
        <v>414</v>
      </c>
      <c r="C15" s="489"/>
      <c r="D15" s="490"/>
      <c r="E15" s="314">
        <v>3881180</v>
      </c>
      <c r="F15" s="58">
        <f>E15/E8*100</f>
        <v>62.769377468569054</v>
      </c>
      <c r="G15" s="315" t="s">
        <v>120</v>
      </c>
      <c r="H15" s="316" t="s">
        <v>118</v>
      </c>
      <c r="I15" s="317" t="s">
        <v>118</v>
      </c>
      <c r="J15" s="318" t="s">
        <v>120</v>
      </c>
    </row>
    <row r="16" spans="1:11" s="23" customFormat="1" ht="15" customHeight="1" x14ac:dyDescent="0.2">
      <c r="B16" s="19" t="s">
        <v>155</v>
      </c>
      <c r="C16" s="21"/>
      <c r="D16" s="24"/>
      <c r="H16" s="24"/>
      <c r="I16" s="25"/>
      <c r="J16" s="26"/>
    </row>
    <row r="17" ht="24.9" customHeight="1" x14ac:dyDescent="0.2"/>
    <row r="18" ht="24.9" customHeight="1" x14ac:dyDescent="0.2"/>
    <row r="19" ht="24.9" customHeight="1" x14ac:dyDescent="0.2"/>
    <row r="20" ht="24.9" customHeight="1" x14ac:dyDescent="0.2"/>
    <row r="21" ht="24.9" customHeight="1" x14ac:dyDescent="0.2"/>
    <row r="22" ht="24.9" customHeight="1" x14ac:dyDescent="0.2"/>
    <row r="23" ht="24.9" customHeight="1" x14ac:dyDescent="0.2"/>
  </sheetData>
  <mergeCells count="17">
    <mergeCell ref="B14:D14"/>
    <mergeCell ref="B15:D15"/>
    <mergeCell ref="B8:D8"/>
    <mergeCell ref="B9:D9"/>
    <mergeCell ref="B10:D10"/>
    <mergeCell ref="B11:D11"/>
    <mergeCell ref="B12:D12"/>
    <mergeCell ref="B13:D13"/>
    <mergeCell ref="A1:J1"/>
    <mergeCell ref="B3:J3"/>
    <mergeCell ref="B5:D7"/>
    <mergeCell ref="E5:H5"/>
    <mergeCell ref="I5:J5"/>
    <mergeCell ref="E6:F6"/>
    <mergeCell ref="G6:H6"/>
    <mergeCell ref="I6:I7"/>
    <mergeCell ref="J6:J7"/>
  </mergeCells>
  <phoneticPr fontId="4"/>
  <pageMargins left="0.70866141732283472" right="0.51181102362204722" top="0.74803149606299213" bottom="0.74803149606299213" header="0.31496062992125984" footer="0.31496062992125984"/>
  <pageSetup paperSize="9" firstPageNumber="13" orientation="portrait" useFirstPageNumber="1" r:id="rId1"/>
  <headerFooter>
    <oddFooter>&amp;C&amp;"ＭＳ 明朝,標準"&amp;P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2.33203125" style="1" customWidth="1"/>
    <col min="2" max="2" width="3.6640625" style="1" customWidth="1"/>
    <col min="3" max="3" width="9" style="1"/>
    <col min="4" max="4" width="8.88671875" style="1" customWidth="1"/>
    <col min="5" max="5" width="12.6640625" style="1" customWidth="1"/>
    <col min="6" max="6" width="9" style="1" customWidth="1"/>
    <col min="7" max="7" width="12.6640625" style="1" customWidth="1"/>
    <col min="8" max="8" width="8.6640625" style="1" customWidth="1"/>
    <col min="9" max="9" width="15.88671875" style="1" customWidth="1"/>
    <col min="10" max="10" width="8.6640625" style="1" customWidth="1"/>
    <col min="11" max="16384" width="9" style="1"/>
  </cols>
  <sheetData>
    <row r="1" spans="1:11" s="49" customFormat="1" ht="24.9" customHeight="1" x14ac:dyDescent="0.2">
      <c r="A1" s="422" t="s">
        <v>132</v>
      </c>
      <c r="B1" s="422"/>
      <c r="C1" s="422"/>
      <c r="D1" s="422"/>
      <c r="E1" s="422"/>
      <c r="F1" s="422"/>
      <c r="G1" s="422"/>
      <c r="H1" s="422"/>
      <c r="I1" s="422"/>
      <c r="J1" s="422"/>
    </row>
    <row r="2" spans="1:11" ht="9.9" customHeight="1" x14ac:dyDescent="0.2"/>
    <row r="3" spans="1:11" s="12" customFormat="1" ht="20.100000000000001" customHeight="1" x14ac:dyDescent="0.2">
      <c r="A3" s="495" t="s">
        <v>408</v>
      </c>
      <c r="B3" s="495"/>
      <c r="C3" s="495"/>
      <c r="D3" s="495"/>
      <c r="E3" s="495"/>
      <c r="F3" s="495"/>
      <c r="G3" s="495"/>
      <c r="H3" s="495"/>
      <c r="I3" s="495"/>
      <c r="J3" s="495"/>
      <c r="K3" s="319"/>
    </row>
    <row r="4" spans="1:11" s="12" customFormat="1" ht="20.100000000000001" customHeight="1" x14ac:dyDescent="0.2">
      <c r="A4" s="496" t="s">
        <v>409</v>
      </c>
      <c r="B4" s="496"/>
      <c r="C4" s="496"/>
      <c r="D4" s="496"/>
      <c r="E4" s="496"/>
      <c r="F4" s="496"/>
      <c r="G4" s="496"/>
      <c r="H4" s="496"/>
      <c r="I4" s="496"/>
      <c r="J4" s="496"/>
      <c r="K4" s="319"/>
    </row>
    <row r="5" spans="1:11" s="12" customFormat="1" ht="20.100000000000001" customHeight="1" x14ac:dyDescent="0.2"/>
    <row r="6" spans="1:11" s="12" customFormat="1" ht="20.100000000000001" customHeight="1" x14ac:dyDescent="0.2">
      <c r="A6" s="517" t="s">
        <v>110</v>
      </c>
      <c r="B6" s="517"/>
      <c r="C6" s="517"/>
      <c r="D6" s="517"/>
      <c r="E6" s="517"/>
      <c r="F6" s="517"/>
      <c r="G6" s="517"/>
      <c r="H6" s="517"/>
      <c r="I6" s="517"/>
      <c r="J6" s="517"/>
    </row>
    <row r="7" spans="1:11" s="12" customFormat="1" ht="9.9" customHeight="1" x14ac:dyDescent="0.2"/>
    <row r="8" spans="1:11" s="12" customFormat="1" ht="20.100000000000001" customHeight="1" x14ac:dyDescent="0.2">
      <c r="B8" s="426" t="s">
        <v>133</v>
      </c>
      <c r="C8" s="426"/>
      <c r="D8" s="426"/>
      <c r="E8" s="426"/>
      <c r="F8" s="426"/>
      <c r="G8" s="426"/>
      <c r="H8" s="426"/>
      <c r="I8" s="426"/>
      <c r="J8" s="426"/>
    </row>
    <row r="9" spans="1:11" s="12" customFormat="1" ht="20.100000000000001" customHeight="1" thickBot="1" x14ac:dyDescent="0.25">
      <c r="I9" s="320"/>
      <c r="J9" s="320" t="s">
        <v>112</v>
      </c>
    </row>
    <row r="10" spans="1:11" s="12" customFormat="1" ht="24.9" customHeight="1" x14ac:dyDescent="0.2">
      <c r="B10" s="427" t="s">
        <v>25</v>
      </c>
      <c r="C10" s="420"/>
      <c r="D10" s="428"/>
      <c r="E10" s="513" t="s">
        <v>134</v>
      </c>
      <c r="F10" s="514"/>
      <c r="G10" s="514"/>
      <c r="H10" s="515"/>
      <c r="I10" s="452" t="s">
        <v>1</v>
      </c>
      <c r="J10" s="421"/>
    </row>
    <row r="11" spans="1:11" s="12" customFormat="1" ht="24.9" customHeight="1" x14ac:dyDescent="0.2">
      <c r="B11" s="429"/>
      <c r="C11" s="430"/>
      <c r="D11" s="431"/>
      <c r="E11" s="510" t="s">
        <v>15</v>
      </c>
      <c r="F11" s="516"/>
      <c r="G11" s="473" t="s">
        <v>14</v>
      </c>
      <c r="H11" s="474"/>
      <c r="I11" s="453"/>
      <c r="J11" s="454"/>
    </row>
    <row r="12" spans="1:11" s="12" customFormat="1" ht="24.9" customHeight="1" thickBot="1" x14ac:dyDescent="0.25">
      <c r="B12" s="429"/>
      <c r="C12" s="430"/>
      <c r="D12" s="431"/>
      <c r="E12" s="82"/>
      <c r="F12" s="79" t="s">
        <v>114</v>
      </c>
      <c r="G12" s="82"/>
      <c r="H12" s="79" t="s">
        <v>114</v>
      </c>
      <c r="I12" s="13" t="s">
        <v>115</v>
      </c>
      <c r="J12" s="299" t="s">
        <v>2</v>
      </c>
    </row>
    <row r="13" spans="1:11" s="12" customFormat="1" ht="20.100000000000001" customHeight="1" thickTop="1" thickBot="1" x14ac:dyDescent="0.25">
      <c r="B13" s="442" t="s">
        <v>29</v>
      </c>
      <c r="C13" s="443"/>
      <c r="D13" s="444"/>
      <c r="E13" s="67">
        <v>51284277</v>
      </c>
      <c r="F13" s="83">
        <v>100</v>
      </c>
      <c r="G13" s="67">
        <v>49933458</v>
      </c>
      <c r="H13" s="83">
        <v>100</v>
      </c>
      <c r="I13" s="321">
        <f>E13-G13</f>
        <v>1350819</v>
      </c>
      <c r="J13" s="322">
        <f>I13/G13*100</f>
        <v>2.7052382392583345</v>
      </c>
    </row>
    <row r="14" spans="1:11" s="12" customFormat="1" ht="20.100000000000001" customHeight="1" thickTop="1" x14ac:dyDescent="0.2">
      <c r="A14" s="320"/>
      <c r="B14" s="260" t="s">
        <v>135</v>
      </c>
      <c r="C14" s="446" t="s">
        <v>31</v>
      </c>
      <c r="D14" s="518"/>
      <c r="E14" s="69">
        <v>444326</v>
      </c>
      <c r="F14" s="84">
        <f>E14/E13*100</f>
        <v>0.86639809702299209</v>
      </c>
      <c r="G14" s="69">
        <v>416682</v>
      </c>
      <c r="H14" s="84">
        <f>G14/G13*100</f>
        <v>0.83447455211293398</v>
      </c>
      <c r="I14" s="323">
        <f>E14-G14</f>
        <v>27644</v>
      </c>
      <c r="J14" s="324">
        <f>I14/G14*100</f>
        <v>6.6343158571764569</v>
      </c>
    </row>
    <row r="15" spans="1:11" s="12" customFormat="1" ht="20.100000000000001" customHeight="1" x14ac:dyDescent="0.2">
      <c r="A15" s="320"/>
      <c r="B15" s="265" t="s">
        <v>32</v>
      </c>
      <c r="C15" s="441" t="s">
        <v>33</v>
      </c>
      <c r="D15" s="465"/>
      <c r="E15" s="56">
        <v>71497</v>
      </c>
      <c r="F15" s="85">
        <f>E15/E13*100</f>
        <v>0.13941309926237236</v>
      </c>
      <c r="G15" s="56">
        <v>77297</v>
      </c>
      <c r="H15" s="85">
        <f>G15/G13*100</f>
        <v>0.15480001405069921</v>
      </c>
      <c r="I15" s="325">
        <f>E15-G15</f>
        <v>-5800</v>
      </c>
      <c r="J15" s="326">
        <f>I15/G15*100</f>
        <v>-7.5035253632094383</v>
      </c>
    </row>
    <row r="16" spans="1:11" s="12" customFormat="1" ht="20.100000000000001" customHeight="1" x14ac:dyDescent="0.2">
      <c r="A16" s="320"/>
      <c r="B16" s="265" t="s">
        <v>34</v>
      </c>
      <c r="C16" s="441" t="s">
        <v>35</v>
      </c>
      <c r="D16" s="465"/>
      <c r="E16" s="56">
        <v>350274</v>
      </c>
      <c r="F16" s="85">
        <f>E16/E13*100</f>
        <v>0.68300465657339771</v>
      </c>
      <c r="G16" s="56">
        <v>355590</v>
      </c>
      <c r="H16" s="85">
        <f>G16/G13*100</f>
        <v>0.71212772806561886</v>
      </c>
      <c r="I16" s="325">
        <f t="shared" ref="I16:I36" si="0">E16-G16</f>
        <v>-5316</v>
      </c>
      <c r="J16" s="326">
        <f t="shared" ref="J16:J17" si="1">I16/G16*100</f>
        <v>-1.4949801737956636</v>
      </c>
    </row>
    <row r="17" spans="1:10" s="12" customFormat="1" ht="20.100000000000001" customHeight="1" x14ac:dyDescent="0.2">
      <c r="A17" s="320"/>
      <c r="B17" s="265" t="s">
        <v>36</v>
      </c>
      <c r="C17" s="441" t="s">
        <v>37</v>
      </c>
      <c r="D17" s="465"/>
      <c r="E17" s="56">
        <v>424531</v>
      </c>
      <c r="F17" s="85">
        <f>E17/E13*100</f>
        <v>0.82779952225903475</v>
      </c>
      <c r="G17" s="56">
        <v>464833</v>
      </c>
      <c r="H17" s="85">
        <f>G17/G13*100</f>
        <v>0.93090488545776262</v>
      </c>
      <c r="I17" s="325">
        <f t="shared" si="0"/>
        <v>-40302</v>
      </c>
      <c r="J17" s="326">
        <f t="shared" si="1"/>
        <v>-8.6702105917609114</v>
      </c>
    </row>
    <row r="18" spans="1:10" s="12" customFormat="1" ht="20.100000000000001" customHeight="1" x14ac:dyDescent="0.2">
      <c r="A18" s="320"/>
      <c r="B18" s="265" t="s">
        <v>38</v>
      </c>
      <c r="C18" s="441" t="s">
        <v>39</v>
      </c>
      <c r="D18" s="465"/>
      <c r="E18" s="56" t="s">
        <v>119</v>
      </c>
      <c r="F18" s="86" t="s">
        <v>119</v>
      </c>
      <c r="G18" s="56" t="s">
        <v>119</v>
      </c>
      <c r="H18" s="86" t="s">
        <v>119</v>
      </c>
      <c r="I18" s="56" t="s">
        <v>119</v>
      </c>
      <c r="J18" s="326" t="s">
        <v>119</v>
      </c>
    </row>
    <row r="19" spans="1:10" s="12" customFormat="1" ht="20.100000000000001" customHeight="1" x14ac:dyDescent="0.2">
      <c r="A19" s="320"/>
      <c r="B19" s="265" t="s">
        <v>40</v>
      </c>
      <c r="C19" s="441" t="s">
        <v>41</v>
      </c>
      <c r="D19" s="465"/>
      <c r="E19" s="56" t="s">
        <v>119</v>
      </c>
      <c r="F19" s="86" t="s">
        <v>119</v>
      </c>
      <c r="G19" s="56" t="s">
        <v>119</v>
      </c>
      <c r="H19" s="86" t="s">
        <v>119</v>
      </c>
      <c r="I19" s="56" t="s">
        <v>119</v>
      </c>
      <c r="J19" s="327" t="s">
        <v>119</v>
      </c>
    </row>
    <row r="20" spans="1:10" s="12" customFormat="1" ht="20.100000000000001" customHeight="1" x14ac:dyDescent="0.2">
      <c r="A20" s="320"/>
      <c r="B20" s="265" t="s">
        <v>42</v>
      </c>
      <c r="C20" s="441" t="s">
        <v>43</v>
      </c>
      <c r="D20" s="465"/>
      <c r="E20" s="56" t="s">
        <v>136</v>
      </c>
      <c r="F20" s="328" t="s">
        <v>137</v>
      </c>
      <c r="G20" s="56">
        <v>29804</v>
      </c>
      <c r="H20" s="85">
        <f>G20/G13*100</f>
        <v>5.968743442523048E-2</v>
      </c>
      <c r="I20" s="56" t="s">
        <v>119</v>
      </c>
      <c r="J20" s="313" t="s">
        <v>119</v>
      </c>
    </row>
    <row r="21" spans="1:10" s="12" customFormat="1" ht="20.100000000000001" customHeight="1" x14ac:dyDescent="0.2">
      <c r="A21" s="320"/>
      <c r="B21" s="265" t="s">
        <v>44</v>
      </c>
      <c r="C21" s="441" t="s">
        <v>45</v>
      </c>
      <c r="D21" s="465"/>
      <c r="E21" s="56">
        <v>10481651</v>
      </c>
      <c r="F21" s="85">
        <f>E21/E13*100</f>
        <v>20.438332395716525</v>
      </c>
      <c r="G21" s="56">
        <v>9660973</v>
      </c>
      <c r="H21" s="85">
        <f>G21/G13*100</f>
        <v>19.347694685995911</v>
      </c>
      <c r="I21" s="325">
        <f t="shared" si="0"/>
        <v>820678</v>
      </c>
      <c r="J21" s="326">
        <f>I21/G21*100</f>
        <v>8.4947758367609545</v>
      </c>
    </row>
    <row r="22" spans="1:10" s="12" customFormat="1" ht="20.100000000000001" customHeight="1" x14ac:dyDescent="0.2">
      <c r="A22" s="320"/>
      <c r="B22" s="265" t="s">
        <v>46</v>
      </c>
      <c r="C22" s="441" t="s">
        <v>47</v>
      </c>
      <c r="D22" s="465"/>
      <c r="E22" s="56" t="s">
        <v>119</v>
      </c>
      <c r="F22" s="86" t="s">
        <v>119</v>
      </c>
      <c r="G22" s="56" t="s">
        <v>119</v>
      </c>
      <c r="H22" s="86" t="s">
        <v>119</v>
      </c>
      <c r="I22" s="56" t="s">
        <v>119</v>
      </c>
      <c r="J22" s="327" t="s">
        <v>119</v>
      </c>
    </row>
    <row r="23" spans="1:10" s="12" customFormat="1" ht="20.100000000000001" customHeight="1" x14ac:dyDescent="0.2">
      <c r="A23" s="320"/>
      <c r="B23" s="265" t="s">
        <v>48</v>
      </c>
      <c r="C23" s="441" t="s">
        <v>49</v>
      </c>
      <c r="D23" s="465"/>
      <c r="E23" s="56">
        <v>581282</v>
      </c>
      <c r="F23" s="85">
        <f>E23/E13*100</f>
        <v>1.1334507065391601</v>
      </c>
      <c r="G23" s="56">
        <v>641198</v>
      </c>
      <c r="H23" s="85">
        <f>G23/G13*100</f>
        <v>1.2841049382159753</v>
      </c>
      <c r="I23" s="325">
        <f t="shared" si="0"/>
        <v>-59916</v>
      </c>
      <c r="J23" s="326">
        <f>I23/G23*100</f>
        <v>-9.3443834821693148</v>
      </c>
    </row>
    <row r="24" spans="1:10" s="12" customFormat="1" ht="20.100000000000001" customHeight="1" x14ac:dyDescent="0.2">
      <c r="A24" s="320"/>
      <c r="B24" s="265" t="s">
        <v>50</v>
      </c>
      <c r="C24" s="441" t="s">
        <v>138</v>
      </c>
      <c r="D24" s="465"/>
      <c r="E24" s="56" t="s">
        <v>119</v>
      </c>
      <c r="F24" s="86" t="s">
        <v>119</v>
      </c>
      <c r="G24" s="56" t="s">
        <v>119</v>
      </c>
      <c r="H24" s="86" t="s">
        <v>119</v>
      </c>
      <c r="I24" s="56" t="s">
        <v>119</v>
      </c>
      <c r="J24" s="313" t="s">
        <v>119</v>
      </c>
    </row>
    <row r="25" spans="1:10" s="12" customFormat="1" ht="20.100000000000001" customHeight="1" x14ac:dyDescent="0.2">
      <c r="A25" s="320"/>
      <c r="B25" s="265" t="s">
        <v>53</v>
      </c>
      <c r="C25" s="441" t="s">
        <v>54</v>
      </c>
      <c r="D25" s="465"/>
      <c r="E25" s="56" t="s">
        <v>139</v>
      </c>
      <c r="F25" s="86" t="s">
        <v>140</v>
      </c>
      <c r="G25" s="56" t="s">
        <v>59</v>
      </c>
      <c r="H25" s="86" t="s">
        <v>141</v>
      </c>
      <c r="I25" s="56" t="s">
        <v>55</v>
      </c>
      <c r="J25" s="313" t="s">
        <v>59</v>
      </c>
    </row>
    <row r="26" spans="1:10" s="12" customFormat="1" ht="20.100000000000001" customHeight="1" x14ac:dyDescent="0.2">
      <c r="A26" s="320"/>
      <c r="B26" s="265" t="s">
        <v>60</v>
      </c>
      <c r="C26" s="441" t="s">
        <v>61</v>
      </c>
      <c r="D26" s="465"/>
      <c r="E26" s="56">
        <v>456123</v>
      </c>
      <c r="F26" s="85">
        <f>E26/E13*100</f>
        <v>0.88940124865170656</v>
      </c>
      <c r="G26" s="56">
        <v>379899</v>
      </c>
      <c r="H26" s="85">
        <f>G26/G13*100</f>
        <v>0.76081051706853553</v>
      </c>
      <c r="I26" s="325">
        <f t="shared" si="0"/>
        <v>76224</v>
      </c>
      <c r="J26" s="326">
        <f t="shared" ref="J26" si="2">I26/G26*100</f>
        <v>20.064280242906669</v>
      </c>
    </row>
    <row r="27" spans="1:10" s="12" customFormat="1" ht="20.100000000000001" customHeight="1" x14ac:dyDescent="0.2">
      <c r="A27" s="320"/>
      <c r="B27" s="265" t="s">
        <v>62</v>
      </c>
      <c r="C27" s="440" t="s">
        <v>63</v>
      </c>
      <c r="D27" s="441"/>
      <c r="E27" s="56" t="s">
        <v>124</v>
      </c>
      <c r="F27" s="328" t="s">
        <v>124</v>
      </c>
      <c r="G27" s="56">
        <v>887398</v>
      </c>
      <c r="H27" s="85">
        <f>G27/G13*100</f>
        <v>1.7771611171010826</v>
      </c>
      <c r="I27" s="325" t="s">
        <v>124</v>
      </c>
      <c r="J27" s="326" t="s">
        <v>137</v>
      </c>
    </row>
    <row r="28" spans="1:10" s="12" customFormat="1" ht="20.100000000000001" customHeight="1" x14ac:dyDescent="0.2">
      <c r="A28" s="320"/>
      <c r="B28" s="265" t="s">
        <v>64</v>
      </c>
      <c r="C28" s="440" t="s">
        <v>65</v>
      </c>
      <c r="D28" s="441"/>
      <c r="E28" s="56">
        <v>588613</v>
      </c>
      <c r="F28" s="85">
        <f>E28/E13*100</f>
        <v>1.1477455361221141</v>
      </c>
      <c r="G28" s="56">
        <v>653638</v>
      </c>
      <c r="H28" s="85">
        <f>G28/G13*100</f>
        <v>1.3090180936397395</v>
      </c>
      <c r="I28" s="325">
        <f t="shared" ref="I28" si="3">E28-G28</f>
        <v>-65025</v>
      </c>
      <c r="J28" s="326">
        <f>I28/G28*100</f>
        <v>-9.9481670282327528</v>
      </c>
    </row>
    <row r="29" spans="1:10" s="12" customFormat="1" ht="20.100000000000001" customHeight="1" x14ac:dyDescent="0.2">
      <c r="A29" s="320"/>
      <c r="B29" s="265" t="s">
        <v>66</v>
      </c>
      <c r="C29" s="441" t="s">
        <v>67</v>
      </c>
      <c r="D29" s="465"/>
      <c r="E29" s="56">
        <v>2238371</v>
      </c>
      <c r="F29" s="85">
        <f>E29/E13*100</f>
        <v>4.3646340183366528</v>
      </c>
      <c r="G29" s="56">
        <v>1519964</v>
      </c>
      <c r="H29" s="85">
        <f>G29/G13*100</f>
        <v>3.0439790490776746</v>
      </c>
      <c r="I29" s="325">
        <f t="shared" si="0"/>
        <v>718407</v>
      </c>
      <c r="J29" s="326">
        <f>I29/G29*100</f>
        <v>47.26473784905432</v>
      </c>
    </row>
    <row r="30" spans="1:10" s="12" customFormat="1" ht="20.100000000000001" customHeight="1" x14ac:dyDescent="0.2">
      <c r="A30" s="320"/>
      <c r="B30" s="265" t="s">
        <v>68</v>
      </c>
      <c r="C30" s="441" t="s">
        <v>69</v>
      </c>
      <c r="D30" s="465"/>
      <c r="E30" s="56">
        <v>241250</v>
      </c>
      <c r="F30" s="85">
        <f>E30/E13*100</f>
        <v>0.47041708319296377</v>
      </c>
      <c r="G30" s="56">
        <v>193902</v>
      </c>
      <c r="H30" s="85">
        <f>G30/G13*100</f>
        <v>0.38832079284394844</v>
      </c>
      <c r="I30" s="325">
        <f t="shared" si="0"/>
        <v>47348</v>
      </c>
      <c r="J30" s="326">
        <f t="shared" ref="J30:J37" si="4">I30/G30*100</f>
        <v>24.418520696021702</v>
      </c>
    </row>
    <row r="31" spans="1:10" s="12" customFormat="1" ht="20.100000000000001" customHeight="1" x14ac:dyDescent="0.2">
      <c r="A31" s="320"/>
      <c r="B31" s="265" t="s">
        <v>70</v>
      </c>
      <c r="C31" s="441" t="s">
        <v>71</v>
      </c>
      <c r="D31" s="465"/>
      <c r="E31" s="56">
        <v>5053130</v>
      </c>
      <c r="F31" s="85">
        <f>E31/E13*100</f>
        <v>9.8531758573880257</v>
      </c>
      <c r="G31" s="56">
        <v>4138860</v>
      </c>
      <c r="H31" s="85">
        <f>G31/G13*100</f>
        <v>8.2887510013826802</v>
      </c>
      <c r="I31" s="325">
        <f t="shared" si="0"/>
        <v>914270</v>
      </c>
      <c r="J31" s="326">
        <f t="shared" si="4"/>
        <v>22.089899150973942</v>
      </c>
    </row>
    <row r="32" spans="1:10" s="12" customFormat="1" ht="20.100000000000001" customHeight="1" x14ac:dyDescent="0.2">
      <c r="A32" s="320"/>
      <c r="B32" s="265" t="s">
        <v>72</v>
      </c>
      <c r="C32" s="441" t="s">
        <v>73</v>
      </c>
      <c r="D32" s="465"/>
      <c r="E32" s="56">
        <v>3465372</v>
      </c>
      <c r="F32" s="85">
        <f>E32/E13*100</f>
        <v>6.7571821281598652</v>
      </c>
      <c r="G32" s="56">
        <v>4733866</v>
      </c>
      <c r="H32" s="85">
        <f>G32/G13*100</f>
        <v>9.4803488274335024</v>
      </c>
      <c r="I32" s="325">
        <f t="shared" si="0"/>
        <v>-1268494</v>
      </c>
      <c r="J32" s="326">
        <f t="shared" si="4"/>
        <v>-26.796153503288856</v>
      </c>
    </row>
    <row r="33" spans="1:10" s="12" customFormat="1" ht="20.100000000000001" customHeight="1" x14ac:dyDescent="0.2">
      <c r="A33" s="320"/>
      <c r="B33" s="265" t="s">
        <v>74</v>
      </c>
      <c r="C33" s="441" t="s">
        <v>75</v>
      </c>
      <c r="D33" s="465"/>
      <c r="E33" s="56">
        <v>4211753</v>
      </c>
      <c r="F33" s="85">
        <f>E33/E13*100</f>
        <v>8.2125619124941558</v>
      </c>
      <c r="G33" s="56">
        <v>4214094</v>
      </c>
      <c r="H33" s="85">
        <f>G33/G13*100</f>
        <v>8.4394195170700979</v>
      </c>
      <c r="I33" s="325">
        <f t="shared" si="0"/>
        <v>-2341</v>
      </c>
      <c r="J33" s="326">
        <f t="shared" si="4"/>
        <v>-5.5551679673021062E-2</v>
      </c>
    </row>
    <row r="34" spans="1:10" s="12" customFormat="1" ht="20.100000000000001" customHeight="1" x14ac:dyDescent="0.2">
      <c r="A34" s="320"/>
      <c r="B34" s="265" t="s">
        <v>76</v>
      </c>
      <c r="C34" s="441" t="s">
        <v>77</v>
      </c>
      <c r="D34" s="465"/>
      <c r="E34" s="56">
        <v>18499602</v>
      </c>
      <c r="F34" s="85">
        <f>E34/E13*100</f>
        <v>36.072658292521112</v>
      </c>
      <c r="G34" s="56">
        <v>17630032</v>
      </c>
      <c r="H34" s="85">
        <f>G34/G13*100</f>
        <v>35.307052037133097</v>
      </c>
      <c r="I34" s="325">
        <f t="shared" si="0"/>
        <v>869570</v>
      </c>
      <c r="J34" s="326">
        <f t="shared" si="4"/>
        <v>4.9323223009464758</v>
      </c>
    </row>
    <row r="35" spans="1:10" s="12" customFormat="1" ht="20.100000000000001" customHeight="1" x14ac:dyDescent="0.2">
      <c r="A35" s="320"/>
      <c r="B35" s="265" t="s">
        <v>78</v>
      </c>
      <c r="C35" s="441" t="s">
        <v>79</v>
      </c>
      <c r="D35" s="465"/>
      <c r="E35" s="56">
        <v>2333933</v>
      </c>
      <c r="F35" s="85">
        <f>E35/E13*100</f>
        <v>4.5509718309960769</v>
      </c>
      <c r="G35" s="56">
        <v>2900072</v>
      </c>
      <c r="H35" s="85">
        <f>G35/G13*100</f>
        <v>5.8078733501693396</v>
      </c>
      <c r="I35" s="325">
        <f t="shared" si="0"/>
        <v>-566139</v>
      </c>
      <c r="J35" s="326">
        <f t="shared" si="4"/>
        <v>-19.521549809797826</v>
      </c>
    </row>
    <row r="36" spans="1:10" s="12" customFormat="1" ht="20.100000000000001" customHeight="1" x14ac:dyDescent="0.2">
      <c r="A36" s="320"/>
      <c r="B36" s="265" t="s">
        <v>80</v>
      </c>
      <c r="C36" s="440" t="s">
        <v>81</v>
      </c>
      <c r="D36" s="441"/>
      <c r="E36" s="56">
        <v>660635</v>
      </c>
      <c r="F36" s="85">
        <f>E36/E13*100</f>
        <v>1.2881823409541291</v>
      </c>
      <c r="G36" s="56">
        <v>62335</v>
      </c>
      <c r="H36" s="85">
        <f>G36/G13*100</f>
        <v>0.12483613692446456</v>
      </c>
      <c r="I36" s="325">
        <f t="shared" si="0"/>
        <v>598300</v>
      </c>
      <c r="J36" s="326">
        <f t="shared" si="4"/>
        <v>959.81390871901817</v>
      </c>
    </row>
    <row r="37" spans="1:10" s="12" customFormat="1" ht="20.100000000000001" customHeight="1" thickBot="1" x14ac:dyDescent="0.25">
      <c r="A37" s="320"/>
      <c r="B37" s="274" t="s">
        <v>82</v>
      </c>
      <c r="C37" s="449" t="s">
        <v>83</v>
      </c>
      <c r="D37" s="450"/>
      <c r="E37" s="72">
        <v>92783</v>
      </c>
      <c r="F37" s="87">
        <f>E37/E13*100</f>
        <v>0.18091899784411508</v>
      </c>
      <c r="G37" s="72">
        <v>82832</v>
      </c>
      <c r="H37" s="87">
        <f>G37/G13*100</f>
        <v>0.16588476608209271</v>
      </c>
      <c r="I37" s="329">
        <f>E37-G37</f>
        <v>9951</v>
      </c>
      <c r="J37" s="330">
        <f t="shared" si="4"/>
        <v>12.013473053892215</v>
      </c>
    </row>
    <row r="38" spans="1:10" s="23" customFormat="1" ht="15" customHeight="1" x14ac:dyDescent="0.2">
      <c r="B38" s="19" t="s">
        <v>155</v>
      </c>
      <c r="C38" s="21"/>
      <c r="D38" s="24"/>
      <c r="H38" s="24"/>
      <c r="I38" s="25"/>
      <c r="J38" s="26"/>
    </row>
    <row r="39" spans="1:10" s="23" customFormat="1" ht="20.100000000000001" customHeight="1" x14ac:dyDescent="0.2">
      <c r="A39" s="517" t="s">
        <v>84</v>
      </c>
      <c r="B39" s="517"/>
      <c r="C39" s="517"/>
      <c r="D39" s="517"/>
      <c r="E39" s="517"/>
      <c r="F39" s="517"/>
      <c r="G39" s="517"/>
      <c r="H39" s="517"/>
      <c r="I39" s="517"/>
      <c r="J39" s="517"/>
    </row>
    <row r="40" spans="1:10" s="23" customFormat="1" ht="9.9" customHeight="1" x14ac:dyDescent="0.2">
      <c r="A40" s="331"/>
    </row>
    <row r="41" spans="1:10" s="23" customFormat="1" ht="20.100000000000001" customHeight="1" x14ac:dyDescent="0.2">
      <c r="A41" s="331"/>
      <c r="B41" s="426" t="s">
        <v>142</v>
      </c>
      <c r="C41" s="426"/>
      <c r="D41" s="426"/>
      <c r="E41" s="426"/>
      <c r="F41" s="426"/>
      <c r="G41" s="426"/>
      <c r="H41" s="426"/>
      <c r="I41" s="426"/>
      <c r="J41" s="426"/>
    </row>
    <row r="42" spans="1:10" s="23" customFormat="1" ht="20.100000000000001" customHeight="1" thickBot="1" x14ac:dyDescent="0.25">
      <c r="J42" s="245" t="s">
        <v>112</v>
      </c>
    </row>
    <row r="43" spans="1:10" s="12" customFormat="1" ht="30" customHeight="1" x14ac:dyDescent="0.2">
      <c r="B43" s="427" t="s">
        <v>86</v>
      </c>
      <c r="C43" s="420"/>
      <c r="D43" s="428"/>
      <c r="E43" s="513" t="s">
        <v>134</v>
      </c>
      <c r="F43" s="514"/>
      <c r="G43" s="514"/>
      <c r="H43" s="515"/>
      <c r="I43" s="452" t="s">
        <v>1</v>
      </c>
      <c r="J43" s="421"/>
    </row>
    <row r="44" spans="1:10" s="12" customFormat="1" ht="30" customHeight="1" x14ac:dyDescent="0.2">
      <c r="B44" s="429"/>
      <c r="C44" s="430"/>
      <c r="D44" s="431"/>
      <c r="E44" s="455" t="s">
        <v>15</v>
      </c>
      <c r="F44" s="456"/>
      <c r="G44" s="457" t="s">
        <v>14</v>
      </c>
      <c r="H44" s="458"/>
      <c r="I44" s="453"/>
      <c r="J44" s="454"/>
    </row>
    <row r="45" spans="1:10" s="12" customFormat="1" ht="30" customHeight="1" thickBot="1" x14ac:dyDescent="0.25">
      <c r="B45" s="429"/>
      <c r="C45" s="430"/>
      <c r="D45" s="431"/>
      <c r="E45" s="297"/>
      <c r="F45" s="79" t="s">
        <v>114</v>
      </c>
      <c r="G45" s="19"/>
      <c r="H45" s="79" t="s">
        <v>114</v>
      </c>
      <c r="I45" s="13" t="s">
        <v>126</v>
      </c>
      <c r="J45" s="298" t="s">
        <v>2</v>
      </c>
    </row>
    <row r="46" spans="1:10" s="12" customFormat="1" ht="30" customHeight="1" thickTop="1" thickBot="1" x14ac:dyDescent="0.25">
      <c r="B46" s="519" t="s">
        <v>87</v>
      </c>
      <c r="C46" s="520"/>
      <c r="D46" s="521"/>
      <c r="E46" s="51">
        <v>51284277</v>
      </c>
      <c r="F46" s="52">
        <v>100</v>
      </c>
      <c r="G46" s="51">
        <v>49933458</v>
      </c>
      <c r="H46" s="52">
        <v>100</v>
      </c>
      <c r="I46" s="310">
        <f>E46-G46</f>
        <v>1350819</v>
      </c>
      <c r="J46" s="305">
        <f>I46/G46*100</f>
        <v>2.7052382392583345</v>
      </c>
    </row>
    <row r="47" spans="1:10" s="12" customFormat="1" ht="30" customHeight="1" thickTop="1" x14ac:dyDescent="0.2">
      <c r="B47" s="463" t="s">
        <v>106</v>
      </c>
      <c r="C47" s="445"/>
      <c r="D47" s="446"/>
      <c r="E47" s="53">
        <v>234814</v>
      </c>
      <c r="F47" s="54">
        <f>E47/E46*100</f>
        <v>0.45786742786682944</v>
      </c>
      <c r="G47" s="53">
        <v>445986</v>
      </c>
      <c r="H47" s="54">
        <f>G47/G46*100</f>
        <v>0.89316065392466903</v>
      </c>
      <c r="I47" s="332">
        <f>E47-G47</f>
        <v>-211172</v>
      </c>
      <c r="J47" s="307">
        <f>I47/G47*100</f>
        <v>-47.349468368962256</v>
      </c>
    </row>
    <row r="48" spans="1:10" s="12" customFormat="1" ht="30" customHeight="1" x14ac:dyDescent="0.2">
      <c r="B48" s="466" t="s">
        <v>143</v>
      </c>
      <c r="C48" s="440"/>
      <c r="D48" s="441"/>
      <c r="E48" s="17">
        <v>821041</v>
      </c>
      <c r="F48" s="55">
        <f>E48/E46*100</f>
        <v>1.6009604659143386</v>
      </c>
      <c r="G48" s="17">
        <v>685165</v>
      </c>
      <c r="H48" s="55">
        <f>G48/G46*100</f>
        <v>1.372156120251075</v>
      </c>
      <c r="I48" s="279">
        <f>E48-G48</f>
        <v>135876</v>
      </c>
      <c r="J48" s="333">
        <f>I48/G48*100</f>
        <v>19.831135565885592</v>
      </c>
    </row>
    <row r="49" spans="2:10" s="12" customFormat="1" ht="30" customHeight="1" x14ac:dyDescent="0.2">
      <c r="B49" s="466" t="s">
        <v>144</v>
      </c>
      <c r="C49" s="440"/>
      <c r="D49" s="441"/>
      <c r="E49" s="17">
        <v>847851</v>
      </c>
      <c r="F49" s="55">
        <f>E49/E46*100</f>
        <v>1.6532376970040934</v>
      </c>
      <c r="G49" s="17">
        <v>677635</v>
      </c>
      <c r="H49" s="55">
        <f>G49/G46*100</f>
        <v>1.3570760510918349</v>
      </c>
      <c r="I49" s="279">
        <f t="shared" ref="I49:I51" si="5">E49-G49</f>
        <v>170216</v>
      </c>
      <c r="J49" s="333">
        <f t="shared" ref="J49:J51" si="6">I49/G49*100</f>
        <v>25.119127553919146</v>
      </c>
    </row>
    <row r="50" spans="2:10" s="12" customFormat="1" ht="30" customHeight="1" x14ac:dyDescent="0.2">
      <c r="B50" s="466" t="s">
        <v>145</v>
      </c>
      <c r="C50" s="440"/>
      <c r="D50" s="441"/>
      <c r="E50" s="17">
        <v>3963426</v>
      </c>
      <c r="F50" s="55">
        <f>E50/E46*100</f>
        <v>7.7283452782224069</v>
      </c>
      <c r="G50" s="17">
        <v>5630253</v>
      </c>
      <c r="H50" s="55">
        <f>G50/G46*100</f>
        <v>11.275511902260003</v>
      </c>
      <c r="I50" s="279">
        <f t="shared" si="5"/>
        <v>-1666827</v>
      </c>
      <c r="J50" s="333">
        <f t="shared" si="6"/>
        <v>-29.604833033258011</v>
      </c>
    </row>
    <row r="51" spans="2:10" s="12" customFormat="1" ht="30" customHeight="1" x14ac:dyDescent="0.2">
      <c r="B51" s="466" t="s">
        <v>146</v>
      </c>
      <c r="C51" s="440"/>
      <c r="D51" s="441"/>
      <c r="E51" s="17">
        <v>12936359</v>
      </c>
      <c r="F51" s="55">
        <f>E51/E46*100</f>
        <v>25.224805255614697</v>
      </c>
      <c r="G51" s="17">
        <v>11253699</v>
      </c>
      <c r="H51" s="55">
        <f>G51/G46*100</f>
        <v>22.53739166231988</v>
      </c>
      <c r="I51" s="279">
        <f t="shared" si="5"/>
        <v>1682660</v>
      </c>
      <c r="J51" s="333">
        <f t="shared" si="6"/>
        <v>14.952061539943445</v>
      </c>
    </row>
    <row r="52" spans="2:10" s="12" customFormat="1" ht="30" customHeight="1" x14ac:dyDescent="0.2">
      <c r="B52" s="466" t="s">
        <v>147</v>
      </c>
      <c r="C52" s="440"/>
      <c r="D52" s="441"/>
      <c r="E52" s="56">
        <v>3732679</v>
      </c>
      <c r="F52" s="55">
        <f>E52/E46*100</f>
        <v>7.2784081561684104</v>
      </c>
      <c r="G52" s="56" t="s">
        <v>119</v>
      </c>
      <c r="H52" s="56" t="s">
        <v>119</v>
      </c>
      <c r="I52" s="56" t="s">
        <v>119</v>
      </c>
      <c r="J52" s="313" t="s">
        <v>119</v>
      </c>
    </row>
    <row r="53" spans="2:10" s="12" customFormat="1" ht="30" customHeight="1" thickBot="1" x14ac:dyDescent="0.25">
      <c r="B53" s="467" t="s">
        <v>148</v>
      </c>
      <c r="C53" s="468"/>
      <c r="D53" s="469"/>
      <c r="E53" s="16">
        <v>28748107</v>
      </c>
      <c r="F53" s="58">
        <f>E53/E46*100</f>
        <v>56.056375719209228</v>
      </c>
      <c r="G53" s="72" t="s">
        <v>124</v>
      </c>
      <c r="H53" s="316" t="s">
        <v>124</v>
      </c>
      <c r="I53" s="281" t="s">
        <v>149</v>
      </c>
      <c r="J53" s="334" t="s">
        <v>124</v>
      </c>
    </row>
    <row r="54" spans="2:10" s="23" customFormat="1" ht="15" customHeight="1" x14ac:dyDescent="0.2">
      <c r="B54" s="19" t="s">
        <v>155</v>
      </c>
      <c r="C54" s="21"/>
      <c r="D54" s="24"/>
      <c r="H54" s="24"/>
      <c r="I54" s="25"/>
      <c r="J54" s="26"/>
    </row>
  </sheetData>
  <mergeCells count="50">
    <mergeCell ref="B52:D52"/>
    <mergeCell ref="B53:D53"/>
    <mergeCell ref="B46:D46"/>
    <mergeCell ref="B47:D47"/>
    <mergeCell ref="B48:D48"/>
    <mergeCell ref="B49:D49"/>
    <mergeCell ref="B50:D50"/>
    <mergeCell ref="B51:D51"/>
    <mergeCell ref="C37:D37"/>
    <mergeCell ref="A39:J39"/>
    <mergeCell ref="B41:J41"/>
    <mergeCell ref="B43:D45"/>
    <mergeCell ref="E43:H43"/>
    <mergeCell ref="I43:J44"/>
    <mergeCell ref="E44:F44"/>
    <mergeCell ref="G44:H44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H10"/>
    <mergeCell ref="I10:J11"/>
    <mergeCell ref="E11:F11"/>
    <mergeCell ref="G11:H11"/>
  </mergeCells>
  <phoneticPr fontId="4"/>
  <pageMargins left="0.59055118110236227" right="0.59055118110236227" top="0.74803149606299213" bottom="0.74803149606299213" header="0.31496062992125984" footer="0.31496062992125984"/>
  <pageSetup paperSize="9" firstPageNumber="14" orientation="portrait" useFirstPageNumber="1" r:id="rId1"/>
  <headerFooter>
    <oddFooter>&amp;C&amp;"ＭＳ 明朝,標準"&amp;P</oddFooter>
  </headerFooter>
  <rowBreaks count="1" manualBreakCount="1">
    <brk id="38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2.109375" style="1" customWidth="1"/>
    <col min="2" max="2" width="4.109375" style="1" customWidth="1"/>
    <col min="3" max="3" width="9" style="1"/>
    <col min="4" max="4" width="9.6640625" style="1" customWidth="1"/>
    <col min="5" max="5" width="12.6640625" style="1" customWidth="1"/>
    <col min="6" max="6" width="10.6640625" style="1" customWidth="1"/>
    <col min="7" max="7" width="12.6640625" style="1" customWidth="1"/>
    <col min="8" max="8" width="10.6640625" style="1" customWidth="1"/>
    <col min="9" max="9" width="13.109375" style="1" customWidth="1"/>
    <col min="10" max="10" width="10.6640625" style="1" customWidth="1"/>
    <col min="11" max="16384" width="9" style="1"/>
  </cols>
  <sheetData>
    <row r="1" spans="1:11" s="5" customFormat="1" ht="24.9" customHeight="1" x14ac:dyDescent="0.2">
      <c r="A1" s="422" t="s">
        <v>150</v>
      </c>
      <c r="B1" s="422"/>
      <c r="C1" s="422"/>
      <c r="D1" s="422"/>
      <c r="E1" s="422"/>
      <c r="F1" s="422"/>
      <c r="G1" s="422"/>
      <c r="H1" s="422"/>
      <c r="I1" s="422"/>
      <c r="J1" s="422"/>
    </row>
    <row r="2" spans="1:11" s="5" customFormat="1" ht="9.9" customHeight="1" x14ac:dyDescent="0.2"/>
    <row r="3" spans="1:11" s="23" customFormat="1" ht="20.100000000000001" customHeight="1" x14ac:dyDescent="0.2">
      <c r="A3" s="496" t="s">
        <v>419</v>
      </c>
      <c r="B3" s="496"/>
      <c r="C3" s="496"/>
      <c r="D3" s="496"/>
      <c r="E3" s="496"/>
      <c r="F3" s="496"/>
      <c r="G3" s="496"/>
      <c r="H3" s="496"/>
      <c r="I3" s="496"/>
      <c r="J3" s="496"/>
      <c r="K3" s="241"/>
    </row>
    <row r="4" spans="1:11" s="23" customFormat="1" ht="20.100000000000001" customHeight="1" x14ac:dyDescent="0.2">
      <c r="A4" s="496" t="s">
        <v>410</v>
      </c>
      <c r="B4" s="496"/>
      <c r="C4" s="496"/>
      <c r="D4" s="496"/>
      <c r="E4" s="496"/>
      <c r="F4" s="496"/>
      <c r="G4" s="496"/>
      <c r="H4" s="496"/>
      <c r="I4" s="496"/>
      <c r="J4" s="496"/>
      <c r="K4" s="241"/>
    </row>
    <row r="5" spans="1:11" s="23" customFormat="1" ht="20.100000000000001" customHeight="1" x14ac:dyDescent="0.2">
      <c r="C5" s="99"/>
      <c r="D5" s="99"/>
      <c r="E5" s="99"/>
      <c r="F5" s="99"/>
      <c r="G5" s="99"/>
      <c r="H5" s="99"/>
      <c r="I5" s="99"/>
      <c r="J5" s="99"/>
      <c r="K5" s="241"/>
    </row>
    <row r="6" spans="1:11" s="23" customFormat="1" ht="20.100000000000001" customHeight="1" x14ac:dyDescent="0.2">
      <c r="A6" s="517" t="s">
        <v>22</v>
      </c>
      <c r="B6" s="517"/>
      <c r="C6" s="517"/>
      <c r="D6" s="517"/>
      <c r="E6" s="517"/>
      <c r="F6" s="517"/>
      <c r="G6" s="517"/>
      <c r="H6" s="517"/>
      <c r="I6" s="517"/>
      <c r="J6" s="517"/>
    </row>
    <row r="7" spans="1:11" s="23" customFormat="1" ht="9.9" customHeight="1" x14ac:dyDescent="0.2">
      <c r="B7" s="335"/>
    </row>
    <row r="8" spans="1:11" s="23" customFormat="1" ht="20.100000000000001" customHeight="1" x14ac:dyDescent="0.2">
      <c r="B8" s="426" t="s">
        <v>151</v>
      </c>
      <c r="C8" s="426"/>
      <c r="D8" s="426"/>
      <c r="E8" s="426"/>
      <c r="F8" s="426"/>
      <c r="G8" s="426"/>
      <c r="H8" s="426"/>
      <c r="I8" s="426"/>
      <c r="J8" s="426"/>
    </row>
    <row r="9" spans="1:11" s="23" customFormat="1" ht="20.100000000000001" customHeight="1" thickBot="1" x14ac:dyDescent="0.25">
      <c r="J9" s="245" t="s">
        <v>112</v>
      </c>
    </row>
    <row r="10" spans="1:11" s="12" customFormat="1" ht="24" customHeight="1" x14ac:dyDescent="0.2">
      <c r="B10" s="522" t="s">
        <v>25</v>
      </c>
      <c r="C10" s="523"/>
      <c r="D10" s="523"/>
      <c r="E10" s="526" t="s">
        <v>152</v>
      </c>
      <c r="F10" s="527"/>
      <c r="G10" s="527"/>
      <c r="H10" s="527"/>
      <c r="I10" s="527"/>
      <c r="J10" s="528"/>
    </row>
    <row r="11" spans="1:11" s="12" customFormat="1" ht="24" customHeight="1" x14ac:dyDescent="0.2">
      <c r="B11" s="524"/>
      <c r="C11" s="516"/>
      <c r="D11" s="516"/>
      <c r="E11" s="510" t="s">
        <v>15</v>
      </c>
      <c r="F11" s="516"/>
      <c r="G11" s="473" t="s">
        <v>14</v>
      </c>
      <c r="H11" s="474"/>
      <c r="I11" s="516" t="s">
        <v>1</v>
      </c>
      <c r="J11" s="529"/>
    </row>
    <row r="12" spans="1:11" s="12" customFormat="1" ht="24" customHeight="1" thickBot="1" x14ac:dyDescent="0.25">
      <c r="B12" s="525"/>
      <c r="C12" s="510"/>
      <c r="D12" s="510"/>
      <c r="E12" s="82"/>
      <c r="F12" s="79" t="s">
        <v>114</v>
      </c>
      <c r="G12" s="82"/>
      <c r="H12" s="79" t="s">
        <v>114</v>
      </c>
      <c r="I12" s="13" t="s">
        <v>126</v>
      </c>
      <c r="J12" s="299" t="s">
        <v>2</v>
      </c>
    </row>
    <row r="13" spans="1:11" s="12" customFormat="1" ht="24" customHeight="1" thickTop="1" thickBot="1" x14ac:dyDescent="0.25">
      <c r="B13" s="530" t="s">
        <v>29</v>
      </c>
      <c r="C13" s="531"/>
      <c r="D13" s="531"/>
      <c r="E13" s="51">
        <v>14776733</v>
      </c>
      <c r="F13" s="52">
        <v>100</v>
      </c>
      <c r="G13" s="51">
        <v>14956280</v>
      </c>
      <c r="H13" s="52">
        <v>100</v>
      </c>
      <c r="I13" s="336">
        <f>E13-G13</f>
        <v>-179547</v>
      </c>
      <c r="J13" s="337">
        <f>I13/G13*100</f>
        <v>-1.200478996114007</v>
      </c>
    </row>
    <row r="14" spans="1:11" s="12" customFormat="1" ht="24" customHeight="1" thickTop="1" x14ac:dyDescent="0.2">
      <c r="B14" s="260" t="s">
        <v>30</v>
      </c>
      <c r="C14" s="446" t="s">
        <v>31</v>
      </c>
      <c r="D14" s="518"/>
      <c r="E14" s="53">
        <v>124807</v>
      </c>
      <c r="F14" s="54">
        <f>E14/E13*100</f>
        <v>0.84461836049957739</v>
      </c>
      <c r="G14" s="53">
        <v>117071</v>
      </c>
      <c r="H14" s="54">
        <f>G14/G13*100</f>
        <v>0.78275480266483377</v>
      </c>
      <c r="I14" s="311">
        <f>E14-G14</f>
        <v>7736</v>
      </c>
      <c r="J14" s="338">
        <f>I14/G14*100</f>
        <v>6.6079558558481608</v>
      </c>
    </row>
    <row r="15" spans="1:11" s="12" customFormat="1" ht="24" customHeight="1" x14ac:dyDescent="0.2">
      <c r="B15" s="265" t="s">
        <v>32</v>
      </c>
      <c r="C15" s="441" t="s">
        <v>33</v>
      </c>
      <c r="D15" s="465"/>
      <c r="E15" s="17">
        <v>43877</v>
      </c>
      <c r="F15" s="55">
        <f>E15/E13*100</f>
        <v>0.29693302301665736</v>
      </c>
      <c r="G15" s="17">
        <v>38704</v>
      </c>
      <c r="H15" s="55">
        <f>G15/G13*100</f>
        <v>0.25878092680800308</v>
      </c>
      <c r="I15" s="279">
        <f>E15-G15</f>
        <v>5173</v>
      </c>
      <c r="J15" s="338">
        <f t="shared" ref="J15:J17" si="0">I15/G15*100</f>
        <v>13.365543613063249</v>
      </c>
    </row>
    <row r="16" spans="1:11" s="12" customFormat="1" ht="24" customHeight="1" x14ac:dyDescent="0.2">
      <c r="B16" s="265" t="s">
        <v>34</v>
      </c>
      <c r="C16" s="441" t="s">
        <v>35</v>
      </c>
      <c r="D16" s="465"/>
      <c r="E16" s="17">
        <v>208729</v>
      </c>
      <c r="F16" s="55">
        <f>E16/E13*100</f>
        <v>1.4125517460456245</v>
      </c>
      <c r="G16" s="17">
        <v>189710</v>
      </c>
      <c r="H16" s="55">
        <f>G16/G13*100</f>
        <v>1.2684303850957592</v>
      </c>
      <c r="I16" s="279">
        <f>E16-G16</f>
        <v>19019</v>
      </c>
      <c r="J16" s="338">
        <f t="shared" si="0"/>
        <v>10.025301776395551</v>
      </c>
    </row>
    <row r="17" spans="2:10" s="12" customFormat="1" ht="24" customHeight="1" x14ac:dyDescent="0.2">
      <c r="B17" s="265" t="s">
        <v>36</v>
      </c>
      <c r="C17" s="441" t="s">
        <v>37</v>
      </c>
      <c r="D17" s="465"/>
      <c r="E17" s="17">
        <v>98357</v>
      </c>
      <c r="F17" s="55">
        <f>E17/E13*100</f>
        <v>0.66562074309659647</v>
      </c>
      <c r="G17" s="17">
        <v>87319</v>
      </c>
      <c r="H17" s="55">
        <f>G17/G13*100</f>
        <v>0.58382833164396497</v>
      </c>
      <c r="I17" s="279">
        <f>E17-G17</f>
        <v>11038</v>
      </c>
      <c r="J17" s="338">
        <f t="shared" si="0"/>
        <v>12.641005966628111</v>
      </c>
    </row>
    <row r="18" spans="2:10" s="12" customFormat="1" ht="24" customHeight="1" x14ac:dyDescent="0.2">
      <c r="B18" s="265" t="s">
        <v>38</v>
      </c>
      <c r="C18" s="441" t="s">
        <v>39</v>
      </c>
      <c r="D18" s="465"/>
      <c r="E18" s="56" t="s">
        <v>153</v>
      </c>
      <c r="F18" s="56" t="s">
        <v>117</v>
      </c>
      <c r="G18" s="56" t="s">
        <v>124</v>
      </c>
      <c r="H18" s="56" t="s">
        <v>153</v>
      </c>
      <c r="I18" s="279" t="s">
        <v>119</v>
      </c>
      <c r="J18" s="339" t="s">
        <v>119</v>
      </c>
    </row>
    <row r="19" spans="2:10" s="12" customFormat="1" ht="24" customHeight="1" x14ac:dyDescent="0.2">
      <c r="B19" s="265" t="s">
        <v>40</v>
      </c>
      <c r="C19" s="441" t="s">
        <v>41</v>
      </c>
      <c r="D19" s="465"/>
      <c r="E19" s="56" t="s">
        <v>153</v>
      </c>
      <c r="F19" s="56" t="s">
        <v>119</v>
      </c>
      <c r="G19" s="56" t="s">
        <v>123</v>
      </c>
      <c r="H19" s="56" t="s">
        <v>119</v>
      </c>
      <c r="I19" s="279" t="s">
        <v>119</v>
      </c>
      <c r="J19" s="339" t="s">
        <v>119</v>
      </c>
    </row>
    <row r="20" spans="2:10" s="12" customFormat="1" ht="24" customHeight="1" x14ac:dyDescent="0.2">
      <c r="B20" s="265" t="s">
        <v>42</v>
      </c>
      <c r="C20" s="441" t="s">
        <v>43</v>
      </c>
      <c r="D20" s="465"/>
      <c r="E20" s="56" t="s">
        <v>117</v>
      </c>
      <c r="F20" s="190" t="s">
        <v>123</v>
      </c>
      <c r="G20" s="56">
        <v>20576</v>
      </c>
      <c r="H20" s="55">
        <f>G20/G13*100</f>
        <v>0.13757431660814054</v>
      </c>
      <c r="I20" s="279" t="s">
        <v>119</v>
      </c>
      <c r="J20" s="339" t="s">
        <v>119</v>
      </c>
    </row>
    <row r="21" spans="2:10" s="12" customFormat="1" ht="24" customHeight="1" x14ac:dyDescent="0.2">
      <c r="B21" s="265" t="s">
        <v>44</v>
      </c>
      <c r="C21" s="441" t="s">
        <v>45</v>
      </c>
      <c r="D21" s="465"/>
      <c r="E21" s="17">
        <v>5404133</v>
      </c>
      <c r="F21" s="55">
        <f>E21/E13*100</f>
        <v>36.571906658934694</v>
      </c>
      <c r="G21" s="17">
        <v>4779046</v>
      </c>
      <c r="H21" s="55">
        <f>G21/G13*100</f>
        <v>31.953440293976843</v>
      </c>
      <c r="I21" s="279">
        <f>E21-G21</f>
        <v>625087</v>
      </c>
      <c r="J21" s="338">
        <f>I21/G21*100</f>
        <v>13.079744367390479</v>
      </c>
    </row>
    <row r="22" spans="2:10" s="12" customFormat="1" ht="24" customHeight="1" x14ac:dyDescent="0.2">
      <c r="B22" s="265" t="s">
        <v>46</v>
      </c>
      <c r="C22" s="441" t="s">
        <v>47</v>
      </c>
      <c r="D22" s="465"/>
      <c r="E22" s="56" t="s">
        <v>124</v>
      </c>
      <c r="F22" s="56" t="s">
        <v>119</v>
      </c>
      <c r="G22" s="56" t="s">
        <v>119</v>
      </c>
      <c r="H22" s="56" t="s">
        <v>119</v>
      </c>
      <c r="I22" s="279" t="s">
        <v>119</v>
      </c>
      <c r="J22" s="339" t="s">
        <v>119</v>
      </c>
    </row>
    <row r="23" spans="2:10" s="12" customFormat="1" ht="24" customHeight="1" x14ac:dyDescent="0.2">
      <c r="B23" s="265" t="s">
        <v>48</v>
      </c>
      <c r="C23" s="441" t="s">
        <v>101</v>
      </c>
      <c r="D23" s="465"/>
      <c r="E23" s="17">
        <v>213707</v>
      </c>
      <c r="F23" s="55">
        <f>E23/E13*100</f>
        <v>1.4462398420543972</v>
      </c>
      <c r="G23" s="17">
        <v>259003</v>
      </c>
      <c r="H23" s="55">
        <f>G23/G13*100</f>
        <v>1.7317340943068731</v>
      </c>
      <c r="I23" s="279">
        <f>E23-G23</f>
        <v>-45296</v>
      </c>
      <c r="J23" s="338">
        <f>I23/G23*100</f>
        <v>-17.488600518140718</v>
      </c>
    </row>
    <row r="24" spans="2:10" s="12" customFormat="1" ht="24" customHeight="1" x14ac:dyDescent="0.2">
      <c r="B24" s="265" t="s">
        <v>50</v>
      </c>
      <c r="C24" s="441" t="s">
        <v>51</v>
      </c>
      <c r="D24" s="465"/>
      <c r="E24" s="56" t="s">
        <v>117</v>
      </c>
      <c r="F24" s="56" t="s">
        <v>119</v>
      </c>
      <c r="G24" s="56" t="s">
        <v>119</v>
      </c>
      <c r="H24" s="56" t="s">
        <v>119</v>
      </c>
      <c r="I24" s="279" t="s">
        <v>119</v>
      </c>
      <c r="J24" s="339" t="s">
        <v>119</v>
      </c>
    </row>
    <row r="25" spans="2:10" s="12" customFormat="1" ht="24" customHeight="1" x14ac:dyDescent="0.2">
      <c r="B25" s="265" t="s">
        <v>53</v>
      </c>
      <c r="C25" s="441" t="s">
        <v>54</v>
      </c>
      <c r="D25" s="465"/>
      <c r="E25" s="56" t="s">
        <v>154</v>
      </c>
      <c r="F25" s="56" t="s">
        <v>59</v>
      </c>
      <c r="G25" s="56" t="s">
        <v>59</v>
      </c>
      <c r="H25" s="56" t="s">
        <v>55</v>
      </c>
      <c r="I25" s="279" t="s">
        <v>154</v>
      </c>
      <c r="J25" s="313" t="s">
        <v>55</v>
      </c>
    </row>
    <row r="26" spans="2:10" s="12" customFormat="1" ht="24" customHeight="1" x14ac:dyDescent="0.2">
      <c r="B26" s="265" t="s">
        <v>60</v>
      </c>
      <c r="C26" s="441" t="s">
        <v>61</v>
      </c>
      <c r="D26" s="465"/>
      <c r="E26" s="17">
        <v>148229</v>
      </c>
      <c r="F26" s="190">
        <f>E26/E13*100</f>
        <v>1.0031243035926818</v>
      </c>
      <c r="G26" s="17">
        <v>240102</v>
      </c>
      <c r="H26" s="55">
        <f>G26/G13*100</f>
        <v>1.6053590866177951</v>
      </c>
      <c r="I26" s="279">
        <f>E26-G26</f>
        <v>-91873</v>
      </c>
      <c r="J26" s="338">
        <f t="shared" ref="J26" si="1">I26/G26*100</f>
        <v>-38.264154401046227</v>
      </c>
    </row>
    <row r="27" spans="2:10" s="12" customFormat="1" ht="24" customHeight="1" x14ac:dyDescent="0.2">
      <c r="B27" s="265" t="s">
        <v>62</v>
      </c>
      <c r="C27" s="441" t="s">
        <v>63</v>
      </c>
      <c r="D27" s="465"/>
      <c r="E27" s="56" t="s">
        <v>117</v>
      </c>
      <c r="F27" s="190" t="s">
        <v>117</v>
      </c>
      <c r="G27" s="17">
        <v>207610</v>
      </c>
      <c r="H27" s="55">
        <f>G27/G13*100</f>
        <v>1.3881125520517135</v>
      </c>
      <c r="I27" s="279" t="s">
        <v>117</v>
      </c>
      <c r="J27" s="338" t="s">
        <v>117</v>
      </c>
    </row>
    <row r="28" spans="2:10" s="12" customFormat="1" ht="24" customHeight="1" x14ac:dyDescent="0.2">
      <c r="B28" s="265" t="s">
        <v>64</v>
      </c>
      <c r="C28" s="441" t="s">
        <v>65</v>
      </c>
      <c r="D28" s="465"/>
      <c r="E28" s="17">
        <v>351902</v>
      </c>
      <c r="F28" s="55">
        <f>E28/E13*100</f>
        <v>2.3814600967615775</v>
      </c>
      <c r="G28" s="17">
        <v>388581</v>
      </c>
      <c r="H28" s="55">
        <f>G28/G13*100</f>
        <v>2.5981126322855683</v>
      </c>
      <c r="I28" s="325">
        <f t="shared" ref="I28:I37" si="2">E28-G28</f>
        <v>-36679</v>
      </c>
      <c r="J28" s="338">
        <f t="shared" ref="J28:J37" si="3">I28/G28*100</f>
        <v>-9.4392160193112886</v>
      </c>
    </row>
    <row r="29" spans="2:10" s="12" customFormat="1" ht="24" customHeight="1" x14ac:dyDescent="0.2">
      <c r="B29" s="265" t="s">
        <v>66</v>
      </c>
      <c r="C29" s="441" t="s">
        <v>67</v>
      </c>
      <c r="D29" s="465"/>
      <c r="E29" s="17">
        <v>934754</v>
      </c>
      <c r="F29" s="55">
        <f>E29/E13*100</f>
        <v>6.3258502403745132</v>
      </c>
      <c r="G29" s="17">
        <v>229483</v>
      </c>
      <c r="H29" s="55">
        <f>G29/G13*100</f>
        <v>1.5343588111482267</v>
      </c>
      <c r="I29" s="325">
        <f t="shared" si="2"/>
        <v>705271</v>
      </c>
      <c r="J29" s="338">
        <f t="shared" si="3"/>
        <v>307.33039048644122</v>
      </c>
    </row>
    <row r="30" spans="2:10" s="12" customFormat="1" ht="24" customHeight="1" x14ac:dyDescent="0.2">
      <c r="B30" s="265" t="s">
        <v>68</v>
      </c>
      <c r="C30" s="441" t="s">
        <v>69</v>
      </c>
      <c r="D30" s="465"/>
      <c r="E30" s="17">
        <v>105757</v>
      </c>
      <c r="F30" s="55">
        <f>E30/E13*100</f>
        <v>0.71569947159497294</v>
      </c>
      <c r="G30" s="17">
        <v>73398</v>
      </c>
      <c r="H30" s="55">
        <f>G30/G13*100</f>
        <v>0.49075037375604091</v>
      </c>
      <c r="I30" s="279">
        <f t="shared" si="2"/>
        <v>32359</v>
      </c>
      <c r="J30" s="338">
        <f t="shared" si="3"/>
        <v>44.087032344205561</v>
      </c>
    </row>
    <row r="31" spans="2:10" s="12" customFormat="1" ht="24" customHeight="1" x14ac:dyDescent="0.2">
      <c r="B31" s="265" t="s">
        <v>70</v>
      </c>
      <c r="C31" s="441" t="s">
        <v>71</v>
      </c>
      <c r="D31" s="465"/>
      <c r="E31" s="17">
        <v>2146891</v>
      </c>
      <c r="F31" s="55">
        <f>E31/E13*100</f>
        <v>14.52886101413621</v>
      </c>
      <c r="G31" s="17">
        <v>1719972</v>
      </c>
      <c r="H31" s="55">
        <f>G31/G13*100</f>
        <v>11.499998662769084</v>
      </c>
      <c r="I31" s="279">
        <f t="shared" si="2"/>
        <v>426919</v>
      </c>
      <c r="J31" s="338">
        <f t="shared" si="3"/>
        <v>24.821276160309587</v>
      </c>
    </row>
    <row r="32" spans="2:10" s="12" customFormat="1" ht="24" customHeight="1" x14ac:dyDescent="0.2">
      <c r="B32" s="265" t="s">
        <v>72</v>
      </c>
      <c r="C32" s="441" t="s">
        <v>73</v>
      </c>
      <c r="D32" s="465"/>
      <c r="E32" s="17">
        <v>1182053</v>
      </c>
      <c r="F32" s="55">
        <f>E32/E13*100</f>
        <v>7.999420440228568</v>
      </c>
      <c r="G32" s="17">
        <v>1281824</v>
      </c>
      <c r="H32" s="55">
        <f>G32/G13*100</f>
        <v>8.5704734064887802</v>
      </c>
      <c r="I32" s="279">
        <f t="shared" si="2"/>
        <v>-99771</v>
      </c>
      <c r="J32" s="338">
        <f t="shared" si="3"/>
        <v>-7.7835178620465832</v>
      </c>
    </row>
    <row r="33" spans="1:12" s="12" customFormat="1" ht="24" customHeight="1" x14ac:dyDescent="0.2">
      <c r="B33" s="265" t="s">
        <v>74</v>
      </c>
      <c r="C33" s="441" t="s">
        <v>75</v>
      </c>
      <c r="D33" s="465"/>
      <c r="E33" s="17">
        <v>1201990</v>
      </c>
      <c r="F33" s="55">
        <f>E33/E13*100</f>
        <v>8.1343420091572334</v>
      </c>
      <c r="G33" s="17">
        <v>1201516</v>
      </c>
      <c r="H33" s="55">
        <f>G33/G13*100</f>
        <v>8.0335217045949925</v>
      </c>
      <c r="I33" s="279">
        <f t="shared" si="2"/>
        <v>474</v>
      </c>
      <c r="J33" s="338">
        <f t="shared" si="3"/>
        <v>3.9450161296229094E-2</v>
      </c>
    </row>
    <row r="34" spans="1:12" s="12" customFormat="1" ht="24" customHeight="1" x14ac:dyDescent="0.2">
      <c r="B34" s="265" t="s">
        <v>76</v>
      </c>
      <c r="C34" s="441" t="s">
        <v>77</v>
      </c>
      <c r="D34" s="465"/>
      <c r="E34" s="17">
        <v>781321</v>
      </c>
      <c r="F34" s="55">
        <f>E34/E13*100</f>
        <v>5.2875084093351354</v>
      </c>
      <c r="G34" s="17">
        <v>2673546</v>
      </c>
      <c r="H34" s="55">
        <f>G34/G13*100</f>
        <v>17.87574182885049</v>
      </c>
      <c r="I34" s="279">
        <f t="shared" si="2"/>
        <v>-1892225</v>
      </c>
      <c r="J34" s="338">
        <f t="shared" si="3"/>
        <v>-70.775853491954138</v>
      </c>
    </row>
    <row r="35" spans="1:12" s="12" customFormat="1" ht="24" customHeight="1" x14ac:dyDescent="0.2">
      <c r="B35" s="265" t="s">
        <v>78</v>
      </c>
      <c r="C35" s="441" t="s">
        <v>79</v>
      </c>
      <c r="D35" s="465"/>
      <c r="E35" s="17">
        <v>1090404</v>
      </c>
      <c r="F35" s="55">
        <f>E35/E13*100</f>
        <v>7.3791953877761749</v>
      </c>
      <c r="G35" s="17">
        <v>1164557</v>
      </c>
      <c r="H35" s="55">
        <f>G35/G13*100</f>
        <v>7.7864081175265509</v>
      </c>
      <c r="I35" s="279">
        <f t="shared" si="2"/>
        <v>-74153</v>
      </c>
      <c r="J35" s="338">
        <f t="shared" si="3"/>
        <v>-6.3674856619298152</v>
      </c>
    </row>
    <row r="36" spans="1:12" s="12" customFormat="1" ht="24" customHeight="1" x14ac:dyDescent="0.2">
      <c r="B36" s="265" t="s">
        <v>80</v>
      </c>
      <c r="C36" s="440" t="s">
        <v>81</v>
      </c>
      <c r="D36" s="441"/>
      <c r="E36" s="56">
        <v>361670</v>
      </c>
      <c r="F36" s="55">
        <f>E36/E13*100</f>
        <v>2.4475640183794347</v>
      </c>
      <c r="G36" s="56">
        <v>37798</v>
      </c>
      <c r="H36" s="55">
        <f>G36/G13*100</f>
        <v>0.25272327075984136</v>
      </c>
      <c r="I36" s="279">
        <f t="shared" si="2"/>
        <v>323872</v>
      </c>
      <c r="J36" s="338">
        <f t="shared" si="3"/>
        <v>856.84956876025194</v>
      </c>
    </row>
    <row r="37" spans="1:12" s="12" customFormat="1" ht="24" customHeight="1" thickBot="1" x14ac:dyDescent="0.25">
      <c r="B37" s="274" t="s">
        <v>82</v>
      </c>
      <c r="C37" s="449" t="s">
        <v>83</v>
      </c>
      <c r="D37" s="450"/>
      <c r="E37" s="16">
        <v>52902</v>
      </c>
      <c r="F37" s="58">
        <f>E37/E13*100</f>
        <v>0.35800876959744754</v>
      </c>
      <c r="G37" s="16">
        <v>30973</v>
      </c>
      <c r="H37" s="58">
        <f>G37/G13*100</f>
        <v>0.20709026576127221</v>
      </c>
      <c r="I37" s="281">
        <f t="shared" si="2"/>
        <v>21929</v>
      </c>
      <c r="J37" s="334">
        <f t="shared" si="3"/>
        <v>70.800374519743002</v>
      </c>
    </row>
    <row r="38" spans="1:12" s="23" customFormat="1" ht="15" customHeight="1" x14ac:dyDescent="0.2">
      <c r="B38" s="19" t="s">
        <v>155</v>
      </c>
      <c r="C38" s="21"/>
      <c r="D38" s="24"/>
      <c r="H38" s="24"/>
      <c r="I38" s="25"/>
      <c r="J38" s="26"/>
    </row>
    <row r="39" spans="1:12" ht="20.100000000000001" customHeight="1" x14ac:dyDescent="0.2">
      <c r="A39" s="1" t="s">
        <v>156</v>
      </c>
    </row>
    <row r="40" spans="1:12" ht="9.9" customHeight="1" x14ac:dyDescent="0.2"/>
    <row r="41" spans="1:12" ht="20.100000000000001" customHeight="1" x14ac:dyDescent="0.2"/>
    <row r="42" spans="1:12" ht="20.100000000000001" customHeight="1" x14ac:dyDescent="0.2"/>
    <row r="43" spans="1:12" ht="30" customHeight="1" x14ac:dyDescent="0.2"/>
    <row r="44" spans="1:12" ht="30" customHeight="1" x14ac:dyDescent="0.2"/>
    <row r="45" spans="1:12" ht="30" customHeight="1" x14ac:dyDescent="0.2"/>
    <row r="46" spans="1:12" ht="30" customHeight="1" x14ac:dyDescent="0.2"/>
    <row r="47" spans="1:12" ht="30" customHeight="1" x14ac:dyDescent="0.2">
      <c r="L47" s="89"/>
    </row>
    <row r="48" spans="1:12" ht="30" customHeight="1" x14ac:dyDescent="0.2"/>
    <row r="49" spans="2:4" ht="30" customHeight="1" x14ac:dyDescent="0.2"/>
    <row r="50" spans="2:4" ht="30" customHeight="1" x14ac:dyDescent="0.2"/>
    <row r="51" spans="2:4" ht="30" customHeight="1" x14ac:dyDescent="0.2"/>
    <row r="52" spans="2:4" ht="30" customHeight="1" x14ac:dyDescent="0.2"/>
    <row r="53" spans="2:4" ht="30" customHeight="1" x14ac:dyDescent="0.2"/>
    <row r="54" spans="2:4" ht="30" customHeight="1" x14ac:dyDescent="0.2"/>
    <row r="55" spans="2:4" ht="30" customHeight="1" x14ac:dyDescent="0.2"/>
    <row r="62" spans="2:4" x14ac:dyDescent="0.2">
      <c r="B62" s="532"/>
      <c r="C62" s="532"/>
      <c r="D62" s="532"/>
    </row>
    <row r="63" spans="2:4" x14ac:dyDescent="0.2">
      <c r="B63" s="532"/>
      <c r="C63" s="532"/>
      <c r="D63" s="532"/>
    </row>
    <row r="64" spans="2:4" x14ac:dyDescent="0.2">
      <c r="B64" s="532"/>
      <c r="C64" s="532"/>
      <c r="D64" s="532"/>
    </row>
    <row r="65" spans="2:4" x14ac:dyDescent="0.2">
      <c r="B65" s="532"/>
      <c r="C65" s="532"/>
      <c r="D65" s="532"/>
    </row>
    <row r="66" spans="2:4" x14ac:dyDescent="0.2">
      <c r="B66" s="532"/>
      <c r="C66" s="532"/>
      <c r="D66" s="532"/>
    </row>
    <row r="67" spans="2:4" x14ac:dyDescent="0.2">
      <c r="B67" s="532"/>
      <c r="C67" s="532"/>
      <c r="D67" s="532"/>
    </row>
    <row r="68" spans="2:4" x14ac:dyDescent="0.2">
      <c r="B68" s="532"/>
      <c r="C68" s="532"/>
      <c r="D68" s="532"/>
    </row>
    <row r="69" spans="2:4" x14ac:dyDescent="0.2">
      <c r="B69" s="532"/>
      <c r="C69" s="532"/>
      <c r="D69" s="532"/>
    </row>
    <row r="70" spans="2:4" x14ac:dyDescent="0.2">
      <c r="B70" s="532"/>
      <c r="C70" s="532"/>
      <c r="D70" s="532"/>
    </row>
    <row r="71" spans="2:4" x14ac:dyDescent="0.2">
      <c r="B71" s="532"/>
      <c r="C71" s="532"/>
      <c r="D71" s="532"/>
    </row>
    <row r="72" spans="2:4" x14ac:dyDescent="0.2">
      <c r="B72" s="532"/>
      <c r="C72" s="532"/>
      <c r="D72" s="532"/>
    </row>
  </sheetData>
  <mergeCells count="46">
    <mergeCell ref="B72:D72"/>
    <mergeCell ref="C37:D37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J10"/>
    <mergeCell ref="E11:F11"/>
    <mergeCell ref="G11:H11"/>
    <mergeCell ref="I11:J11"/>
  </mergeCells>
  <phoneticPr fontId="4"/>
  <pageMargins left="0.70866141732283472" right="0.45" top="0.74803149606299213" bottom="0.74803149606299213" header="0.31496062992125984" footer="0.31496062992125984"/>
  <pageSetup paperSize="9" scale="93" firstPageNumber="16" orientation="portrait" useFirstPageNumber="1" r:id="rId1"/>
  <headerFooter>
    <oddFooter>&amp;C&amp;"ＭＳ 明朝,標準"&amp;P</oddFoot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Normal="100" zoomScaleSheetLayoutView="100" workbookViewId="0">
      <selection activeCell="Q32" sqref="Q32"/>
    </sheetView>
  </sheetViews>
  <sheetFormatPr defaultRowHeight="13.2" x14ac:dyDescent="0.2"/>
  <cols>
    <col min="1" max="1" width="2.109375" customWidth="1"/>
    <col min="2" max="2" width="4.109375" customWidth="1"/>
    <col min="5" max="8" width="12.6640625" customWidth="1"/>
    <col min="9" max="9" width="15" customWidth="1"/>
    <col min="10" max="10" width="12.6640625" customWidth="1"/>
  </cols>
  <sheetData>
    <row r="1" spans="1:10" ht="16.2" x14ac:dyDescent="0.2">
      <c r="A1" s="425" t="s">
        <v>84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x14ac:dyDescent="0.2">
      <c r="A3" s="1"/>
      <c r="B3" s="411" t="s">
        <v>157</v>
      </c>
      <c r="C3" s="411"/>
      <c r="D3" s="411"/>
      <c r="E3" s="411"/>
      <c r="F3" s="411"/>
      <c r="G3" s="411"/>
      <c r="H3" s="411"/>
      <c r="I3" s="411"/>
      <c r="J3" s="411"/>
    </row>
    <row r="4" spans="1:10" ht="13.8" thickBot="1" x14ac:dyDescent="0.25">
      <c r="A4" s="1"/>
      <c r="B4" s="1"/>
      <c r="C4" s="1"/>
      <c r="D4" s="1"/>
      <c r="E4" s="1"/>
      <c r="F4" s="1"/>
      <c r="G4" s="1"/>
      <c r="H4" s="1"/>
      <c r="I4" s="1"/>
      <c r="J4" s="81" t="s">
        <v>112</v>
      </c>
    </row>
    <row r="5" spans="1:10" s="340" customFormat="1" ht="24" customHeight="1" x14ac:dyDescent="0.2">
      <c r="A5" s="12"/>
      <c r="B5" s="427" t="s">
        <v>86</v>
      </c>
      <c r="C5" s="420"/>
      <c r="D5" s="428"/>
      <c r="E5" s="533" t="s">
        <v>152</v>
      </c>
      <c r="F5" s="534"/>
      <c r="G5" s="534"/>
      <c r="H5" s="535"/>
      <c r="I5" s="452" t="s">
        <v>1</v>
      </c>
      <c r="J5" s="421"/>
    </row>
    <row r="6" spans="1:10" s="340" customFormat="1" ht="24" customHeight="1" x14ac:dyDescent="0.2">
      <c r="A6" s="12"/>
      <c r="B6" s="429"/>
      <c r="C6" s="430"/>
      <c r="D6" s="431"/>
      <c r="E6" s="455" t="s">
        <v>15</v>
      </c>
      <c r="F6" s="456"/>
      <c r="G6" s="457" t="s">
        <v>14</v>
      </c>
      <c r="H6" s="458"/>
      <c r="I6" s="453"/>
      <c r="J6" s="454"/>
    </row>
    <row r="7" spans="1:10" s="340" customFormat="1" ht="24" customHeight="1" thickBot="1" x14ac:dyDescent="0.25">
      <c r="A7" s="12"/>
      <c r="B7" s="429"/>
      <c r="C7" s="430"/>
      <c r="D7" s="431"/>
      <c r="E7" s="297"/>
      <c r="F7" s="79" t="s">
        <v>114</v>
      </c>
      <c r="G7" s="19"/>
      <c r="H7" s="79" t="s">
        <v>114</v>
      </c>
      <c r="I7" s="13" t="s">
        <v>126</v>
      </c>
      <c r="J7" s="298" t="s">
        <v>2</v>
      </c>
    </row>
    <row r="8" spans="1:10" s="340" customFormat="1" ht="24" customHeight="1" thickTop="1" thickBot="1" x14ac:dyDescent="0.25">
      <c r="A8" s="12"/>
      <c r="B8" s="536" t="s">
        <v>87</v>
      </c>
      <c r="C8" s="537"/>
      <c r="D8" s="538"/>
      <c r="E8" s="51">
        <v>14776733</v>
      </c>
      <c r="F8" s="34">
        <v>100</v>
      </c>
      <c r="G8" s="51">
        <v>14956280</v>
      </c>
      <c r="H8" s="34">
        <v>100</v>
      </c>
      <c r="I8" s="300">
        <f t="shared" ref="I8:I13" si="0">E8-G8</f>
        <v>-179547</v>
      </c>
      <c r="J8" s="289">
        <f>I8/G8*100</f>
        <v>-1.200478996114007</v>
      </c>
    </row>
    <row r="9" spans="1:10" s="340" customFormat="1" ht="24" customHeight="1" thickTop="1" x14ac:dyDescent="0.2">
      <c r="A9" s="12"/>
      <c r="B9" s="539" t="s">
        <v>106</v>
      </c>
      <c r="C9" s="540"/>
      <c r="D9" s="541"/>
      <c r="E9" s="90">
        <v>122748</v>
      </c>
      <c r="F9" s="91">
        <f>E9/E8*100</f>
        <v>0.83068429266469124</v>
      </c>
      <c r="G9" s="90">
        <v>195138</v>
      </c>
      <c r="H9" s="91">
        <f>G9/G8*100</f>
        <v>1.304722832148101</v>
      </c>
      <c r="I9" s="341">
        <f t="shared" si="0"/>
        <v>-72390</v>
      </c>
      <c r="J9" s="342">
        <f>I9/G9*100</f>
        <v>-37.096823786243583</v>
      </c>
    </row>
    <row r="10" spans="1:10" s="340" customFormat="1" ht="24" customHeight="1" x14ac:dyDescent="0.2">
      <c r="A10" s="12"/>
      <c r="B10" s="464" t="s">
        <v>127</v>
      </c>
      <c r="C10" s="465"/>
      <c r="D10" s="465"/>
      <c r="E10" s="17">
        <v>374365</v>
      </c>
      <c r="F10" s="40">
        <f>E10/E8*100</f>
        <v>2.5334761073371226</v>
      </c>
      <c r="G10" s="17">
        <v>361866</v>
      </c>
      <c r="H10" s="40">
        <f>G10/G8*100</f>
        <v>2.4194920127197403</v>
      </c>
      <c r="I10" s="302">
        <f t="shared" si="0"/>
        <v>12499</v>
      </c>
      <c r="J10" s="293">
        <f>I10/G10*100</f>
        <v>3.454040998601692</v>
      </c>
    </row>
    <row r="11" spans="1:10" s="340" customFormat="1" ht="24" customHeight="1" x14ac:dyDescent="0.2">
      <c r="A11" s="12"/>
      <c r="B11" s="464" t="s">
        <v>128</v>
      </c>
      <c r="C11" s="465"/>
      <c r="D11" s="465"/>
      <c r="E11" s="17">
        <v>466142</v>
      </c>
      <c r="F11" s="40">
        <f>E11/E8*100</f>
        <v>3.1545673864446218</v>
      </c>
      <c r="G11" s="17">
        <v>262951</v>
      </c>
      <c r="H11" s="40">
        <f>G11/G8*100</f>
        <v>1.7581310325829684</v>
      </c>
      <c r="I11" s="302">
        <f t="shared" si="0"/>
        <v>203191</v>
      </c>
      <c r="J11" s="293">
        <f t="shared" ref="J11:J13" si="1">I11/G11*100</f>
        <v>77.273332293849421</v>
      </c>
    </row>
    <row r="12" spans="1:10" s="340" customFormat="1" ht="24" customHeight="1" x14ac:dyDescent="0.2">
      <c r="A12" s="12"/>
      <c r="B12" s="464" t="s">
        <v>129</v>
      </c>
      <c r="C12" s="465"/>
      <c r="D12" s="465"/>
      <c r="E12" s="17">
        <v>1175229</v>
      </c>
      <c r="F12" s="40">
        <f>E12/E8*100</f>
        <v>7.9532397316781731</v>
      </c>
      <c r="G12" s="17">
        <v>1239149</v>
      </c>
      <c r="H12" s="40">
        <f>G12/G8*100</f>
        <v>8.285141759849374</v>
      </c>
      <c r="I12" s="302">
        <f t="shared" si="0"/>
        <v>-63920</v>
      </c>
      <c r="J12" s="293">
        <f t="shared" si="1"/>
        <v>-5.1583788551659246</v>
      </c>
    </row>
    <row r="13" spans="1:10" s="340" customFormat="1" ht="24" customHeight="1" x14ac:dyDescent="0.2">
      <c r="A13" s="12"/>
      <c r="B13" s="464" t="s">
        <v>158</v>
      </c>
      <c r="C13" s="465"/>
      <c r="D13" s="465"/>
      <c r="E13" s="17">
        <v>7075869</v>
      </c>
      <c r="F13" s="40">
        <f>E13/E8*100</f>
        <v>47.885205748794405</v>
      </c>
      <c r="G13" s="17">
        <v>5776818</v>
      </c>
      <c r="H13" s="40">
        <f>G13/G8*100</f>
        <v>38.624698120120776</v>
      </c>
      <c r="I13" s="302">
        <f t="shared" si="0"/>
        <v>1299051</v>
      </c>
      <c r="J13" s="293">
        <f t="shared" si="1"/>
        <v>22.487310488230719</v>
      </c>
    </row>
    <row r="14" spans="1:10" s="340" customFormat="1" ht="24" customHeight="1" x14ac:dyDescent="0.2">
      <c r="A14" s="12"/>
      <c r="B14" s="464" t="s">
        <v>159</v>
      </c>
      <c r="C14" s="465"/>
      <c r="D14" s="465"/>
      <c r="E14" s="56">
        <v>1479715</v>
      </c>
      <c r="F14" s="40">
        <f>E14/E8*100</f>
        <v>10.013816991888531</v>
      </c>
      <c r="G14" s="56" t="s">
        <v>119</v>
      </c>
      <c r="H14" s="42" t="s">
        <v>119</v>
      </c>
      <c r="I14" s="302" t="s">
        <v>119</v>
      </c>
      <c r="J14" s="343" t="s">
        <v>119</v>
      </c>
    </row>
    <row r="15" spans="1:10" s="340" customFormat="1" ht="24" customHeight="1" thickBot="1" x14ac:dyDescent="0.25">
      <c r="A15" s="12"/>
      <c r="B15" s="467" t="s">
        <v>417</v>
      </c>
      <c r="C15" s="468"/>
      <c r="D15" s="469"/>
      <c r="E15" s="16">
        <v>4082665</v>
      </c>
      <c r="F15" s="48">
        <f>E15/E8*100</f>
        <v>27.629009741192455</v>
      </c>
      <c r="G15" s="72" t="s">
        <v>118</v>
      </c>
      <c r="H15" s="344" t="s">
        <v>118</v>
      </c>
      <c r="I15" s="303" t="s">
        <v>117</v>
      </c>
      <c r="J15" s="296" t="s">
        <v>118</v>
      </c>
    </row>
    <row r="16" spans="1:10" s="23" customFormat="1" ht="15" customHeight="1" x14ac:dyDescent="0.2">
      <c r="B16" s="19" t="s">
        <v>155</v>
      </c>
      <c r="C16" s="21"/>
      <c r="D16" s="24"/>
      <c r="H16" s="24"/>
      <c r="I16" s="25"/>
      <c r="J16" s="26"/>
    </row>
  </sheetData>
  <mergeCells count="15">
    <mergeCell ref="B14:D14"/>
    <mergeCell ref="B15:D15"/>
    <mergeCell ref="B8:D8"/>
    <mergeCell ref="B9:D9"/>
    <mergeCell ref="B10:D10"/>
    <mergeCell ref="B11:D11"/>
    <mergeCell ref="B12:D12"/>
    <mergeCell ref="B13:D13"/>
    <mergeCell ref="A1:J1"/>
    <mergeCell ref="B3:J3"/>
    <mergeCell ref="B5:D7"/>
    <mergeCell ref="E5:H5"/>
    <mergeCell ref="I5:J6"/>
    <mergeCell ref="E6:F6"/>
    <mergeCell ref="G6:H6"/>
  </mergeCells>
  <phoneticPr fontId="4"/>
  <pageMargins left="0.70866141732283472" right="0.51181102362204722" top="0.74803149606299213" bottom="0.74803149606299213" header="0.31496062992125984" footer="0.31496062992125984"/>
  <pageSetup paperSize="9" scale="89" firstPageNumber="17" orientation="portrait" useFirstPageNumber="1" r:id="rId1"/>
  <headerFooter>
    <oddFooter>&amp;C&amp;"ＭＳ 明朝,標準"&amp;P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2" style="1" customWidth="1"/>
    <col min="2" max="2" width="3.6640625" style="1" customWidth="1"/>
    <col min="3" max="3" width="9" style="1"/>
    <col min="4" max="4" width="10.6640625" style="1" customWidth="1"/>
    <col min="5" max="5" width="11.21875" style="1" customWidth="1"/>
    <col min="6" max="6" width="10.6640625" style="1" customWidth="1"/>
    <col min="7" max="7" width="12" style="1" customWidth="1"/>
    <col min="8" max="8" width="10.6640625" style="1" customWidth="1"/>
    <col min="9" max="9" width="13.109375" style="12" customWidth="1"/>
    <col min="10" max="10" width="11" style="1" customWidth="1"/>
    <col min="11" max="16384" width="9" style="1"/>
  </cols>
  <sheetData>
    <row r="1" spans="1:10" s="49" customFormat="1" ht="20.100000000000001" customHeight="1" x14ac:dyDescent="0.2">
      <c r="A1" s="422" t="s">
        <v>160</v>
      </c>
      <c r="B1" s="422"/>
      <c r="C1" s="422"/>
      <c r="D1" s="422"/>
      <c r="E1" s="422"/>
      <c r="F1" s="422"/>
      <c r="G1" s="422"/>
      <c r="H1" s="422"/>
      <c r="I1" s="422"/>
      <c r="J1" s="422"/>
    </row>
    <row r="2" spans="1:10" ht="9.9" customHeight="1" x14ac:dyDescent="0.2">
      <c r="A2" s="5"/>
      <c r="B2" s="5"/>
      <c r="C2" s="5"/>
      <c r="D2" s="5"/>
      <c r="E2" s="5"/>
      <c r="F2" s="5"/>
      <c r="G2" s="5"/>
      <c r="H2" s="5"/>
      <c r="I2" s="23"/>
      <c r="J2" s="5"/>
    </row>
    <row r="3" spans="1:10" s="12" customFormat="1" ht="20.100000000000001" customHeight="1" x14ac:dyDescent="0.2">
      <c r="A3" s="496" t="s">
        <v>411</v>
      </c>
      <c r="B3" s="496"/>
      <c r="C3" s="496"/>
      <c r="D3" s="496"/>
      <c r="E3" s="496"/>
      <c r="F3" s="496"/>
      <c r="G3" s="496"/>
      <c r="H3" s="496"/>
      <c r="I3" s="496"/>
      <c r="J3" s="496"/>
    </row>
    <row r="4" spans="1:10" s="12" customFormat="1" ht="20.100000000000001" customHeight="1" x14ac:dyDescent="0.2">
      <c r="A4" s="496" t="s">
        <v>412</v>
      </c>
      <c r="B4" s="496"/>
      <c r="C4" s="496"/>
      <c r="D4" s="496"/>
      <c r="E4" s="496"/>
      <c r="F4" s="496"/>
      <c r="G4" s="496"/>
      <c r="H4" s="496"/>
      <c r="I4" s="496"/>
      <c r="J4" s="496"/>
    </row>
    <row r="5" spans="1:10" s="12" customFormat="1" ht="20.100000000000001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s="12" customFormat="1" ht="20.100000000000001" customHeight="1" x14ac:dyDescent="0.2">
      <c r="A6" s="517" t="s">
        <v>22</v>
      </c>
      <c r="B6" s="517"/>
      <c r="C6" s="517"/>
      <c r="D6" s="517"/>
      <c r="E6" s="517"/>
      <c r="F6" s="517"/>
      <c r="G6" s="517"/>
      <c r="H6" s="517"/>
      <c r="I6" s="517"/>
      <c r="J6" s="517"/>
    </row>
    <row r="7" spans="1:10" s="12" customFormat="1" ht="9.9" customHeight="1" x14ac:dyDescent="0.2">
      <c r="A7" s="23"/>
      <c r="B7" s="335"/>
      <c r="C7" s="23"/>
      <c r="D7" s="23"/>
      <c r="E7" s="23"/>
      <c r="F7" s="23"/>
      <c r="G7" s="23"/>
      <c r="H7" s="23"/>
      <c r="I7" s="23"/>
      <c r="J7" s="23"/>
    </row>
    <row r="8" spans="1:10" s="12" customFormat="1" ht="20.100000000000001" customHeight="1" x14ac:dyDescent="0.2">
      <c r="A8" s="23"/>
      <c r="B8" s="426" t="s">
        <v>161</v>
      </c>
      <c r="C8" s="426"/>
      <c r="D8" s="426"/>
      <c r="E8" s="426"/>
      <c r="F8" s="426"/>
      <c r="G8" s="426"/>
      <c r="H8" s="426"/>
      <c r="I8" s="426"/>
      <c r="J8" s="426"/>
    </row>
    <row r="9" spans="1:10" s="12" customFormat="1" ht="20.100000000000001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45" t="s">
        <v>112</v>
      </c>
    </row>
    <row r="10" spans="1:10" s="12" customFormat="1" ht="23.1" customHeight="1" x14ac:dyDescent="0.2">
      <c r="B10" s="522" t="s">
        <v>25</v>
      </c>
      <c r="C10" s="523"/>
      <c r="D10" s="523"/>
      <c r="E10" s="526" t="s">
        <v>162</v>
      </c>
      <c r="F10" s="527"/>
      <c r="G10" s="527"/>
      <c r="H10" s="527"/>
      <c r="I10" s="527"/>
      <c r="J10" s="528"/>
    </row>
    <row r="11" spans="1:10" s="12" customFormat="1" ht="23.1" customHeight="1" x14ac:dyDescent="0.2">
      <c r="B11" s="524"/>
      <c r="C11" s="516"/>
      <c r="D11" s="516"/>
      <c r="E11" s="510" t="s">
        <v>15</v>
      </c>
      <c r="F11" s="516"/>
      <c r="G11" s="473" t="s">
        <v>14</v>
      </c>
      <c r="H11" s="474"/>
      <c r="I11" s="516" t="s">
        <v>1</v>
      </c>
      <c r="J11" s="529"/>
    </row>
    <row r="12" spans="1:10" s="12" customFormat="1" ht="23.1" customHeight="1" thickBot="1" x14ac:dyDescent="0.25">
      <c r="B12" s="525"/>
      <c r="C12" s="510"/>
      <c r="D12" s="510"/>
      <c r="E12" s="82"/>
      <c r="F12" s="79" t="s">
        <v>114</v>
      </c>
      <c r="G12" s="82"/>
      <c r="H12" s="79" t="s">
        <v>114</v>
      </c>
      <c r="I12" s="345" t="s">
        <v>115</v>
      </c>
      <c r="J12" s="346" t="s">
        <v>2</v>
      </c>
    </row>
    <row r="13" spans="1:10" s="12" customFormat="1" ht="23.1" customHeight="1" thickTop="1" thickBot="1" x14ac:dyDescent="0.25">
      <c r="B13" s="530" t="s">
        <v>29</v>
      </c>
      <c r="C13" s="531"/>
      <c r="D13" s="531"/>
      <c r="E13" s="67">
        <v>2681420</v>
      </c>
      <c r="F13" s="52">
        <v>100</v>
      </c>
      <c r="G13" s="67">
        <v>1170349</v>
      </c>
      <c r="H13" s="52">
        <v>100</v>
      </c>
      <c r="I13" s="310">
        <f>E13-G13</f>
        <v>1511071</v>
      </c>
      <c r="J13" s="337">
        <f>I13/G13*100</f>
        <v>129.11285437079025</v>
      </c>
    </row>
    <row r="14" spans="1:10" s="12" customFormat="1" ht="23.1" customHeight="1" thickTop="1" x14ac:dyDescent="0.2">
      <c r="B14" s="260" t="s">
        <v>30</v>
      </c>
      <c r="C14" s="446" t="s">
        <v>31</v>
      </c>
      <c r="D14" s="518"/>
      <c r="E14" s="69">
        <v>20950</v>
      </c>
      <c r="F14" s="54">
        <f>E14/E13*100</f>
        <v>0.78130244422731243</v>
      </c>
      <c r="G14" s="69">
        <v>5058</v>
      </c>
      <c r="H14" s="54">
        <f>G14/G13*100</f>
        <v>0.43217877744160077</v>
      </c>
      <c r="I14" s="311">
        <f>E14-G14</f>
        <v>15892</v>
      </c>
      <c r="J14" s="338">
        <f>I14/G14*100</f>
        <v>314.19533412415979</v>
      </c>
    </row>
    <row r="15" spans="1:10" s="12" customFormat="1" ht="23.1" customHeight="1" x14ac:dyDescent="0.2">
      <c r="B15" s="265" t="s">
        <v>32</v>
      </c>
      <c r="C15" s="441" t="s">
        <v>33</v>
      </c>
      <c r="D15" s="465"/>
      <c r="E15" s="56" t="s">
        <v>55</v>
      </c>
      <c r="F15" s="56" t="s">
        <v>55</v>
      </c>
      <c r="G15" s="56" t="s">
        <v>163</v>
      </c>
      <c r="H15" s="56" t="s">
        <v>163</v>
      </c>
      <c r="I15" s="56" t="s">
        <v>55</v>
      </c>
      <c r="J15" s="313" t="s">
        <v>55</v>
      </c>
    </row>
    <row r="16" spans="1:10" s="12" customFormat="1" ht="23.1" customHeight="1" x14ac:dyDescent="0.2">
      <c r="B16" s="265" t="s">
        <v>34</v>
      </c>
      <c r="C16" s="441" t="s">
        <v>35</v>
      </c>
      <c r="D16" s="465"/>
      <c r="E16" s="56" t="s">
        <v>119</v>
      </c>
      <c r="F16" s="56" t="s">
        <v>119</v>
      </c>
      <c r="G16" s="56" t="s">
        <v>119</v>
      </c>
      <c r="H16" s="56" t="s">
        <v>119</v>
      </c>
      <c r="I16" s="56" t="s">
        <v>119</v>
      </c>
      <c r="J16" s="313" t="s">
        <v>119</v>
      </c>
    </row>
    <row r="17" spans="2:10" s="12" customFormat="1" ht="23.1" customHeight="1" x14ac:dyDescent="0.2">
      <c r="B17" s="265" t="s">
        <v>36</v>
      </c>
      <c r="C17" s="441" t="s">
        <v>37</v>
      </c>
      <c r="D17" s="465"/>
      <c r="E17" s="56" t="s">
        <v>119</v>
      </c>
      <c r="F17" s="56" t="s">
        <v>119</v>
      </c>
      <c r="G17" s="56" t="s">
        <v>119</v>
      </c>
      <c r="H17" s="56" t="s">
        <v>119</v>
      </c>
      <c r="I17" s="56" t="s">
        <v>119</v>
      </c>
      <c r="J17" s="313" t="s">
        <v>119</v>
      </c>
    </row>
    <row r="18" spans="2:10" s="12" customFormat="1" ht="23.1" customHeight="1" x14ac:dyDescent="0.2">
      <c r="B18" s="265" t="s">
        <v>38</v>
      </c>
      <c r="C18" s="441" t="s">
        <v>39</v>
      </c>
      <c r="D18" s="465"/>
      <c r="E18" s="56" t="s">
        <v>55</v>
      </c>
      <c r="F18" s="56" t="s">
        <v>58</v>
      </c>
      <c r="G18" s="56" t="s">
        <v>58</v>
      </c>
      <c r="H18" s="56" t="s">
        <v>58</v>
      </c>
      <c r="I18" s="56" t="s">
        <v>59</v>
      </c>
      <c r="J18" s="313" t="s">
        <v>58</v>
      </c>
    </row>
    <row r="19" spans="2:10" s="12" customFormat="1" ht="23.1" customHeight="1" x14ac:dyDescent="0.2">
      <c r="B19" s="265" t="s">
        <v>40</v>
      </c>
      <c r="C19" s="441" t="s">
        <v>41</v>
      </c>
      <c r="D19" s="465"/>
      <c r="E19" s="56" t="s">
        <v>164</v>
      </c>
      <c r="F19" s="56" t="s">
        <v>123</v>
      </c>
      <c r="G19" s="56" t="s">
        <v>163</v>
      </c>
      <c r="H19" s="56" t="s">
        <v>58</v>
      </c>
      <c r="I19" s="56" t="s">
        <v>58</v>
      </c>
      <c r="J19" s="313" t="s">
        <v>58</v>
      </c>
    </row>
    <row r="20" spans="2:10" s="12" customFormat="1" ht="23.1" customHeight="1" x14ac:dyDescent="0.2">
      <c r="B20" s="265" t="s">
        <v>42</v>
      </c>
      <c r="C20" s="441" t="s">
        <v>43</v>
      </c>
      <c r="D20" s="465"/>
      <c r="E20" s="56" t="s">
        <v>55</v>
      </c>
      <c r="F20" s="56" t="s">
        <v>58</v>
      </c>
      <c r="G20" s="56" t="s">
        <v>165</v>
      </c>
      <c r="H20" s="56" t="s">
        <v>59</v>
      </c>
      <c r="I20" s="56" t="s">
        <v>58</v>
      </c>
      <c r="J20" s="313" t="s">
        <v>59</v>
      </c>
    </row>
    <row r="21" spans="2:10" s="12" customFormat="1" ht="23.1" customHeight="1" x14ac:dyDescent="0.2">
      <c r="B21" s="265" t="s">
        <v>44</v>
      </c>
      <c r="C21" s="441" t="s">
        <v>45</v>
      </c>
      <c r="D21" s="465"/>
      <c r="E21" s="56">
        <v>286396</v>
      </c>
      <c r="F21" s="55">
        <f>E21/E13*100</f>
        <v>10.680758702478538</v>
      </c>
      <c r="G21" s="56">
        <v>293138</v>
      </c>
      <c r="H21" s="55">
        <f>G21/G13*100</f>
        <v>25.047058612430995</v>
      </c>
      <c r="I21" s="279">
        <f>E21-G21</f>
        <v>-6742</v>
      </c>
      <c r="J21" s="347">
        <f>I21/G21*100</f>
        <v>-2.299940642291344</v>
      </c>
    </row>
    <row r="22" spans="2:10" s="12" customFormat="1" ht="23.1" customHeight="1" x14ac:dyDescent="0.2">
      <c r="B22" s="265" t="s">
        <v>46</v>
      </c>
      <c r="C22" s="441" t="s">
        <v>47</v>
      </c>
      <c r="D22" s="465"/>
      <c r="E22" s="56" t="s">
        <v>55</v>
      </c>
      <c r="F22" s="56" t="s">
        <v>59</v>
      </c>
      <c r="G22" s="56" t="s">
        <v>59</v>
      </c>
      <c r="H22" s="56" t="s">
        <v>59</v>
      </c>
      <c r="I22" s="56" t="s">
        <v>119</v>
      </c>
      <c r="J22" s="313" t="s">
        <v>119</v>
      </c>
    </row>
    <row r="23" spans="2:10" s="12" customFormat="1" ht="23.1" customHeight="1" x14ac:dyDescent="0.2">
      <c r="B23" s="265" t="s">
        <v>48</v>
      </c>
      <c r="C23" s="441" t="s">
        <v>101</v>
      </c>
      <c r="D23" s="465"/>
      <c r="E23" s="56">
        <v>40565</v>
      </c>
      <c r="F23" s="92">
        <f>E23/E13*100</f>
        <v>1.5128178353260586</v>
      </c>
      <c r="G23" s="56">
        <v>11858</v>
      </c>
      <c r="H23" s="92">
        <f>G23/G13*100</f>
        <v>1.0132020448601229</v>
      </c>
      <c r="I23" s="56">
        <f>E23-G23</f>
        <v>28707</v>
      </c>
      <c r="J23" s="347">
        <f>I23/G23*100</f>
        <v>242.08972845336484</v>
      </c>
    </row>
    <row r="24" spans="2:10" s="12" customFormat="1" ht="23.1" customHeight="1" x14ac:dyDescent="0.2">
      <c r="B24" s="265" t="s">
        <v>50</v>
      </c>
      <c r="C24" s="441" t="s">
        <v>51</v>
      </c>
      <c r="D24" s="465"/>
      <c r="E24" s="56" t="s">
        <v>124</v>
      </c>
      <c r="F24" s="56" t="s">
        <v>119</v>
      </c>
      <c r="G24" s="56" t="s">
        <v>119</v>
      </c>
      <c r="H24" s="56" t="s">
        <v>119</v>
      </c>
      <c r="I24" s="56" t="s">
        <v>119</v>
      </c>
      <c r="J24" s="313" t="s">
        <v>119</v>
      </c>
    </row>
    <row r="25" spans="2:10" s="12" customFormat="1" ht="23.1" customHeight="1" x14ac:dyDescent="0.2">
      <c r="B25" s="265" t="s">
        <v>53</v>
      </c>
      <c r="C25" s="441" t="s">
        <v>54</v>
      </c>
      <c r="D25" s="465"/>
      <c r="E25" s="56" t="s">
        <v>59</v>
      </c>
      <c r="F25" s="56" t="s">
        <v>59</v>
      </c>
      <c r="G25" s="56" t="s">
        <v>59</v>
      </c>
      <c r="H25" s="56" t="s">
        <v>55</v>
      </c>
      <c r="I25" s="56" t="s">
        <v>59</v>
      </c>
      <c r="J25" s="313" t="s">
        <v>55</v>
      </c>
    </row>
    <row r="26" spans="2:10" s="12" customFormat="1" ht="23.1" customHeight="1" x14ac:dyDescent="0.2">
      <c r="B26" s="265" t="s">
        <v>60</v>
      </c>
      <c r="C26" s="441" t="s">
        <v>61</v>
      </c>
      <c r="D26" s="465"/>
      <c r="E26" s="56" t="s">
        <v>117</v>
      </c>
      <c r="F26" s="56" t="s">
        <v>124</v>
      </c>
      <c r="G26" s="56" t="s">
        <v>59</v>
      </c>
      <c r="H26" s="56" t="s">
        <v>163</v>
      </c>
      <c r="I26" s="56" t="s">
        <v>59</v>
      </c>
      <c r="J26" s="313" t="s">
        <v>59</v>
      </c>
    </row>
    <row r="27" spans="2:10" s="12" customFormat="1" ht="23.1" customHeight="1" x14ac:dyDescent="0.2">
      <c r="B27" s="265" t="s">
        <v>62</v>
      </c>
      <c r="C27" s="441" t="s">
        <v>63</v>
      </c>
      <c r="D27" s="465"/>
      <c r="E27" s="56" t="s">
        <v>117</v>
      </c>
      <c r="F27" s="56" t="s">
        <v>119</v>
      </c>
      <c r="G27" s="56" t="s">
        <v>119</v>
      </c>
      <c r="H27" s="56" t="s">
        <v>119</v>
      </c>
      <c r="I27" s="56" t="s">
        <v>119</v>
      </c>
      <c r="J27" s="313" t="s">
        <v>119</v>
      </c>
    </row>
    <row r="28" spans="2:10" s="12" customFormat="1" ht="23.1" customHeight="1" x14ac:dyDescent="0.2">
      <c r="B28" s="265" t="s">
        <v>64</v>
      </c>
      <c r="C28" s="441" t="s">
        <v>65</v>
      </c>
      <c r="D28" s="465"/>
      <c r="E28" s="56" t="s">
        <v>164</v>
      </c>
      <c r="F28" s="56" t="s">
        <v>119</v>
      </c>
      <c r="G28" s="56" t="s">
        <v>119</v>
      </c>
      <c r="H28" s="56" t="s">
        <v>119</v>
      </c>
      <c r="I28" s="56" t="s">
        <v>119</v>
      </c>
      <c r="J28" s="313" t="s">
        <v>119</v>
      </c>
    </row>
    <row r="29" spans="2:10" s="12" customFormat="1" ht="23.1" customHeight="1" x14ac:dyDescent="0.2">
      <c r="B29" s="265" t="s">
        <v>66</v>
      </c>
      <c r="C29" s="441" t="s">
        <v>67</v>
      </c>
      <c r="D29" s="465"/>
      <c r="E29" s="56">
        <v>71348</v>
      </c>
      <c r="F29" s="92">
        <f>E29/E13*100</f>
        <v>2.6608289637580089</v>
      </c>
      <c r="G29" s="56" t="s">
        <v>149</v>
      </c>
      <c r="H29" s="56" t="s">
        <v>119</v>
      </c>
      <c r="I29" s="56" t="s">
        <v>119</v>
      </c>
      <c r="J29" s="313" t="s">
        <v>119</v>
      </c>
    </row>
    <row r="30" spans="2:10" s="12" customFormat="1" ht="23.1" customHeight="1" x14ac:dyDescent="0.2">
      <c r="B30" s="265" t="s">
        <v>68</v>
      </c>
      <c r="C30" s="441" t="s">
        <v>69</v>
      </c>
      <c r="D30" s="465"/>
      <c r="E30" s="56" t="s">
        <v>119</v>
      </c>
      <c r="F30" s="56" t="s">
        <v>119</v>
      </c>
      <c r="G30" s="56" t="s">
        <v>119</v>
      </c>
      <c r="H30" s="56" t="s">
        <v>119</v>
      </c>
      <c r="I30" s="56" t="s">
        <v>119</v>
      </c>
      <c r="J30" s="313" t="s">
        <v>119</v>
      </c>
    </row>
    <row r="31" spans="2:10" s="12" customFormat="1" ht="23.1" customHeight="1" x14ac:dyDescent="0.2">
      <c r="B31" s="265" t="s">
        <v>70</v>
      </c>
      <c r="C31" s="441" t="s">
        <v>71</v>
      </c>
      <c r="D31" s="465"/>
      <c r="E31" s="56">
        <v>54516</v>
      </c>
      <c r="F31" s="92">
        <f>E31/E13*100</f>
        <v>2.0331018639377643</v>
      </c>
      <c r="G31" s="56">
        <v>28127</v>
      </c>
      <c r="H31" s="92">
        <f>G31/G13*100</f>
        <v>2.4033002121589373</v>
      </c>
      <c r="I31" s="279">
        <f>E31-G31</f>
        <v>26389</v>
      </c>
      <c r="J31" s="347">
        <f>I31/G31*100</f>
        <v>93.820883848259683</v>
      </c>
    </row>
    <row r="32" spans="2:10" s="12" customFormat="1" ht="23.1" customHeight="1" x14ac:dyDescent="0.2">
      <c r="B32" s="265" t="s">
        <v>72</v>
      </c>
      <c r="C32" s="441" t="s">
        <v>73</v>
      </c>
      <c r="D32" s="465"/>
      <c r="E32" s="17">
        <v>185098</v>
      </c>
      <c r="F32" s="55">
        <f>E32/E13*100</f>
        <v>6.9029842396938932</v>
      </c>
      <c r="G32" s="17">
        <v>119327</v>
      </c>
      <c r="H32" s="55">
        <f>G32/G13*100</f>
        <v>10.195847563419116</v>
      </c>
      <c r="I32" s="279">
        <f>E32-G32</f>
        <v>65771</v>
      </c>
      <c r="J32" s="333">
        <f>I32/G32*100</f>
        <v>55.118288400781047</v>
      </c>
    </row>
    <row r="33" spans="1:10" s="12" customFormat="1" ht="23.1" customHeight="1" x14ac:dyDescent="0.2">
      <c r="B33" s="265" t="s">
        <v>74</v>
      </c>
      <c r="C33" s="441" t="s">
        <v>75</v>
      </c>
      <c r="D33" s="465"/>
      <c r="E33" s="56">
        <v>183942</v>
      </c>
      <c r="F33" s="55">
        <f>E33/E13*100</f>
        <v>6.859872753988558</v>
      </c>
      <c r="G33" s="56">
        <v>163498</v>
      </c>
      <c r="H33" s="55">
        <f>G33/G13*100</f>
        <v>13.970020908293169</v>
      </c>
      <c r="I33" s="279">
        <f>E33-G33</f>
        <v>20444</v>
      </c>
      <c r="J33" s="333">
        <f>I33/G33*100</f>
        <v>12.504128490868391</v>
      </c>
    </row>
    <row r="34" spans="1:10" s="12" customFormat="1" ht="23.1" customHeight="1" x14ac:dyDescent="0.2">
      <c r="B34" s="265" t="s">
        <v>76</v>
      </c>
      <c r="C34" s="441" t="s">
        <v>77</v>
      </c>
      <c r="D34" s="465"/>
      <c r="E34" s="56">
        <v>1674609</v>
      </c>
      <c r="F34" s="55">
        <f>E34/E13*100</f>
        <v>62.452320039382116</v>
      </c>
      <c r="G34" s="56">
        <v>312491</v>
      </c>
      <c r="H34" s="55">
        <f>G34/G13*100</f>
        <v>26.700667920423736</v>
      </c>
      <c r="I34" s="279">
        <f>E34-G34</f>
        <v>1362118</v>
      </c>
      <c r="J34" s="333">
        <f>I34/G34*100</f>
        <v>435.89031364103289</v>
      </c>
    </row>
    <row r="35" spans="1:10" s="12" customFormat="1" ht="23.1" customHeight="1" x14ac:dyDescent="0.2">
      <c r="B35" s="265" t="s">
        <v>78</v>
      </c>
      <c r="C35" s="441" t="s">
        <v>79</v>
      </c>
      <c r="D35" s="465"/>
      <c r="E35" s="56" t="s">
        <v>117</v>
      </c>
      <c r="F35" s="190" t="s">
        <v>124</v>
      </c>
      <c r="G35" s="56">
        <v>103785</v>
      </c>
      <c r="H35" s="55">
        <f>G35/G13*100</f>
        <v>8.867867618975195</v>
      </c>
      <c r="I35" s="56" t="s">
        <v>149</v>
      </c>
      <c r="J35" s="339" t="s">
        <v>166</v>
      </c>
    </row>
    <row r="36" spans="1:10" s="12" customFormat="1" ht="23.1" customHeight="1" x14ac:dyDescent="0.2">
      <c r="B36" s="265" t="s">
        <v>80</v>
      </c>
      <c r="C36" s="440" t="s">
        <v>81</v>
      </c>
      <c r="D36" s="441"/>
      <c r="E36" s="56" t="s">
        <v>166</v>
      </c>
      <c r="F36" s="56" t="s">
        <v>124</v>
      </c>
      <c r="G36" s="56" t="s">
        <v>124</v>
      </c>
      <c r="H36" s="56" t="s">
        <v>149</v>
      </c>
      <c r="I36" s="56" t="s">
        <v>124</v>
      </c>
      <c r="J36" s="313" t="s">
        <v>149</v>
      </c>
    </row>
    <row r="37" spans="1:10" s="12" customFormat="1" ht="23.1" customHeight="1" thickBot="1" x14ac:dyDescent="0.25">
      <c r="B37" s="274" t="s">
        <v>82</v>
      </c>
      <c r="C37" s="449" t="s">
        <v>83</v>
      </c>
      <c r="D37" s="450"/>
      <c r="E37" s="72" t="s">
        <v>149</v>
      </c>
      <c r="F37" s="72" t="s">
        <v>119</v>
      </c>
      <c r="G37" s="72" t="s">
        <v>124</v>
      </c>
      <c r="H37" s="72" t="s">
        <v>119</v>
      </c>
      <c r="I37" s="72" t="s">
        <v>119</v>
      </c>
      <c r="J37" s="348" t="s">
        <v>119</v>
      </c>
    </row>
    <row r="38" spans="1:10" s="23" customFormat="1" ht="15" customHeight="1" x14ac:dyDescent="0.2">
      <c r="B38" s="19" t="s">
        <v>155</v>
      </c>
      <c r="C38" s="21"/>
      <c r="D38" s="24"/>
      <c r="H38" s="24"/>
      <c r="I38" s="25"/>
      <c r="J38" s="26"/>
    </row>
    <row r="39" spans="1:10" s="12" customFormat="1" ht="20.100000000000001" customHeight="1" x14ac:dyDescent="0.2">
      <c r="A39" s="517" t="s">
        <v>84</v>
      </c>
      <c r="B39" s="517"/>
      <c r="C39" s="517"/>
      <c r="D39" s="517"/>
      <c r="E39" s="517"/>
      <c r="F39" s="517"/>
      <c r="G39" s="517"/>
      <c r="H39" s="517"/>
      <c r="I39" s="517"/>
      <c r="J39" s="517"/>
    </row>
    <row r="40" spans="1:10" s="12" customFormat="1" ht="9.9" customHeight="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s="12" customFormat="1" ht="20.100000000000001" customHeight="1" x14ac:dyDescent="0.2">
      <c r="A41" s="23"/>
      <c r="B41" s="426" t="s">
        <v>167</v>
      </c>
      <c r="C41" s="426"/>
      <c r="D41" s="426"/>
      <c r="E41" s="426"/>
      <c r="F41" s="426"/>
      <c r="G41" s="426"/>
      <c r="H41" s="426"/>
      <c r="I41" s="426"/>
      <c r="J41" s="426"/>
    </row>
    <row r="42" spans="1:10" s="12" customFormat="1" ht="20.100000000000001" customHeight="1" thickBo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45" t="s">
        <v>112</v>
      </c>
    </row>
    <row r="43" spans="1:10" s="12" customFormat="1" ht="30" customHeight="1" x14ac:dyDescent="0.2">
      <c r="B43" s="427" t="s">
        <v>86</v>
      </c>
      <c r="C43" s="420"/>
      <c r="D43" s="428"/>
      <c r="E43" s="533" t="s">
        <v>162</v>
      </c>
      <c r="F43" s="534"/>
      <c r="G43" s="534"/>
      <c r="H43" s="535"/>
      <c r="I43" s="452" t="s">
        <v>1</v>
      </c>
      <c r="J43" s="421"/>
    </row>
    <row r="44" spans="1:10" s="12" customFormat="1" ht="30" customHeight="1" x14ac:dyDescent="0.2">
      <c r="B44" s="429"/>
      <c r="C44" s="430"/>
      <c r="D44" s="431"/>
      <c r="E44" s="455" t="s">
        <v>15</v>
      </c>
      <c r="F44" s="456"/>
      <c r="G44" s="457" t="s">
        <v>14</v>
      </c>
      <c r="H44" s="458"/>
      <c r="I44" s="453"/>
      <c r="J44" s="454"/>
    </row>
    <row r="45" spans="1:10" s="12" customFormat="1" ht="30" customHeight="1" thickBot="1" x14ac:dyDescent="0.25">
      <c r="B45" s="429"/>
      <c r="C45" s="430"/>
      <c r="D45" s="431"/>
      <c r="E45" s="297"/>
      <c r="F45" s="79" t="s">
        <v>114</v>
      </c>
      <c r="G45" s="19"/>
      <c r="H45" s="79" t="s">
        <v>114</v>
      </c>
      <c r="I45" s="13" t="s">
        <v>126</v>
      </c>
      <c r="J45" s="298" t="s">
        <v>2</v>
      </c>
    </row>
    <row r="46" spans="1:10" s="12" customFormat="1" ht="30" customHeight="1" thickTop="1" thickBot="1" x14ac:dyDescent="0.25">
      <c r="B46" s="460" t="s">
        <v>87</v>
      </c>
      <c r="C46" s="461"/>
      <c r="D46" s="462"/>
      <c r="E46" s="51">
        <v>2681420</v>
      </c>
      <c r="F46" s="34">
        <v>100</v>
      </c>
      <c r="G46" s="51">
        <v>1170349</v>
      </c>
      <c r="H46" s="34">
        <v>100</v>
      </c>
      <c r="I46" s="300">
        <f>E46-G46</f>
        <v>1511071</v>
      </c>
      <c r="J46" s="289">
        <f>I46/G46*100</f>
        <v>129.11285437079025</v>
      </c>
    </row>
    <row r="47" spans="1:10" s="12" customFormat="1" ht="30" customHeight="1" thickTop="1" x14ac:dyDescent="0.2">
      <c r="B47" s="463" t="s">
        <v>168</v>
      </c>
      <c r="C47" s="445"/>
      <c r="D47" s="446"/>
      <c r="E47" s="69" t="s">
        <v>55</v>
      </c>
      <c r="F47" s="93" t="s">
        <v>59</v>
      </c>
      <c r="G47" s="69" t="s">
        <v>169</v>
      </c>
      <c r="H47" s="93" t="s">
        <v>59</v>
      </c>
      <c r="I47" s="349" t="s">
        <v>169</v>
      </c>
      <c r="J47" s="291" t="s">
        <v>169</v>
      </c>
    </row>
    <row r="48" spans="1:10" s="12" customFormat="1" ht="30" customHeight="1" x14ac:dyDescent="0.2">
      <c r="B48" s="464" t="s">
        <v>170</v>
      </c>
      <c r="C48" s="465"/>
      <c r="D48" s="465"/>
      <c r="E48" s="56" t="s">
        <v>169</v>
      </c>
      <c r="F48" s="42" t="s">
        <v>169</v>
      </c>
      <c r="G48" s="56" t="s">
        <v>59</v>
      </c>
      <c r="H48" s="42" t="s">
        <v>59</v>
      </c>
      <c r="I48" s="350" t="s">
        <v>169</v>
      </c>
      <c r="J48" s="293" t="s">
        <v>59</v>
      </c>
    </row>
    <row r="49" spans="2:10" s="12" customFormat="1" ht="30" customHeight="1" x14ac:dyDescent="0.2">
      <c r="B49" s="464" t="s">
        <v>171</v>
      </c>
      <c r="C49" s="465"/>
      <c r="D49" s="465"/>
      <c r="E49" s="56" t="s">
        <v>169</v>
      </c>
      <c r="F49" s="42" t="s">
        <v>169</v>
      </c>
      <c r="G49" s="56" t="s">
        <v>169</v>
      </c>
      <c r="H49" s="42" t="s">
        <v>165</v>
      </c>
      <c r="I49" s="350" t="s">
        <v>169</v>
      </c>
      <c r="J49" s="293" t="s">
        <v>59</v>
      </c>
    </row>
    <row r="50" spans="2:10" s="12" customFormat="1" ht="30" customHeight="1" x14ac:dyDescent="0.2">
      <c r="B50" s="464" t="s">
        <v>172</v>
      </c>
      <c r="C50" s="465"/>
      <c r="D50" s="465"/>
      <c r="E50" s="56">
        <v>147547</v>
      </c>
      <c r="F50" s="42">
        <f>E50/E46*100</f>
        <v>5.5025695340528529</v>
      </c>
      <c r="G50" s="56">
        <v>191971</v>
      </c>
      <c r="H50" s="42">
        <f>G50/G46*100</f>
        <v>16.402884951411927</v>
      </c>
      <c r="I50" s="302">
        <f>E50-G50</f>
        <v>-44424</v>
      </c>
      <c r="J50" s="293">
        <f>I50/G50*100</f>
        <v>-23.140995254491564</v>
      </c>
    </row>
    <row r="51" spans="2:10" s="12" customFormat="1" ht="30" customHeight="1" x14ac:dyDescent="0.2">
      <c r="B51" s="464" t="s">
        <v>173</v>
      </c>
      <c r="C51" s="465"/>
      <c r="D51" s="465"/>
      <c r="E51" s="56">
        <v>368941</v>
      </c>
      <c r="F51" s="42">
        <f>E51/E46*100</f>
        <v>13.759164920079659</v>
      </c>
      <c r="G51" s="56">
        <v>275123</v>
      </c>
      <c r="H51" s="42">
        <f>G51/G46*100</f>
        <v>23.507774176762659</v>
      </c>
      <c r="I51" s="350">
        <f>E51-G51</f>
        <v>93818</v>
      </c>
      <c r="J51" s="293">
        <f>I51/G51*100</f>
        <v>34.100384191797851</v>
      </c>
    </row>
    <row r="52" spans="2:10" s="12" customFormat="1" ht="30" customHeight="1" x14ac:dyDescent="0.2">
      <c r="B52" s="464" t="s">
        <v>174</v>
      </c>
      <c r="C52" s="465"/>
      <c r="D52" s="465"/>
      <c r="E52" s="56">
        <v>141679</v>
      </c>
      <c r="F52" s="42">
        <f>E52/E46*100</f>
        <v>5.2837302623236946</v>
      </c>
      <c r="G52" s="56" t="s">
        <v>119</v>
      </c>
      <c r="H52" s="42" t="s">
        <v>119</v>
      </c>
      <c r="I52" s="41" t="s">
        <v>119</v>
      </c>
      <c r="J52" s="293" t="s">
        <v>119</v>
      </c>
    </row>
    <row r="53" spans="2:10" s="12" customFormat="1" ht="30" customHeight="1" thickBot="1" x14ac:dyDescent="0.25">
      <c r="B53" s="467" t="s">
        <v>175</v>
      </c>
      <c r="C53" s="468"/>
      <c r="D53" s="469"/>
      <c r="E53" s="72">
        <v>2023253</v>
      </c>
      <c r="F53" s="344">
        <f>E53/E46*100</f>
        <v>75.454535283543791</v>
      </c>
      <c r="G53" s="72" t="s">
        <v>149</v>
      </c>
      <c r="H53" s="344" t="s">
        <v>149</v>
      </c>
      <c r="I53" s="303" t="s">
        <v>117</v>
      </c>
      <c r="J53" s="296" t="s">
        <v>149</v>
      </c>
    </row>
    <row r="54" spans="2:10" s="23" customFormat="1" ht="15" customHeight="1" x14ac:dyDescent="0.2">
      <c r="B54" s="19" t="s">
        <v>155</v>
      </c>
      <c r="C54" s="21"/>
      <c r="D54" s="24"/>
      <c r="H54" s="24"/>
      <c r="I54" s="25"/>
      <c r="J54" s="26"/>
    </row>
  </sheetData>
  <mergeCells count="50">
    <mergeCell ref="B52:D52"/>
    <mergeCell ref="B53:D53"/>
    <mergeCell ref="B46:D46"/>
    <mergeCell ref="B47:D47"/>
    <mergeCell ref="B48:D48"/>
    <mergeCell ref="B49:D49"/>
    <mergeCell ref="B50:D50"/>
    <mergeCell ref="B51:D51"/>
    <mergeCell ref="C37:D37"/>
    <mergeCell ref="A39:J39"/>
    <mergeCell ref="B41:J41"/>
    <mergeCell ref="B43:D45"/>
    <mergeCell ref="E43:H43"/>
    <mergeCell ref="I43:J44"/>
    <mergeCell ref="E44:F44"/>
    <mergeCell ref="G44:H44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J10"/>
    <mergeCell ref="E11:F11"/>
    <mergeCell ref="G11:H11"/>
    <mergeCell ref="I11:J11"/>
  </mergeCells>
  <phoneticPr fontId="4"/>
  <pageMargins left="0.70866141732283472" right="0.39370078740157483" top="0.74803149606299213" bottom="0.74803149606299213" header="0.31496062992125984" footer="0.31496062992125984"/>
  <pageSetup paperSize="9" scale="96" firstPageNumber="18" orientation="portrait" useFirstPageNumber="1" r:id="rId1"/>
  <headerFooter>
    <oddFooter>&amp;C&amp;"ＭＳ 明朝,標準"&amp;P</oddFooter>
  </headerFooter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15</vt:i4>
      </vt:variant>
    </vt:vector>
  </HeadingPairs>
  <TitlesOfParts>
    <vt:vector size="33" baseType="lpstr">
      <vt:lpstr>表１</vt:lpstr>
      <vt:lpstr>2　事業所数</vt:lpstr>
      <vt:lpstr>3　従業者数</vt:lpstr>
      <vt:lpstr>4　現金給与総額 　表6</vt:lpstr>
      <vt:lpstr>4　現金給与総額　表7</vt:lpstr>
      <vt:lpstr>5　製造品出荷額</vt:lpstr>
      <vt:lpstr>６  付加価値額　表10</vt:lpstr>
      <vt:lpstr>６　付加価値額　表11</vt:lpstr>
      <vt:lpstr>7　　有形固定資産投資総額</vt:lpstr>
      <vt:lpstr>８　誘致工場の推移</vt:lpstr>
      <vt:lpstr>９  工業用地及び工業用水</vt:lpstr>
      <vt:lpstr>大田原市工業の推移</vt:lpstr>
      <vt:lpstr>産業中分類別統計表</vt:lpstr>
      <vt:lpstr>栃木の工業</vt:lpstr>
      <vt:lpstr>地域別状況</vt:lpstr>
      <vt:lpstr>工業団地の状況</vt:lpstr>
      <vt:lpstr>県内・那須地区</vt:lpstr>
      <vt:lpstr>工業の推移</vt:lpstr>
      <vt:lpstr>'2　事業所数'!Print_Area</vt:lpstr>
      <vt:lpstr>'3　従業者数'!Print_Area</vt:lpstr>
      <vt:lpstr>'4　現金給与総額 　表6'!Print_Area</vt:lpstr>
      <vt:lpstr>'4　現金給与総額　表7'!Print_Area</vt:lpstr>
      <vt:lpstr>'5　製造品出荷額'!Print_Area</vt:lpstr>
      <vt:lpstr>'６  付加価値額　表10'!Print_Area</vt:lpstr>
      <vt:lpstr>'7　　有形固定資産投資総額'!Print_Area</vt:lpstr>
      <vt:lpstr>'８　誘致工場の推移'!Print_Area</vt:lpstr>
      <vt:lpstr>'９  工業用地及び工業用水'!Print_Area</vt:lpstr>
      <vt:lpstr>県内・那須地区!Print_Area</vt:lpstr>
      <vt:lpstr>工業団地の状況!Print_Area</vt:lpstr>
      <vt:lpstr>大田原市工業の推移!Print_Area</vt:lpstr>
      <vt:lpstr>地域別状況!Print_Area</vt:lpstr>
      <vt:lpstr>栃木の工業!Print_Area</vt:lpstr>
      <vt:lpstr>表１!Print_Area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2019-02-25T05:37:27Z</dcterms:modified>
</cp:coreProperties>
</file>