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700" activeTab="17"/>
  </bookViews>
  <sheets>
    <sheet name="1" sheetId="1" r:id="rId1"/>
    <sheet name="2" sheetId="2" r:id="rId2"/>
    <sheet name="3" sheetId="3" r:id="rId3"/>
    <sheet name="4(1)" sheetId="4" r:id="rId4"/>
    <sheet name="4(2)" sheetId="5" r:id="rId5"/>
    <sheet name="5" sheetId="6" r:id="rId6"/>
    <sheet name="6(1)" sheetId="7" r:id="rId7"/>
    <sheet name="6(2)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</sheets>
  <externalReferences>
    <externalReference r:id="rId19"/>
  </externalReferences>
  <definedNames>
    <definedName name="_xlnm.Print_Area" localSheetId="0">'1'!$A$1:$F$20</definedName>
    <definedName name="_xlnm.Print_Area" localSheetId="11">'10'!$A$1:$N$66</definedName>
    <definedName name="_xlnm.Print_Area" localSheetId="13">'12'!$A$1:$G$34</definedName>
    <definedName name="_xlnm.Print_Area" localSheetId="15">'14'!$A$1:$N$39</definedName>
    <definedName name="_xlnm.Print_Area" localSheetId="16">'15'!$A$1:$P$57</definedName>
    <definedName name="_xlnm.Print_Area" localSheetId="1">'2'!$A$1:$L$68</definedName>
    <definedName name="_xlnm.Print_Area" localSheetId="2">'3'!$A$1:$K$54</definedName>
    <definedName name="_xlnm.Print_Area" localSheetId="3">'4(1)'!$A$1:$K$37</definedName>
    <definedName name="_xlnm.Print_Area" localSheetId="4">'4(2)'!$A$1:$J$18</definedName>
    <definedName name="_xlnm.Print_Area" localSheetId="5">'5'!$A$1:$J$63</definedName>
    <definedName name="_xlnm.Print_Area" localSheetId="6">'6(1)'!$A$1:$J$38</definedName>
    <definedName name="_xlnm.Print_Area" localSheetId="8">'7'!$A$1:$J$71</definedName>
    <definedName name="_xlnm.Print_Area" localSheetId="9">'8'!$A$1:$K$24</definedName>
    <definedName name="_xlnm.Print_Area" localSheetId="10">'9'!$A$1:$BE$44</definedName>
  </definedNames>
  <calcPr calcId="162913"/>
</workbook>
</file>

<file path=xl/calcChain.xml><?xml version="1.0" encoding="utf-8"?>
<calcChain xmlns="http://schemas.openxmlformats.org/spreadsheetml/2006/main">
  <c r="G51" i="17" l="1"/>
  <c r="J54" i="17" s="1"/>
  <c r="B51" i="17"/>
  <c r="E54" i="17" s="1"/>
  <c r="G35" i="17"/>
  <c r="J49" i="17" s="1"/>
  <c r="B35" i="17"/>
  <c r="E49" i="17" s="1"/>
  <c r="L23" i="17"/>
  <c r="O24" i="17" s="1"/>
  <c r="G23" i="17"/>
  <c r="J24" i="17" s="1"/>
  <c r="B23" i="17"/>
  <c r="E26" i="17" s="1"/>
  <c r="O13" i="17"/>
  <c r="L7" i="17"/>
  <c r="O19" i="17" s="1"/>
  <c r="G7" i="17"/>
  <c r="J18" i="17" s="1"/>
  <c r="B7" i="17"/>
  <c r="E21" i="17" s="1"/>
  <c r="E16" i="17" l="1"/>
  <c r="E48" i="17"/>
  <c r="E8" i="17"/>
  <c r="J17" i="17"/>
  <c r="E36" i="17"/>
  <c r="J20" i="17"/>
  <c r="E44" i="17"/>
  <c r="O10" i="17"/>
  <c r="E20" i="17"/>
  <c r="E40" i="17"/>
  <c r="J25" i="17"/>
  <c r="J8" i="17"/>
  <c r="E12" i="17"/>
  <c r="O14" i="17"/>
  <c r="O17" i="17"/>
  <c r="J21" i="17"/>
  <c r="J26" i="17"/>
  <c r="J36" i="17"/>
  <c r="J40" i="17"/>
  <c r="J44" i="17"/>
  <c r="J48" i="17"/>
  <c r="J9" i="17"/>
  <c r="J12" i="17"/>
  <c r="O18" i="17"/>
  <c r="O21" i="17"/>
  <c r="E24" i="17"/>
  <c r="E38" i="17"/>
  <c r="E42" i="17"/>
  <c r="E46" i="17"/>
  <c r="O9" i="17"/>
  <c r="J13" i="17"/>
  <c r="J16" i="17"/>
  <c r="E25" i="17"/>
  <c r="J38" i="17"/>
  <c r="J42" i="17"/>
  <c r="J46" i="17"/>
  <c r="E15" i="17"/>
  <c r="E19" i="17"/>
  <c r="O26" i="17"/>
  <c r="J53" i="17"/>
  <c r="E53" i="17"/>
  <c r="E11" i="17"/>
  <c r="O8" i="17"/>
  <c r="E10" i="17"/>
  <c r="J11" i="17"/>
  <c r="O12" i="17"/>
  <c r="E14" i="17"/>
  <c r="J15" i="17"/>
  <c r="O16" i="17"/>
  <c r="E18" i="17"/>
  <c r="J19" i="17"/>
  <c r="O20" i="17"/>
  <c r="O25" i="17"/>
  <c r="E37" i="17"/>
  <c r="E39" i="17"/>
  <c r="E41" i="17"/>
  <c r="E43" i="17"/>
  <c r="E45" i="17"/>
  <c r="E47" i="17"/>
  <c r="E52" i="17"/>
  <c r="E9" i="17"/>
  <c r="J10" i="17"/>
  <c r="O11" i="17"/>
  <c r="E13" i="17"/>
  <c r="J14" i="17"/>
  <c r="O15" i="17"/>
  <c r="E17" i="17"/>
  <c r="J37" i="17"/>
  <c r="J39" i="17"/>
  <c r="J41" i="17"/>
  <c r="J43" i="17"/>
  <c r="J45" i="17"/>
  <c r="J47" i="17"/>
  <c r="J52" i="17"/>
  <c r="F88" i="15" l="1"/>
  <c r="G88" i="15" s="1"/>
  <c r="E88" i="15"/>
  <c r="C88" i="15"/>
  <c r="F87" i="15"/>
  <c r="G87" i="15" s="1"/>
  <c r="E87" i="15"/>
  <c r="C87" i="15"/>
  <c r="F86" i="15"/>
  <c r="G86" i="15" s="1"/>
  <c r="E86" i="15"/>
  <c r="C86" i="15"/>
  <c r="F85" i="15"/>
  <c r="G85" i="15" s="1"/>
  <c r="E85" i="15"/>
  <c r="C85" i="15"/>
  <c r="F83" i="15"/>
  <c r="G83" i="15" s="1"/>
  <c r="E83" i="15"/>
  <c r="C83" i="15"/>
  <c r="F82" i="15"/>
  <c r="G82" i="15" s="1"/>
  <c r="E82" i="15"/>
  <c r="C82" i="15"/>
  <c r="F81" i="15"/>
  <c r="G81" i="15" s="1"/>
  <c r="E81" i="15"/>
  <c r="C81" i="15"/>
  <c r="F80" i="15"/>
  <c r="G80" i="15" s="1"/>
  <c r="E80" i="15"/>
  <c r="C80" i="15"/>
  <c r="F78" i="15"/>
  <c r="G78" i="15" s="1"/>
  <c r="E78" i="15"/>
  <c r="C78" i="15"/>
  <c r="F77" i="15"/>
  <c r="G77" i="15" s="1"/>
  <c r="E77" i="15"/>
  <c r="C77" i="15"/>
  <c r="F76" i="15"/>
  <c r="G76" i="15" s="1"/>
  <c r="E76" i="15"/>
  <c r="C76" i="15"/>
  <c r="F75" i="15"/>
  <c r="G75" i="15" s="1"/>
  <c r="E75" i="15"/>
  <c r="C75" i="15"/>
  <c r="F74" i="15"/>
  <c r="G74" i="15" s="1"/>
  <c r="E74" i="15"/>
  <c r="C74" i="15"/>
  <c r="F72" i="15"/>
  <c r="G72" i="15" s="1"/>
  <c r="F64" i="15"/>
  <c r="G64" i="15" s="1"/>
  <c r="E64" i="15"/>
  <c r="C64" i="15"/>
  <c r="F63" i="15"/>
  <c r="G63" i="15" s="1"/>
  <c r="E63" i="15"/>
  <c r="C63" i="15"/>
  <c r="F62" i="15"/>
  <c r="G62" i="15" s="1"/>
  <c r="E62" i="15"/>
  <c r="C62" i="15"/>
  <c r="F61" i="15"/>
  <c r="G61" i="15" s="1"/>
  <c r="E61" i="15"/>
  <c r="C61" i="15"/>
  <c r="F59" i="15"/>
  <c r="G59" i="15" s="1"/>
  <c r="E59" i="15"/>
  <c r="C59" i="15"/>
  <c r="F58" i="15"/>
  <c r="G58" i="15" s="1"/>
  <c r="E58" i="15"/>
  <c r="C58" i="15"/>
  <c r="F57" i="15"/>
  <c r="G57" i="15" s="1"/>
  <c r="E57" i="15"/>
  <c r="C57" i="15"/>
  <c r="F56" i="15"/>
  <c r="G56" i="15" s="1"/>
  <c r="E56" i="15"/>
  <c r="C56" i="15"/>
  <c r="F54" i="15"/>
  <c r="G54" i="15" s="1"/>
  <c r="E54" i="15"/>
  <c r="C54" i="15"/>
  <c r="F53" i="15"/>
  <c r="G53" i="15" s="1"/>
  <c r="E53" i="15"/>
  <c r="C53" i="15"/>
  <c r="F52" i="15"/>
  <c r="G52" i="15" s="1"/>
  <c r="E52" i="15"/>
  <c r="C52" i="15"/>
  <c r="F51" i="15"/>
  <c r="G51" i="15" s="1"/>
  <c r="E51" i="15"/>
  <c r="C51" i="15"/>
  <c r="F50" i="15"/>
  <c r="G50" i="15" s="1"/>
  <c r="E50" i="15"/>
  <c r="C50" i="15"/>
  <c r="F48" i="15"/>
  <c r="G48" i="15" s="1"/>
  <c r="F41" i="15"/>
  <c r="G41" i="15" s="1"/>
  <c r="E41" i="15"/>
  <c r="C41" i="15"/>
  <c r="F40" i="15"/>
  <c r="G40" i="15" s="1"/>
  <c r="E40" i="15"/>
  <c r="C40" i="15"/>
  <c r="F39" i="15"/>
  <c r="G39" i="15" s="1"/>
  <c r="E39" i="15"/>
  <c r="C39" i="15"/>
  <c r="F38" i="15"/>
  <c r="G38" i="15" s="1"/>
  <c r="E38" i="15"/>
  <c r="C38" i="15"/>
  <c r="F36" i="15"/>
  <c r="G36" i="15" s="1"/>
  <c r="E36" i="15"/>
  <c r="C36" i="15"/>
  <c r="F35" i="15"/>
  <c r="G35" i="15" s="1"/>
  <c r="E35" i="15"/>
  <c r="C35" i="15"/>
  <c r="F34" i="15"/>
  <c r="G34" i="15" s="1"/>
  <c r="E34" i="15"/>
  <c r="C34" i="15"/>
  <c r="F33" i="15"/>
  <c r="G33" i="15" s="1"/>
  <c r="E33" i="15"/>
  <c r="C33" i="15"/>
  <c r="F31" i="15"/>
  <c r="G31" i="15" s="1"/>
  <c r="E31" i="15"/>
  <c r="C31" i="15"/>
  <c r="F30" i="15"/>
  <c r="G30" i="15" s="1"/>
  <c r="E30" i="15"/>
  <c r="C30" i="15"/>
  <c r="F29" i="15"/>
  <c r="G29" i="15" s="1"/>
  <c r="E29" i="15"/>
  <c r="C29" i="15"/>
  <c r="F28" i="15"/>
  <c r="G28" i="15" s="1"/>
  <c r="E28" i="15"/>
  <c r="C28" i="15"/>
  <c r="F27" i="15"/>
  <c r="G27" i="15" s="1"/>
  <c r="E27" i="15"/>
  <c r="C27" i="15"/>
  <c r="F25" i="15"/>
  <c r="G25" i="15" s="1"/>
  <c r="F15" i="14"/>
  <c r="G15" i="14" s="1"/>
  <c r="F14" i="14"/>
  <c r="G14" i="14" s="1"/>
  <c r="G13" i="14"/>
  <c r="F13" i="14"/>
  <c r="F12" i="14"/>
  <c r="G12" i="14" s="1"/>
  <c r="F11" i="14"/>
  <c r="G11" i="14" s="1"/>
  <c r="F10" i="14"/>
  <c r="G10" i="14" s="1"/>
  <c r="G9" i="14"/>
  <c r="F9" i="14"/>
  <c r="N36" i="12" l="1"/>
  <c r="L36" i="12"/>
  <c r="J36" i="12"/>
  <c r="H36" i="12"/>
  <c r="F36" i="12"/>
  <c r="D36" i="12"/>
  <c r="N35" i="12"/>
  <c r="L35" i="12"/>
  <c r="J35" i="12"/>
  <c r="H35" i="12"/>
  <c r="F35" i="12"/>
  <c r="D35" i="12"/>
  <c r="N34" i="12"/>
  <c r="L34" i="12"/>
  <c r="J34" i="12"/>
  <c r="H34" i="12"/>
  <c r="F34" i="12"/>
  <c r="D34" i="12"/>
  <c r="N25" i="12"/>
  <c r="L25" i="12"/>
  <c r="F53" i="9" l="1"/>
  <c r="H52" i="9"/>
  <c r="I51" i="9"/>
  <c r="J51" i="9" s="1"/>
  <c r="H51" i="9"/>
  <c r="F51" i="9"/>
  <c r="I50" i="9"/>
  <c r="J50" i="9" s="1"/>
  <c r="H50" i="9"/>
  <c r="F50" i="9"/>
  <c r="I49" i="9"/>
  <c r="J49" i="9" s="1"/>
  <c r="H49" i="9"/>
  <c r="F49" i="9"/>
  <c r="I45" i="9"/>
  <c r="J45" i="9" s="1"/>
  <c r="I35" i="9"/>
  <c r="J35" i="9" s="1"/>
  <c r="H35" i="9"/>
  <c r="F35" i="9"/>
  <c r="I34" i="9"/>
  <c r="J34" i="9" s="1"/>
  <c r="H34" i="9"/>
  <c r="F34" i="9"/>
  <c r="I33" i="9"/>
  <c r="J33" i="9" s="1"/>
  <c r="H33" i="9"/>
  <c r="F33" i="9"/>
  <c r="I32" i="9"/>
  <c r="J32" i="9" s="1"/>
  <c r="H32" i="9"/>
  <c r="F32" i="9"/>
  <c r="I31" i="9"/>
  <c r="J31" i="9" s="1"/>
  <c r="H31" i="9"/>
  <c r="F31" i="9"/>
  <c r="I29" i="9"/>
  <c r="J29" i="9" s="1"/>
  <c r="H29" i="9"/>
  <c r="F29" i="9"/>
  <c r="F26" i="9"/>
  <c r="I23" i="9"/>
  <c r="J23" i="9" s="1"/>
  <c r="H23" i="9"/>
  <c r="F23" i="9"/>
  <c r="I21" i="9"/>
  <c r="J21" i="9" s="1"/>
  <c r="H21" i="9"/>
  <c r="F21" i="9"/>
  <c r="F14" i="9"/>
  <c r="I13" i="9"/>
  <c r="J13" i="9" s="1"/>
  <c r="F16" i="8" l="1"/>
  <c r="H15" i="8"/>
  <c r="I14" i="8"/>
  <c r="J14" i="8" s="1"/>
  <c r="H14" i="8"/>
  <c r="F14" i="8"/>
  <c r="I13" i="8"/>
  <c r="J13" i="8" s="1"/>
  <c r="H13" i="8"/>
  <c r="F13" i="8"/>
  <c r="I12" i="8"/>
  <c r="J12" i="8" s="1"/>
  <c r="H12" i="8"/>
  <c r="F12" i="8"/>
  <c r="I11" i="8"/>
  <c r="J11" i="8" s="1"/>
  <c r="H11" i="8"/>
  <c r="F11" i="8"/>
  <c r="I10" i="8"/>
  <c r="J10" i="8" s="1"/>
  <c r="H10" i="8"/>
  <c r="F10" i="8"/>
  <c r="I9" i="8"/>
  <c r="J9" i="8" s="1"/>
  <c r="H9" i="8"/>
  <c r="F9" i="8"/>
  <c r="I8" i="8"/>
  <c r="J8" i="8" s="1"/>
  <c r="I37" i="7"/>
  <c r="J37" i="7" s="1"/>
  <c r="H37" i="7"/>
  <c r="F37" i="7"/>
  <c r="F36" i="7"/>
  <c r="I35" i="7"/>
  <c r="J35" i="7" s="1"/>
  <c r="H35" i="7"/>
  <c r="F35" i="7"/>
  <c r="I34" i="7"/>
  <c r="J34" i="7" s="1"/>
  <c r="H34" i="7"/>
  <c r="F34" i="7"/>
  <c r="I33" i="7"/>
  <c r="J33" i="7" s="1"/>
  <c r="H33" i="7"/>
  <c r="F33" i="7"/>
  <c r="I32" i="7"/>
  <c r="J32" i="7" s="1"/>
  <c r="H32" i="7"/>
  <c r="F32" i="7"/>
  <c r="I31" i="7"/>
  <c r="J31" i="7" s="1"/>
  <c r="H31" i="7"/>
  <c r="F31" i="7"/>
  <c r="I30" i="7"/>
  <c r="J30" i="7" s="1"/>
  <c r="H30" i="7"/>
  <c r="F30" i="7"/>
  <c r="I29" i="7"/>
  <c r="J29" i="7" s="1"/>
  <c r="H29" i="7"/>
  <c r="F29" i="7"/>
  <c r="I28" i="7"/>
  <c r="J28" i="7" s="1"/>
  <c r="H28" i="7"/>
  <c r="F28" i="7"/>
  <c r="I27" i="7"/>
  <c r="J27" i="7" s="1"/>
  <c r="H27" i="7"/>
  <c r="F27" i="7"/>
  <c r="I26" i="7"/>
  <c r="J26" i="7" s="1"/>
  <c r="H26" i="7"/>
  <c r="F26" i="7"/>
  <c r="I23" i="7"/>
  <c r="J23" i="7" s="1"/>
  <c r="H23" i="7"/>
  <c r="F23" i="7"/>
  <c r="I21" i="7"/>
  <c r="J21" i="7" s="1"/>
  <c r="H21" i="7"/>
  <c r="F21" i="7"/>
  <c r="I20" i="7"/>
  <c r="J20" i="7" s="1"/>
  <c r="H20" i="7"/>
  <c r="F20" i="7"/>
  <c r="I17" i="7"/>
  <c r="J17" i="7" s="1"/>
  <c r="H17" i="7"/>
  <c r="F17" i="7"/>
  <c r="I16" i="7"/>
  <c r="J16" i="7" s="1"/>
  <c r="H16" i="7"/>
  <c r="F16" i="7"/>
  <c r="I15" i="7"/>
  <c r="J15" i="7" s="1"/>
  <c r="H15" i="7"/>
  <c r="F15" i="7"/>
  <c r="I14" i="7"/>
  <c r="J14" i="7" s="1"/>
  <c r="H14" i="7"/>
  <c r="F14" i="7"/>
  <c r="I13" i="7"/>
  <c r="J13" i="7" s="1"/>
  <c r="F57" i="6" l="1"/>
  <c r="H56" i="6"/>
  <c r="I55" i="6"/>
  <c r="J55" i="6" s="1"/>
  <c r="H55" i="6"/>
  <c r="F55" i="6"/>
  <c r="I54" i="6"/>
  <c r="J54" i="6" s="1"/>
  <c r="H54" i="6"/>
  <c r="F54" i="6"/>
  <c r="I53" i="6"/>
  <c r="J53" i="6" s="1"/>
  <c r="H53" i="6"/>
  <c r="F53" i="6"/>
  <c r="I52" i="6"/>
  <c r="J52" i="6" s="1"/>
  <c r="H52" i="6"/>
  <c r="F52" i="6"/>
  <c r="I51" i="6"/>
  <c r="J51" i="6" s="1"/>
  <c r="H51" i="6"/>
  <c r="F51" i="6"/>
  <c r="I50" i="6"/>
  <c r="J50" i="6" s="1"/>
  <c r="H50" i="6"/>
  <c r="F50" i="6"/>
  <c r="I49" i="6"/>
  <c r="J49" i="6" s="1"/>
  <c r="I37" i="6"/>
  <c r="J37" i="6" s="1"/>
  <c r="H37" i="6"/>
  <c r="F37" i="6"/>
  <c r="F36" i="6"/>
  <c r="J35" i="6"/>
  <c r="I35" i="6"/>
  <c r="H35" i="6"/>
  <c r="F35" i="6"/>
  <c r="J34" i="6"/>
  <c r="I34" i="6"/>
  <c r="H34" i="6"/>
  <c r="F34" i="6"/>
  <c r="J33" i="6"/>
  <c r="I33" i="6"/>
  <c r="H33" i="6"/>
  <c r="F33" i="6"/>
  <c r="J32" i="6"/>
  <c r="I32" i="6"/>
  <c r="H32" i="6"/>
  <c r="F32" i="6"/>
  <c r="J31" i="6"/>
  <c r="I31" i="6"/>
  <c r="H31" i="6"/>
  <c r="F31" i="6"/>
  <c r="J30" i="6"/>
  <c r="I30" i="6"/>
  <c r="H30" i="6"/>
  <c r="F30" i="6"/>
  <c r="J29" i="6"/>
  <c r="I29" i="6"/>
  <c r="H29" i="6"/>
  <c r="F29" i="6"/>
  <c r="J28" i="6"/>
  <c r="I28" i="6"/>
  <c r="H28" i="6"/>
  <c r="F28" i="6"/>
  <c r="J27" i="6"/>
  <c r="I27" i="6"/>
  <c r="H27" i="6"/>
  <c r="F27" i="6"/>
  <c r="J26" i="6"/>
  <c r="I26" i="6"/>
  <c r="H26" i="6"/>
  <c r="F26" i="6"/>
  <c r="J23" i="6"/>
  <c r="I23" i="6"/>
  <c r="H23" i="6"/>
  <c r="F23" i="6"/>
  <c r="J21" i="6"/>
  <c r="I21" i="6"/>
  <c r="H21" i="6"/>
  <c r="F21" i="6"/>
  <c r="J20" i="6"/>
  <c r="I20" i="6"/>
  <c r="H20" i="6"/>
  <c r="F20" i="6"/>
  <c r="J17" i="6"/>
  <c r="I17" i="6"/>
  <c r="H17" i="6"/>
  <c r="F17" i="6"/>
  <c r="J16" i="6"/>
  <c r="I16" i="6"/>
  <c r="H16" i="6"/>
  <c r="F16" i="6"/>
  <c r="J15" i="6"/>
  <c r="I15" i="6"/>
  <c r="H15" i="6"/>
  <c r="F15" i="6"/>
  <c r="J14" i="6"/>
  <c r="I14" i="6"/>
  <c r="H14" i="6"/>
  <c r="F14" i="6"/>
  <c r="J13" i="6"/>
  <c r="I13" i="6"/>
  <c r="I8" i="5" l="1"/>
  <c r="J8" i="5"/>
  <c r="F9" i="5"/>
  <c r="H9" i="5"/>
  <c r="I9" i="5"/>
  <c r="J9" i="5"/>
  <c r="F10" i="5"/>
  <c r="H10" i="5"/>
  <c r="I10" i="5"/>
  <c r="J10" i="5"/>
  <c r="F11" i="5"/>
  <c r="H11" i="5"/>
  <c r="I11" i="5"/>
  <c r="J11" i="5"/>
  <c r="F12" i="5"/>
  <c r="H12" i="5"/>
  <c r="I12" i="5"/>
  <c r="J12" i="5"/>
  <c r="F13" i="5"/>
  <c r="H13" i="5"/>
  <c r="I13" i="5"/>
  <c r="J13" i="5"/>
  <c r="F14" i="5"/>
  <c r="H14" i="5"/>
  <c r="I14" i="5"/>
  <c r="J14" i="5"/>
  <c r="H15" i="5"/>
  <c r="F16" i="5"/>
  <c r="J13" i="4"/>
  <c r="K13" i="4"/>
  <c r="G14" i="4"/>
  <c r="I14" i="4"/>
  <c r="J14" i="4"/>
  <c r="K14" i="4"/>
  <c r="G15" i="4"/>
  <c r="I15" i="4"/>
  <c r="J15" i="4"/>
  <c r="K15" i="4"/>
  <c r="G16" i="4"/>
  <c r="I16" i="4"/>
  <c r="J16" i="4"/>
  <c r="K16" i="4"/>
  <c r="G17" i="4"/>
  <c r="I17" i="4"/>
  <c r="J17" i="4"/>
  <c r="K17" i="4"/>
  <c r="G20" i="4"/>
  <c r="I20" i="4"/>
  <c r="J20" i="4"/>
  <c r="K20" i="4"/>
  <c r="G21" i="4"/>
  <c r="I21" i="4"/>
  <c r="J21" i="4"/>
  <c r="K21" i="4"/>
  <c r="G23" i="4"/>
  <c r="I23" i="4"/>
  <c r="J23" i="4"/>
  <c r="K23" i="4"/>
  <c r="G26" i="4"/>
  <c r="I26" i="4"/>
  <c r="K26" i="4"/>
  <c r="G27" i="4"/>
  <c r="I27" i="4"/>
  <c r="J27" i="4"/>
  <c r="K27" i="4" s="1"/>
  <c r="G28" i="4"/>
  <c r="I28" i="4"/>
  <c r="J28" i="4"/>
  <c r="K28" i="4" s="1"/>
  <c r="G29" i="4"/>
  <c r="I29" i="4"/>
  <c r="J29" i="4"/>
  <c r="K29" i="4" s="1"/>
  <c r="G30" i="4"/>
  <c r="I30" i="4"/>
  <c r="J30" i="4"/>
  <c r="K30" i="4" s="1"/>
  <c r="G31" i="4"/>
  <c r="I31" i="4"/>
  <c r="J31" i="4"/>
  <c r="K31" i="4" s="1"/>
  <c r="G32" i="4"/>
  <c r="I32" i="4"/>
  <c r="J32" i="4"/>
  <c r="K32" i="4" s="1"/>
  <c r="G33" i="4"/>
  <c r="I33" i="4"/>
  <c r="J33" i="4"/>
  <c r="K33" i="4" s="1"/>
  <c r="G34" i="4"/>
  <c r="I34" i="4"/>
  <c r="J34" i="4"/>
  <c r="K34" i="4" s="1"/>
  <c r="G35" i="4"/>
  <c r="I35" i="4"/>
  <c r="J35" i="4"/>
  <c r="K35" i="4" s="1"/>
  <c r="G36" i="4"/>
  <c r="G37" i="4"/>
  <c r="I37" i="4"/>
  <c r="J37" i="4"/>
  <c r="K37" i="4"/>
  <c r="I54" i="3" l="1"/>
  <c r="J54" i="3" s="1"/>
  <c r="H54" i="3"/>
  <c r="F54" i="3"/>
  <c r="I53" i="3"/>
  <c r="J53" i="3" s="1"/>
  <c r="H53" i="3"/>
  <c r="F53" i="3"/>
  <c r="I52" i="3"/>
  <c r="J52" i="3" s="1"/>
  <c r="H52" i="3"/>
  <c r="F52" i="3"/>
  <c r="I51" i="3"/>
  <c r="J51" i="3" s="1"/>
  <c r="H51" i="3"/>
  <c r="F51" i="3"/>
  <c r="I50" i="3"/>
  <c r="J50" i="3" s="1"/>
  <c r="H50" i="3"/>
  <c r="F50" i="3"/>
  <c r="I49" i="3"/>
  <c r="J49" i="3" s="1"/>
  <c r="H49" i="3"/>
  <c r="F49" i="3"/>
  <c r="I48" i="3"/>
  <c r="J48" i="3" s="1"/>
  <c r="H48" i="3"/>
  <c r="F48" i="3"/>
  <c r="I47" i="3"/>
  <c r="J47" i="3" s="1"/>
  <c r="H47" i="3"/>
  <c r="F47" i="3"/>
  <c r="I46" i="3"/>
  <c r="J46" i="3" s="1"/>
  <c r="H46" i="3"/>
  <c r="F46" i="3"/>
  <c r="I45" i="3"/>
  <c r="J45" i="3" s="1"/>
  <c r="J36" i="3"/>
  <c r="K36" i="3" s="1"/>
  <c r="I36" i="3"/>
  <c r="G36" i="3"/>
  <c r="J35" i="3"/>
  <c r="K35" i="3" s="1"/>
  <c r="I35" i="3"/>
  <c r="G35" i="3"/>
  <c r="J34" i="3"/>
  <c r="K34" i="3" s="1"/>
  <c r="I34" i="3"/>
  <c r="G34" i="3"/>
  <c r="J33" i="3"/>
  <c r="K33" i="3" s="1"/>
  <c r="I33" i="3"/>
  <c r="G33" i="3"/>
  <c r="J32" i="3"/>
  <c r="K32" i="3" s="1"/>
  <c r="I32" i="3"/>
  <c r="G32" i="3"/>
  <c r="J31" i="3"/>
  <c r="K31" i="3" s="1"/>
  <c r="I31" i="3"/>
  <c r="G31" i="3"/>
  <c r="J30" i="3"/>
  <c r="K30" i="3" s="1"/>
  <c r="I30" i="3"/>
  <c r="G30" i="3"/>
  <c r="J29" i="3"/>
  <c r="K29" i="3" s="1"/>
  <c r="I29" i="3"/>
  <c r="G29" i="3"/>
  <c r="J28" i="3"/>
  <c r="K28" i="3" s="1"/>
  <c r="I28" i="3"/>
  <c r="G28" i="3"/>
  <c r="J27" i="3"/>
  <c r="K27" i="3" s="1"/>
  <c r="I27" i="3"/>
  <c r="G27" i="3"/>
  <c r="J26" i="3"/>
  <c r="K26" i="3" s="1"/>
  <c r="I26" i="3"/>
  <c r="G26" i="3"/>
  <c r="J25" i="3"/>
  <c r="K25" i="3" s="1"/>
  <c r="I25" i="3"/>
  <c r="G25" i="3"/>
  <c r="J24" i="3"/>
  <c r="K24" i="3" s="1"/>
  <c r="I24" i="3"/>
  <c r="G24" i="3"/>
  <c r="J23" i="3"/>
  <c r="K23" i="3" s="1"/>
  <c r="I23" i="3"/>
  <c r="G23" i="3"/>
  <c r="J22" i="3"/>
  <c r="K22" i="3" s="1"/>
  <c r="I22" i="3"/>
  <c r="G22" i="3"/>
  <c r="J21" i="3"/>
  <c r="K21" i="3" s="1"/>
  <c r="I21" i="3"/>
  <c r="G21" i="3"/>
  <c r="J20" i="3"/>
  <c r="K20" i="3" s="1"/>
  <c r="I20" i="3"/>
  <c r="G20" i="3"/>
  <c r="J19" i="3"/>
  <c r="K19" i="3" s="1"/>
  <c r="I19" i="3"/>
  <c r="G19" i="3"/>
  <c r="J18" i="3"/>
  <c r="K18" i="3" s="1"/>
  <c r="I18" i="3"/>
  <c r="G18" i="3"/>
  <c r="J17" i="3"/>
  <c r="K17" i="3" s="1"/>
  <c r="I17" i="3"/>
  <c r="G17" i="3"/>
  <c r="J16" i="3"/>
  <c r="K16" i="3" s="1"/>
  <c r="I16" i="3"/>
  <c r="G16" i="3"/>
  <c r="J15" i="3"/>
  <c r="K15" i="3" s="1"/>
  <c r="I15" i="3"/>
  <c r="G15" i="3"/>
  <c r="J14" i="3"/>
  <c r="K14" i="3" s="1"/>
  <c r="I14" i="3"/>
  <c r="G14" i="3"/>
  <c r="J13" i="3"/>
  <c r="K13" i="3" s="1"/>
  <c r="I13" i="3"/>
  <c r="G13" i="3"/>
  <c r="J12" i="3"/>
  <c r="K12" i="3" s="1"/>
  <c r="J54" i="2" l="1"/>
  <c r="K54" i="2" s="1"/>
  <c r="I54" i="2"/>
  <c r="G54" i="2"/>
  <c r="J53" i="2"/>
  <c r="K53" i="2" s="1"/>
  <c r="I53" i="2"/>
  <c r="G53" i="2"/>
  <c r="J52" i="2"/>
  <c r="K52" i="2" s="1"/>
  <c r="I52" i="2"/>
  <c r="G52" i="2"/>
  <c r="J51" i="2"/>
  <c r="K51" i="2" s="1"/>
  <c r="I51" i="2"/>
  <c r="G51" i="2"/>
  <c r="J50" i="2"/>
  <c r="K50" i="2" s="1"/>
  <c r="I50" i="2"/>
  <c r="G50" i="2"/>
  <c r="J49" i="2"/>
  <c r="K49" i="2" s="1"/>
  <c r="I49" i="2"/>
  <c r="G49" i="2"/>
  <c r="J48" i="2"/>
  <c r="K48" i="2" s="1"/>
  <c r="I48" i="2"/>
  <c r="G48" i="2"/>
  <c r="J47" i="2"/>
  <c r="K47" i="2" s="1"/>
  <c r="I47" i="2"/>
  <c r="G47" i="2"/>
  <c r="J46" i="2"/>
  <c r="K46" i="2" s="1"/>
  <c r="I46" i="2"/>
  <c r="G46" i="2"/>
  <c r="J45" i="2"/>
  <c r="K45" i="2" s="1"/>
  <c r="J36" i="2"/>
  <c r="K36" i="2" s="1"/>
  <c r="I36" i="2"/>
  <c r="G36" i="2"/>
  <c r="K35" i="2"/>
  <c r="J35" i="2"/>
  <c r="I35" i="2"/>
  <c r="G35" i="2"/>
  <c r="K34" i="2"/>
  <c r="J34" i="2"/>
  <c r="I34" i="2"/>
  <c r="G34" i="2"/>
  <c r="K33" i="2"/>
  <c r="J33" i="2"/>
  <c r="I33" i="2"/>
  <c r="G33" i="2"/>
  <c r="K32" i="2"/>
  <c r="J32" i="2"/>
  <c r="I32" i="2"/>
  <c r="G32" i="2"/>
  <c r="K31" i="2"/>
  <c r="J31" i="2"/>
  <c r="I31" i="2"/>
  <c r="G31" i="2"/>
  <c r="K30" i="2"/>
  <c r="J30" i="2"/>
  <c r="I30" i="2"/>
  <c r="G30" i="2"/>
  <c r="K29" i="2"/>
  <c r="J29" i="2"/>
  <c r="I29" i="2"/>
  <c r="G29" i="2"/>
  <c r="K28" i="2"/>
  <c r="J28" i="2"/>
  <c r="I28" i="2"/>
  <c r="G28" i="2"/>
  <c r="K27" i="2"/>
  <c r="J27" i="2"/>
  <c r="I27" i="2"/>
  <c r="G27" i="2"/>
  <c r="K26" i="2"/>
  <c r="J26" i="2"/>
  <c r="I26" i="2"/>
  <c r="G26" i="2"/>
  <c r="K25" i="2"/>
  <c r="J25" i="2"/>
  <c r="I25" i="2"/>
  <c r="G25" i="2"/>
  <c r="K24" i="2"/>
  <c r="J24" i="2"/>
  <c r="I24" i="2"/>
  <c r="G24" i="2"/>
  <c r="K23" i="2"/>
  <c r="J23" i="2"/>
  <c r="I23" i="2"/>
  <c r="G23" i="2"/>
  <c r="K22" i="2"/>
  <c r="J22" i="2"/>
  <c r="I22" i="2"/>
  <c r="G22" i="2"/>
  <c r="K21" i="2"/>
  <c r="J21" i="2"/>
  <c r="I21" i="2"/>
  <c r="G21" i="2"/>
  <c r="K20" i="2"/>
  <c r="J20" i="2"/>
  <c r="I20" i="2"/>
  <c r="G20" i="2"/>
  <c r="K19" i="2"/>
  <c r="J19" i="2"/>
  <c r="I19" i="2"/>
  <c r="G19" i="2"/>
  <c r="K18" i="2"/>
  <c r="J18" i="2"/>
  <c r="I18" i="2"/>
  <c r="G18" i="2"/>
  <c r="K17" i="2"/>
  <c r="J17" i="2"/>
  <c r="I17" i="2"/>
  <c r="G17" i="2"/>
  <c r="K16" i="2"/>
  <c r="J16" i="2"/>
  <c r="I16" i="2"/>
  <c r="G16" i="2"/>
  <c r="K15" i="2"/>
  <c r="J15" i="2"/>
  <c r="I15" i="2"/>
  <c r="G15" i="2"/>
  <c r="K14" i="2"/>
  <c r="J14" i="2"/>
  <c r="I14" i="2"/>
  <c r="G14" i="2"/>
  <c r="K13" i="2"/>
  <c r="J13" i="2"/>
  <c r="I13" i="2"/>
  <c r="G13" i="2"/>
  <c r="K12" i="2"/>
  <c r="J12" i="2"/>
  <c r="E8" i="1" l="1"/>
  <c r="F8" i="1" s="1"/>
  <c r="E13" i="1" l="1"/>
  <c r="F13" i="1" s="1"/>
  <c r="E14" i="1"/>
  <c r="F14" i="1" s="1"/>
  <c r="E12" i="1" l="1"/>
  <c r="F12" i="1" s="1"/>
  <c r="E6" i="1"/>
  <c r="F6" i="1" s="1"/>
  <c r="E7" i="1"/>
  <c r="F7" i="1" s="1"/>
  <c r="E9" i="1"/>
  <c r="F9" i="1" s="1"/>
  <c r="E10" i="1"/>
  <c r="E11" i="1"/>
  <c r="F11" i="1" s="1"/>
  <c r="F10" i="1"/>
  <c r="E5" i="1" l="1"/>
  <c r="F5" i="1" s="1"/>
</calcChain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県ＨＰより栃木県結果の表によって産業中分類の表参考。
</t>
        </r>
      </text>
    </comment>
  </commentList>
</comments>
</file>

<file path=xl/sharedStrings.xml><?xml version="1.0" encoding="utf-8"?>
<sst xmlns="http://schemas.openxmlformats.org/spreadsheetml/2006/main" count="1517" uniqueCount="400">
  <si>
    <t>区　　　　　　　　　分</t>
    <rPh sb="0" eb="1">
      <t>ク</t>
    </rPh>
    <rPh sb="10" eb="11">
      <t>フン</t>
    </rPh>
    <phoneticPr fontId="3"/>
  </si>
  <si>
    <t>対　前　年</t>
    <rPh sb="0" eb="1">
      <t>タイ</t>
    </rPh>
    <rPh sb="2" eb="3">
      <t>マエ</t>
    </rPh>
    <rPh sb="4" eb="5">
      <t>ネン</t>
    </rPh>
    <phoneticPr fontId="3"/>
  </si>
  <si>
    <t>増減率</t>
    <rPh sb="0" eb="2">
      <t>ゾウゲン</t>
    </rPh>
    <rPh sb="2" eb="3">
      <t>リツ</t>
    </rPh>
    <phoneticPr fontId="3"/>
  </si>
  <si>
    <t>事業所数　　　　　　　　　　</t>
    <rPh sb="0" eb="3">
      <t>ジギョウショ</t>
    </rPh>
    <rPh sb="3" eb="4">
      <t>スウ</t>
    </rPh>
    <phoneticPr fontId="3"/>
  </si>
  <si>
    <t>従業者数　　　　　　　　</t>
    <rPh sb="0" eb="1">
      <t>ジュウ</t>
    </rPh>
    <rPh sb="1" eb="4">
      <t>ギョウシャスウ</t>
    </rPh>
    <phoneticPr fontId="3"/>
  </si>
  <si>
    <t>原材料使用額等　　　　　　　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</si>
  <si>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単位：所、人、万円、％</t>
    <rPh sb="0" eb="2">
      <t>タンイ</t>
    </rPh>
    <rPh sb="3" eb="4">
      <t>トコロ</t>
    </rPh>
    <rPh sb="5" eb="6">
      <t>ヒト</t>
    </rPh>
    <rPh sb="7" eb="9">
      <t>マンエン</t>
    </rPh>
    <phoneticPr fontId="3"/>
  </si>
  <si>
    <t>増  減</t>
    <rPh sb="0" eb="1">
      <t>ゾウ</t>
    </rPh>
    <rPh sb="3" eb="4">
      <t>ゲン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</si>
  <si>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</si>
  <si>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現金給与総額　　　　　　　　 　</t>
    <rPh sb="0" eb="2">
      <t>ゲンキン</t>
    </rPh>
    <rPh sb="2" eb="4">
      <t>キュウヨ</t>
    </rPh>
    <rPh sb="4" eb="6">
      <t>ソウガク</t>
    </rPh>
    <phoneticPr fontId="3"/>
  </si>
  <si>
    <t>製造品出荷額等　　　　　　　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</si>
  <si>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（4人以上の事業所）</t>
    <phoneticPr fontId="3"/>
  </si>
  <si>
    <t>（30人以上の事業所）</t>
    <phoneticPr fontId="3"/>
  </si>
  <si>
    <t>表１　　主　要　指　標</t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</si>
  <si>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</si>
  <si>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</si>
  <si>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２　事業所数</t>
    <rPh sb="2" eb="5">
      <t>ジギョウショ</t>
    </rPh>
    <rPh sb="5" eb="6">
      <t>スウ</t>
    </rPh>
    <phoneticPr fontId="3"/>
  </si>
  <si>
    <t>　　４人以上の事業所数は１７１事業所で、前年に比べ１８事業所、９．５％減少しています。</t>
    <rPh sb="3" eb="4">
      <t>ニン</t>
    </rPh>
    <rPh sb="4" eb="6">
      <t>イジョウ</t>
    </rPh>
    <rPh sb="7" eb="10">
      <t>ジギョウショ</t>
    </rPh>
    <rPh sb="10" eb="11">
      <t>スウ</t>
    </rPh>
    <rPh sb="15" eb="18">
      <t>ジギョウショ</t>
    </rPh>
    <rPh sb="20" eb="22">
      <t>ゼンネン</t>
    </rPh>
    <rPh sb="23" eb="24">
      <t>クラ</t>
    </rPh>
    <rPh sb="27" eb="30">
      <t>ジギョウショ</t>
    </rPh>
    <rPh sb="35" eb="37">
      <t>ゲンショウ</t>
    </rPh>
    <phoneticPr fontId="3"/>
  </si>
  <si>
    <t>（１）産業別</t>
    <rPh sb="3" eb="5">
      <t>サンギョウ</t>
    </rPh>
    <rPh sb="5" eb="6">
      <t>ベツ</t>
    </rPh>
    <phoneticPr fontId="3"/>
  </si>
  <si>
    <t>表2　産業別事業所（4人以上の事業所）</t>
    <phoneticPr fontId="3"/>
  </si>
  <si>
    <t>単位：所、％</t>
    <rPh sb="0" eb="2">
      <t>タンイ</t>
    </rPh>
    <rPh sb="3" eb="4">
      <t>トコロ</t>
    </rPh>
    <phoneticPr fontId="3"/>
  </si>
  <si>
    <t>産　業　中　分　類</t>
    <rPh sb="0" eb="1">
      <t>サン</t>
    </rPh>
    <rPh sb="2" eb="3">
      <t>ギョウ</t>
    </rPh>
    <rPh sb="4" eb="5">
      <t>ナカ</t>
    </rPh>
    <rPh sb="6" eb="7">
      <t>フン</t>
    </rPh>
    <rPh sb="8" eb="9">
      <t>タグイ</t>
    </rPh>
    <phoneticPr fontId="3"/>
  </si>
  <si>
    <t>事業所数</t>
    <rPh sb="0" eb="3">
      <t>ジギョウショ</t>
    </rPh>
    <rPh sb="3" eb="4">
      <t>スウ</t>
    </rPh>
    <phoneticPr fontId="3"/>
  </si>
  <si>
    <t>構成比</t>
    <rPh sb="0" eb="3">
      <t>コウセイヒ</t>
    </rPh>
    <phoneticPr fontId="3"/>
  </si>
  <si>
    <t>増減数</t>
    <rPh sb="0" eb="2">
      <t>ゾウゲン</t>
    </rPh>
    <rPh sb="2" eb="3">
      <t>スウ</t>
    </rPh>
    <phoneticPr fontId="3"/>
  </si>
  <si>
    <t>総　　　数</t>
    <rPh sb="0" eb="1">
      <t>ソウ</t>
    </rPh>
    <rPh sb="4" eb="5">
      <t>スウ</t>
    </rPh>
    <phoneticPr fontId="3"/>
  </si>
  <si>
    <t>09</t>
    <phoneticPr fontId="3"/>
  </si>
  <si>
    <t>食料品</t>
    <rPh sb="0" eb="3">
      <t>ショクリョウヒン</t>
    </rPh>
    <phoneticPr fontId="3"/>
  </si>
  <si>
    <t>10</t>
  </si>
  <si>
    <t>飲料・たばこ</t>
    <rPh sb="0" eb="2">
      <t>インリョウ</t>
    </rPh>
    <phoneticPr fontId="3"/>
  </si>
  <si>
    <t>11</t>
  </si>
  <si>
    <t>繊維</t>
    <rPh sb="0" eb="2">
      <t>センイ</t>
    </rPh>
    <phoneticPr fontId="3"/>
  </si>
  <si>
    <t>12</t>
  </si>
  <si>
    <t>木材</t>
    <rPh sb="0" eb="2">
      <t>モクザイ</t>
    </rPh>
    <phoneticPr fontId="3"/>
  </si>
  <si>
    <t>13</t>
  </si>
  <si>
    <t>家具</t>
    <rPh sb="0" eb="2">
      <t>カグ</t>
    </rPh>
    <phoneticPr fontId="3"/>
  </si>
  <si>
    <t>14</t>
  </si>
  <si>
    <t>パルプ・紙</t>
    <rPh sb="4" eb="5">
      <t>カミ</t>
    </rPh>
    <phoneticPr fontId="3"/>
  </si>
  <si>
    <t>15</t>
  </si>
  <si>
    <t>印刷</t>
    <rPh sb="0" eb="2">
      <t>インサツ</t>
    </rPh>
    <phoneticPr fontId="3"/>
  </si>
  <si>
    <t>16</t>
  </si>
  <si>
    <t>化学</t>
    <rPh sb="0" eb="2">
      <t>カガク</t>
    </rPh>
    <phoneticPr fontId="3"/>
  </si>
  <si>
    <t>17</t>
  </si>
  <si>
    <t>石油・石炭</t>
    <rPh sb="0" eb="2">
      <t>セキユ</t>
    </rPh>
    <rPh sb="3" eb="5">
      <t>セキタン</t>
    </rPh>
    <phoneticPr fontId="3"/>
  </si>
  <si>
    <t>18</t>
  </si>
  <si>
    <t>プラスチック</t>
    <phoneticPr fontId="3"/>
  </si>
  <si>
    <t>プラスチック</t>
    <phoneticPr fontId="3"/>
  </si>
  <si>
    <t>19</t>
  </si>
  <si>
    <t>ゴム</t>
    <phoneticPr fontId="3"/>
  </si>
  <si>
    <t>ゴム</t>
    <phoneticPr fontId="3"/>
  </si>
  <si>
    <t>20</t>
  </si>
  <si>
    <t>なめし革</t>
    <rPh sb="3" eb="4">
      <t>カワ</t>
    </rPh>
    <phoneticPr fontId="3"/>
  </si>
  <si>
    <t>21</t>
  </si>
  <si>
    <t>窯業・土石</t>
    <rPh sb="0" eb="1">
      <t>カマ</t>
    </rPh>
    <rPh sb="1" eb="2">
      <t>ギョウ</t>
    </rPh>
    <rPh sb="3" eb="4">
      <t>ツチ</t>
    </rPh>
    <rPh sb="4" eb="5">
      <t>イシ</t>
    </rPh>
    <phoneticPr fontId="3"/>
  </si>
  <si>
    <t>22</t>
  </si>
  <si>
    <t>鉄鋼</t>
    <rPh sb="0" eb="2">
      <t>テッコウ</t>
    </rPh>
    <phoneticPr fontId="3"/>
  </si>
  <si>
    <t>23</t>
  </si>
  <si>
    <t>非鉄</t>
    <rPh sb="0" eb="2">
      <t>ヒテツ</t>
    </rPh>
    <phoneticPr fontId="3"/>
  </si>
  <si>
    <t>24</t>
  </si>
  <si>
    <t>金属</t>
    <rPh sb="0" eb="2">
      <t>キンゾク</t>
    </rPh>
    <phoneticPr fontId="3"/>
  </si>
  <si>
    <t>25</t>
  </si>
  <si>
    <t>はん用機械</t>
    <rPh sb="2" eb="3">
      <t>ヨウ</t>
    </rPh>
    <rPh sb="3" eb="5">
      <t>キカイ</t>
    </rPh>
    <phoneticPr fontId="3"/>
  </si>
  <si>
    <t>26</t>
  </si>
  <si>
    <t>生産機械</t>
    <rPh sb="0" eb="2">
      <t>セイサン</t>
    </rPh>
    <rPh sb="2" eb="4">
      <t>キカイ</t>
    </rPh>
    <phoneticPr fontId="3"/>
  </si>
  <si>
    <t>27</t>
  </si>
  <si>
    <t>業務機械</t>
    <rPh sb="0" eb="2">
      <t>ギョウム</t>
    </rPh>
    <rPh sb="2" eb="4">
      <t>キカイ</t>
    </rPh>
    <phoneticPr fontId="3"/>
  </si>
  <si>
    <t>28</t>
  </si>
  <si>
    <t>電子部品</t>
    <rPh sb="0" eb="2">
      <t>デンシ</t>
    </rPh>
    <rPh sb="2" eb="4">
      <t>ブヒン</t>
    </rPh>
    <phoneticPr fontId="3"/>
  </si>
  <si>
    <t>29</t>
  </si>
  <si>
    <t>電気機械</t>
    <rPh sb="0" eb="2">
      <t>デンキ</t>
    </rPh>
    <rPh sb="2" eb="4">
      <t>キカイ</t>
    </rPh>
    <phoneticPr fontId="3"/>
  </si>
  <si>
    <t>30</t>
  </si>
  <si>
    <t>情報機械</t>
    <rPh sb="0" eb="2">
      <t>ジョウホウ</t>
    </rPh>
    <rPh sb="2" eb="4">
      <t>キカイ</t>
    </rPh>
    <phoneticPr fontId="3"/>
  </si>
  <si>
    <t>31</t>
  </si>
  <si>
    <t>輸送機械</t>
    <rPh sb="0" eb="2">
      <t>ユソウ</t>
    </rPh>
    <rPh sb="2" eb="4">
      <t>キカイ</t>
    </rPh>
    <phoneticPr fontId="3"/>
  </si>
  <si>
    <t>32</t>
  </si>
  <si>
    <t>その他</t>
    <rPh sb="2" eb="3">
      <t>タ</t>
    </rPh>
    <phoneticPr fontId="3"/>
  </si>
  <si>
    <t>（２）従業者規模別</t>
    <rPh sb="3" eb="6">
      <t>ジュウギョウシャ</t>
    </rPh>
    <rPh sb="6" eb="9">
      <t>キボベツ</t>
    </rPh>
    <phoneticPr fontId="3"/>
  </si>
  <si>
    <t>表３　従業者規模別事業所数（4人以上の事業所）</t>
    <phoneticPr fontId="3"/>
  </si>
  <si>
    <t>従業者規模</t>
    <rPh sb="0" eb="3">
      <t>ジュウギョウシャ</t>
    </rPh>
    <rPh sb="3" eb="5">
      <t>キボ</t>
    </rPh>
    <phoneticPr fontId="3"/>
  </si>
  <si>
    <t>総数</t>
    <rPh sb="0" eb="2">
      <t>ソウスウ</t>
    </rPh>
    <phoneticPr fontId="3"/>
  </si>
  <si>
    <t>4人 ～ 9人</t>
    <rPh sb="1" eb="2">
      <t>ニン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</si>
  <si>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</si>
  <si>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</si>
  <si>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</si>
  <si>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</si>
  <si>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</si>
  <si>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300～499</t>
    <phoneticPr fontId="3"/>
  </si>
  <si>
    <t>500～999</t>
    <phoneticPr fontId="3"/>
  </si>
  <si>
    <t>1,000人以上</t>
    <rPh sb="5" eb="6">
      <t>ニン</t>
    </rPh>
    <rPh sb="6" eb="8">
      <t>イジョウ</t>
    </rPh>
    <phoneticPr fontId="3"/>
  </si>
  <si>
    <t>３　従業者数</t>
    <rPh sb="2" eb="5">
      <t>ジュウギョウシャ</t>
    </rPh>
    <rPh sb="5" eb="6">
      <t>スウ</t>
    </rPh>
    <phoneticPr fontId="3"/>
  </si>
  <si>
    <t>　　４人以上の従業者数は１１，３４２人で、前年に比べ９１４人、７．５％減少しています。</t>
    <rPh sb="3" eb="4">
      <t>ニン</t>
    </rPh>
    <rPh sb="4" eb="6">
      <t>イジョウ</t>
    </rPh>
    <rPh sb="7" eb="10">
      <t>ジュウギョウシャ</t>
    </rPh>
    <rPh sb="10" eb="11">
      <t>スウ</t>
    </rPh>
    <rPh sb="14" eb="19">
      <t>３４２ニン</t>
    </rPh>
    <rPh sb="21" eb="23">
      <t>ゼンネン</t>
    </rPh>
    <rPh sb="24" eb="25">
      <t>クラ</t>
    </rPh>
    <rPh sb="29" eb="30">
      <t>ニン</t>
    </rPh>
    <rPh sb="35" eb="37">
      <t>ゲンショウ</t>
    </rPh>
    <phoneticPr fontId="3"/>
  </si>
  <si>
    <t>（１）産業別</t>
    <rPh sb="4" eb="6">
      <t>サンギョウベツ</t>
    </rPh>
    <phoneticPr fontId="3"/>
  </si>
  <si>
    <t>表４　産業別従業者数（４人以上の事業所）</t>
    <phoneticPr fontId="3"/>
  </si>
  <si>
    <t>単位：人、％</t>
    <rPh sb="0" eb="2">
      <t>タンイ</t>
    </rPh>
    <rPh sb="3" eb="4">
      <t>ヒト</t>
    </rPh>
    <phoneticPr fontId="3"/>
  </si>
  <si>
    <t>従　　業　　者　　数</t>
    <rPh sb="0" eb="1">
      <t>ジュウ</t>
    </rPh>
    <rPh sb="3" eb="4">
      <t>ギョウ</t>
    </rPh>
    <rPh sb="6" eb="7">
      <t>シャ</t>
    </rPh>
    <rPh sb="9" eb="10">
      <t>スウ</t>
    </rPh>
    <phoneticPr fontId="3"/>
  </si>
  <si>
    <t>表５　従業者別従業者数（４人以上の事業所）</t>
    <rPh sb="3" eb="6">
      <t>ジュウギョウシャ</t>
    </rPh>
    <rPh sb="6" eb="7">
      <t>ベツ</t>
    </rPh>
    <phoneticPr fontId="3"/>
  </si>
  <si>
    <t>従業者数</t>
    <rPh sb="0" eb="1">
      <t>ジュウ</t>
    </rPh>
    <rPh sb="1" eb="4">
      <t>ギョウシャスウ</t>
    </rPh>
    <phoneticPr fontId="3"/>
  </si>
  <si>
    <t>4人～9人</t>
    <rPh sb="1" eb="2">
      <t>ニン</t>
    </rPh>
    <rPh sb="4" eb="5">
      <t>ニン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</si>
  <si>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</si>
  <si>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</si>
  <si>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</si>
  <si>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</si>
  <si>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</si>
  <si>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300～499</t>
    <phoneticPr fontId="3"/>
  </si>
  <si>
    <t>500～999</t>
    <phoneticPr fontId="3"/>
  </si>
  <si>
    <t>1,000人以上</t>
    <phoneticPr fontId="3"/>
  </si>
  <si>
    <t>X</t>
    <phoneticPr fontId="3"/>
  </si>
  <si>
    <t>X</t>
    <phoneticPr fontId="3"/>
  </si>
  <si>
    <t>X</t>
  </si>
  <si>
    <t>X</t>
    <phoneticPr fontId="3"/>
  </si>
  <si>
    <t>ゴム</t>
    <phoneticPr fontId="3"/>
  </si>
  <si>
    <t>プラスチック</t>
    <phoneticPr fontId="3"/>
  </si>
  <si>
    <t>X</t>
    <phoneticPr fontId="3"/>
  </si>
  <si>
    <t>09</t>
    <phoneticPr fontId="3"/>
  </si>
  <si>
    <t>増減額</t>
    <rPh sb="0" eb="2">
      <t>ゾウゲン</t>
    </rPh>
    <rPh sb="2" eb="3">
      <t>ガク</t>
    </rPh>
    <phoneticPr fontId="3"/>
  </si>
  <si>
    <t>構成比</t>
  </si>
  <si>
    <t>現　金　給　与　総　額</t>
    <rPh sb="0" eb="1">
      <t>ゲン</t>
    </rPh>
    <rPh sb="2" eb="3">
      <t>キン</t>
    </rPh>
    <rPh sb="4" eb="5">
      <t>キュウ</t>
    </rPh>
    <rPh sb="6" eb="7">
      <t>クミ</t>
    </rPh>
    <rPh sb="8" eb="9">
      <t>ソウ</t>
    </rPh>
    <rPh sb="10" eb="11">
      <t>ガク</t>
    </rPh>
    <phoneticPr fontId="3"/>
  </si>
  <si>
    <t>単位：万円、％</t>
    <rPh sb="0" eb="2">
      <t>タンイ</t>
    </rPh>
    <rPh sb="3" eb="5">
      <t>マンエン</t>
    </rPh>
    <phoneticPr fontId="3"/>
  </si>
  <si>
    <t>表６　産業別現金給与総額（４人以上の事業所）</t>
    <rPh sb="0" eb="1">
      <t>ヒョウ</t>
    </rPh>
    <rPh sb="3" eb="5">
      <t>サンギョウ</t>
    </rPh>
    <rPh sb="5" eb="6">
      <t>ベツ</t>
    </rPh>
    <rPh sb="6" eb="8">
      <t>ゲンキン</t>
    </rPh>
    <rPh sb="8" eb="10">
      <t>キュウヨ</t>
    </rPh>
    <rPh sb="10" eb="12">
      <t>ソウガク</t>
    </rPh>
    <rPh sb="14" eb="15">
      <t>ニン</t>
    </rPh>
    <rPh sb="15" eb="17">
      <t>イジョウ</t>
    </rPh>
    <rPh sb="18" eb="21">
      <t>ジギョウショ</t>
    </rPh>
    <phoneticPr fontId="3"/>
  </si>
  <si>
    <t>（１）産業別</t>
    <rPh sb="3" eb="6">
      <t>サンギョウベツ</t>
    </rPh>
    <phoneticPr fontId="3"/>
  </si>
  <si>
    <t>　９２億４，７２７万円、１４．８％減少しています。</t>
    <rPh sb="17" eb="19">
      <t>ゲンショウ</t>
    </rPh>
    <phoneticPr fontId="3"/>
  </si>
  <si>
    <t>　　４人以上の事業所の現金給与総額は５３１億５，７１８万円で、前年に比べ</t>
    <rPh sb="3" eb="4">
      <t>ニン</t>
    </rPh>
    <rPh sb="4" eb="6">
      <t>イジョウ</t>
    </rPh>
    <rPh sb="7" eb="10">
      <t>ジギョウショ</t>
    </rPh>
    <rPh sb="11" eb="13">
      <t>ゲンキン</t>
    </rPh>
    <rPh sb="13" eb="15">
      <t>キュウヨ</t>
    </rPh>
    <rPh sb="15" eb="17">
      <t>ソウガク</t>
    </rPh>
    <rPh sb="21" eb="22">
      <t>オク</t>
    </rPh>
    <rPh sb="27" eb="29">
      <t>マンエン</t>
    </rPh>
    <rPh sb="31" eb="33">
      <t>ゼンネン</t>
    </rPh>
    <rPh sb="34" eb="35">
      <t>クラ</t>
    </rPh>
    <phoneticPr fontId="3"/>
  </si>
  <si>
    <t>４　現金給与総額</t>
    <rPh sb="2" eb="4">
      <t>ゲンキン</t>
    </rPh>
    <rPh sb="4" eb="6">
      <t>キュウヨ</t>
    </rPh>
    <rPh sb="6" eb="8">
      <t>ソウガク</t>
    </rPh>
    <phoneticPr fontId="3"/>
  </si>
  <si>
    <t>1000人以上</t>
    <rPh sb="4" eb="5">
      <t>ニン</t>
    </rPh>
    <rPh sb="5" eb="7">
      <t>イジョウ</t>
    </rPh>
    <phoneticPr fontId="3"/>
  </si>
  <si>
    <t>500～999</t>
    <phoneticPr fontId="3"/>
  </si>
  <si>
    <t>300～499</t>
    <phoneticPr fontId="3"/>
  </si>
  <si>
    <t>200～299</t>
    <phoneticPr fontId="3"/>
  </si>
  <si>
    <t>100～199</t>
    <phoneticPr fontId="3"/>
  </si>
  <si>
    <t>30～99</t>
    <phoneticPr fontId="3"/>
  </si>
  <si>
    <t>20～29</t>
    <phoneticPr fontId="3"/>
  </si>
  <si>
    <t>10～19</t>
    <phoneticPr fontId="3"/>
  </si>
  <si>
    <t>増減額</t>
    <rPh sb="0" eb="3">
      <t>ゾウゲンガク</t>
    </rPh>
    <phoneticPr fontId="3"/>
  </si>
  <si>
    <t>表７　従業者規模別現金給与総額（４人以上の事業所）</t>
    <rPh sb="0" eb="1">
      <t>ヒョウ</t>
    </rPh>
    <rPh sb="3" eb="6">
      <t>ジュウギョウシャ</t>
    </rPh>
    <rPh sb="6" eb="9">
      <t>キボベツ</t>
    </rPh>
    <rPh sb="9" eb="11">
      <t>ゲンキン</t>
    </rPh>
    <rPh sb="11" eb="13">
      <t>キュウヨ</t>
    </rPh>
    <rPh sb="13" eb="15">
      <t>ソウガク</t>
    </rPh>
    <rPh sb="17" eb="18">
      <t>ニン</t>
    </rPh>
    <rPh sb="18" eb="20">
      <t>イジョウ</t>
    </rPh>
    <rPh sb="21" eb="24">
      <t>ジギョウショ</t>
    </rPh>
    <phoneticPr fontId="3"/>
  </si>
  <si>
    <t>５　製造品出荷額等</t>
    <phoneticPr fontId="3"/>
  </si>
  <si>
    <t>　　４人以上の事業所の製造品出荷額等は６，４６７億９，９９３万円で、前年に比べ</t>
    <rPh sb="3" eb="4">
      <t>ニン</t>
    </rPh>
    <rPh sb="4" eb="6">
      <t>イジョウ</t>
    </rPh>
    <rPh sb="7" eb="10">
      <t>ジギョウショ</t>
    </rPh>
    <rPh sb="11" eb="14">
      <t>セイゾウヒン</t>
    </rPh>
    <rPh sb="14" eb="16">
      <t>シュッカ</t>
    </rPh>
    <rPh sb="16" eb="17">
      <t>ガク</t>
    </rPh>
    <rPh sb="17" eb="18">
      <t>トウ</t>
    </rPh>
    <rPh sb="31" eb="32">
      <t>エン</t>
    </rPh>
    <rPh sb="34" eb="36">
      <t>ゼンネン</t>
    </rPh>
    <rPh sb="37" eb="38">
      <t>クラ</t>
    </rPh>
    <phoneticPr fontId="3"/>
  </si>
  <si>
    <t>　５１０億６，８３６万円、８．６％増加しています。</t>
    <phoneticPr fontId="3"/>
  </si>
  <si>
    <t>表８　産業別製造品出荷額等（４人以上の事業所）</t>
    <rPh sb="0" eb="1">
      <t>ヒョウ</t>
    </rPh>
    <rPh sb="3" eb="5">
      <t>サンギョウ</t>
    </rPh>
    <rPh sb="5" eb="6">
      <t>ベツ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6">
      <t>ニン</t>
    </rPh>
    <rPh sb="16" eb="18">
      <t>イジョウ</t>
    </rPh>
    <rPh sb="19" eb="22">
      <t>ジギョウショ</t>
    </rPh>
    <phoneticPr fontId="3"/>
  </si>
  <si>
    <t>製　造　品　出　荷　額　等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3"/>
  </si>
  <si>
    <t>表９　従業者規模別製造品出荷額等（４人以上の事業所）</t>
    <rPh sb="0" eb="1">
      <t>ヒョウ</t>
    </rPh>
    <rPh sb="3" eb="6">
      <t>ジュウギョウシャ</t>
    </rPh>
    <rPh sb="6" eb="9">
      <t>キボベツ</t>
    </rPh>
    <rPh sb="9" eb="12">
      <t>セイゾウヒン</t>
    </rPh>
    <rPh sb="12" eb="14">
      <t>シュッカ</t>
    </rPh>
    <rPh sb="14" eb="15">
      <t>ガク</t>
    </rPh>
    <rPh sb="15" eb="16">
      <t>トウ</t>
    </rPh>
    <rPh sb="18" eb="19">
      <t>ニン</t>
    </rPh>
    <rPh sb="19" eb="21">
      <t>イジョウ</t>
    </rPh>
    <rPh sb="22" eb="25">
      <t>ジギョウショ</t>
    </rPh>
    <phoneticPr fontId="3"/>
  </si>
  <si>
    <t>６　付加価値額</t>
    <rPh sb="2" eb="4">
      <t>フカ</t>
    </rPh>
    <rPh sb="4" eb="6">
      <t>カチ</t>
    </rPh>
    <rPh sb="6" eb="7">
      <t>ガク</t>
    </rPh>
    <phoneticPr fontId="3"/>
  </si>
  <si>
    <t>　５．２％減少しています。</t>
    <rPh sb="5" eb="7">
      <t>ゲンショウ</t>
    </rPh>
    <phoneticPr fontId="3"/>
  </si>
  <si>
    <t>表１０　産業別付加価値額（4人以上の事業所）</t>
    <rPh sb="0" eb="1">
      <t>ヒョウ</t>
    </rPh>
    <rPh sb="4" eb="6">
      <t>サンギョウ</t>
    </rPh>
    <rPh sb="6" eb="7">
      <t>ベツ</t>
    </rPh>
    <rPh sb="7" eb="12">
      <t>フカカチガク</t>
    </rPh>
    <rPh sb="14" eb="15">
      <t>ニン</t>
    </rPh>
    <rPh sb="15" eb="17">
      <t>イジョウ</t>
    </rPh>
    <rPh sb="18" eb="21">
      <t>ジギョウショ</t>
    </rPh>
    <phoneticPr fontId="3"/>
  </si>
  <si>
    <t>付加価値額</t>
    <rPh sb="0" eb="1">
      <t>ツキ</t>
    </rPh>
    <rPh sb="1" eb="2">
      <t>カ</t>
    </rPh>
    <rPh sb="2" eb="3">
      <t>アタイ</t>
    </rPh>
    <rPh sb="3" eb="4">
      <t>アタイ</t>
    </rPh>
    <rPh sb="4" eb="5">
      <t>ガク</t>
    </rPh>
    <phoneticPr fontId="3"/>
  </si>
  <si>
    <t xml:space="preserve"> </t>
    <phoneticPr fontId="3"/>
  </si>
  <si>
    <t>表１１　従業者規模別付加価値額（4人以上の事業所）</t>
    <rPh sb="0" eb="1">
      <t>ヒョウ</t>
    </rPh>
    <rPh sb="4" eb="7">
      <t>ジュウギョウシャ</t>
    </rPh>
    <rPh sb="7" eb="10">
      <t>キボベツ</t>
    </rPh>
    <rPh sb="10" eb="12">
      <t>フカ</t>
    </rPh>
    <rPh sb="12" eb="14">
      <t>カチ</t>
    </rPh>
    <rPh sb="14" eb="15">
      <t>ガク</t>
    </rPh>
    <rPh sb="17" eb="18">
      <t>ニン</t>
    </rPh>
    <rPh sb="18" eb="20">
      <t>イジョウ</t>
    </rPh>
    <rPh sb="21" eb="24">
      <t>ジギョウショ</t>
    </rPh>
    <phoneticPr fontId="3"/>
  </si>
  <si>
    <t>　　３０人以上の事業所は１１２億３，４５４万円で、前年に比べ８億９，５３２万円、</t>
    <rPh sb="4" eb="5">
      <t>ニン</t>
    </rPh>
    <rPh sb="5" eb="7">
      <t>イジョウ</t>
    </rPh>
    <rPh sb="8" eb="11">
      <t>ジギョウショ</t>
    </rPh>
    <rPh sb="15" eb="16">
      <t>オク</t>
    </rPh>
    <rPh sb="21" eb="23">
      <t>マンエン</t>
    </rPh>
    <rPh sb="25" eb="27">
      <t>ゼンネン</t>
    </rPh>
    <rPh sb="28" eb="29">
      <t>クラ</t>
    </rPh>
    <rPh sb="31" eb="32">
      <t>オク</t>
    </rPh>
    <rPh sb="37" eb="39">
      <t>マンエン</t>
    </rPh>
    <phoneticPr fontId="3"/>
  </si>
  <si>
    <t>　７．４％減少しています。</t>
    <phoneticPr fontId="3"/>
  </si>
  <si>
    <t>09</t>
    <phoneticPr fontId="3"/>
  </si>
  <si>
    <t>X</t>
    <phoneticPr fontId="3"/>
  </si>
  <si>
    <t>-</t>
    <phoneticPr fontId="3"/>
  </si>
  <si>
    <t>-</t>
    <phoneticPr fontId="3"/>
  </si>
  <si>
    <t>X</t>
    <phoneticPr fontId="3"/>
  </si>
  <si>
    <t>-</t>
    <phoneticPr fontId="3"/>
  </si>
  <si>
    <t>-</t>
    <phoneticPr fontId="3"/>
  </si>
  <si>
    <t>4人～ 9人</t>
    <rPh sb="1" eb="2">
      <t>ニン</t>
    </rPh>
    <rPh sb="5" eb="6">
      <t>ニン</t>
    </rPh>
    <phoneticPr fontId="3"/>
  </si>
  <si>
    <t>８　誘致工場の推移　</t>
    <rPh sb="2" eb="4">
      <t>ユウチ</t>
    </rPh>
    <rPh sb="4" eb="6">
      <t>コウジョウ</t>
    </rPh>
    <rPh sb="7" eb="9">
      <t>スイイ</t>
    </rPh>
    <phoneticPr fontId="3"/>
  </si>
  <si>
    <t>　　製造業に属する事業所のうち、企業の立地に際し誘致した事業所は３８事業所、従業者７，９８７人、現金給与総額は４２１億</t>
    <phoneticPr fontId="3"/>
  </si>
  <si>
    <t>　２，４１５万円、製造品出荷額等は６，１６４億３，８４６万円、付加価値額は１，４０６億８，２３３万円、有形固定資産投資</t>
    <phoneticPr fontId="3"/>
  </si>
  <si>
    <t>　総額は１１１億４，０６８万円となっています。</t>
    <phoneticPr fontId="3"/>
  </si>
  <si>
    <t xml:space="preserve">    本市工業における誘致工場の占める割合は、事業所数２２．２％、従業者数７０．４％、現金給与総額７９．２％、</t>
    <phoneticPr fontId="3"/>
  </si>
  <si>
    <t>表１４　誘致工場の推移（従業者４人以上の事業所）</t>
    <phoneticPr fontId="3"/>
  </si>
  <si>
    <t>（各年12月31日現在）</t>
    <phoneticPr fontId="3"/>
  </si>
  <si>
    <t>単位：人、万円</t>
    <rPh sb="0" eb="2">
      <t>タンイ</t>
    </rPh>
    <rPh sb="3" eb="4">
      <t>ヒト</t>
    </rPh>
    <rPh sb="5" eb="7">
      <t>マンエン</t>
    </rPh>
    <phoneticPr fontId="3"/>
  </si>
  <si>
    <t>年　　別</t>
    <phoneticPr fontId="3"/>
  </si>
  <si>
    <t>事業所数</t>
    <rPh sb="0" eb="2">
      <t>ジギョウショ</t>
    </rPh>
    <rPh sb="2" eb="3">
      <t>スウ</t>
    </rPh>
    <phoneticPr fontId="3"/>
  </si>
  <si>
    <t>従業者数</t>
    <rPh sb="0" eb="3">
      <t>ギョウシャスウ</t>
    </rPh>
    <phoneticPr fontId="3"/>
  </si>
  <si>
    <t>現金給与総額</t>
    <rPh sb="0" eb="1">
      <t>ゲンキン</t>
    </rPh>
    <rPh sb="1" eb="3">
      <t>キュウヨ</t>
    </rPh>
    <rPh sb="3" eb="5">
      <t>ソウガク</t>
    </rPh>
    <phoneticPr fontId="3"/>
  </si>
  <si>
    <t>製造品出荷額等</t>
    <rPh sb="0" eb="2">
      <t>セイゾウヒン</t>
    </rPh>
    <rPh sb="2" eb="4">
      <t>シュッカ</t>
    </rPh>
    <rPh sb="4" eb="5">
      <t>ガク</t>
    </rPh>
    <rPh sb="6" eb="7">
      <t>トウ</t>
    </rPh>
    <phoneticPr fontId="3"/>
  </si>
  <si>
    <t>生産額</t>
    <rPh sb="0" eb="2">
      <t>セイサンガク</t>
    </rPh>
    <phoneticPr fontId="3"/>
  </si>
  <si>
    <t>付加価値額</t>
    <rPh sb="0" eb="1">
      <t>フカ</t>
    </rPh>
    <rPh sb="1" eb="3">
      <t>カチ</t>
    </rPh>
    <rPh sb="3" eb="4">
      <t>ガク</t>
    </rPh>
    <phoneticPr fontId="3"/>
  </si>
  <si>
    <t>平成17年（2005）</t>
    <rPh sb="0" eb="2">
      <t>ヘイセイ</t>
    </rPh>
    <rPh sb="4" eb="5">
      <t>ネン</t>
    </rPh>
    <phoneticPr fontId="3"/>
  </si>
  <si>
    <t>平成18年（2006）</t>
    <rPh sb="0" eb="2">
      <t>ヘイセイ</t>
    </rPh>
    <rPh sb="4" eb="5">
      <t>ネン</t>
    </rPh>
    <phoneticPr fontId="3"/>
  </si>
  <si>
    <t>平成19年（2007）</t>
    <rPh sb="0" eb="2">
      <t>ヘイセイ</t>
    </rPh>
    <rPh sb="4" eb="5">
      <t>ネン</t>
    </rPh>
    <phoneticPr fontId="3"/>
  </si>
  <si>
    <t>平成20年（2008）</t>
    <rPh sb="0" eb="2">
      <t>ヘイセイ</t>
    </rPh>
    <rPh sb="4" eb="5">
      <t>ネン</t>
    </rPh>
    <phoneticPr fontId="3"/>
  </si>
  <si>
    <t>平成21年（2009）</t>
    <rPh sb="0" eb="2">
      <t>ヘイセイ</t>
    </rPh>
    <rPh sb="4" eb="5">
      <t>ネン</t>
    </rPh>
    <phoneticPr fontId="3"/>
  </si>
  <si>
    <t>平成22年（2010）</t>
    <rPh sb="0" eb="2">
      <t>ヘイセイ</t>
    </rPh>
    <rPh sb="4" eb="5">
      <t>ネン</t>
    </rPh>
    <phoneticPr fontId="3"/>
  </si>
  <si>
    <t>平成23年（2011）</t>
    <rPh sb="0" eb="2">
      <t>ヘイセイ</t>
    </rPh>
    <rPh sb="4" eb="5">
      <t>ネン</t>
    </rPh>
    <phoneticPr fontId="3"/>
  </si>
  <si>
    <t>平成24年（2012）</t>
    <rPh sb="0" eb="2">
      <t>ヘイセイ</t>
    </rPh>
    <rPh sb="4" eb="5">
      <t>ネン</t>
    </rPh>
    <phoneticPr fontId="3"/>
  </si>
  <si>
    <t>※有形固定資産投資総額は従業者30人以上の事業所の額です。</t>
    <rPh sb="1" eb="3">
      <t>ユウケイ</t>
    </rPh>
    <rPh sb="3" eb="5">
      <t>コテイ</t>
    </rPh>
    <rPh sb="5" eb="7">
      <t>シサン</t>
    </rPh>
    <rPh sb="7" eb="9">
      <t>トウシ</t>
    </rPh>
    <rPh sb="9" eb="11">
      <t>ソウガク</t>
    </rPh>
    <rPh sb="12" eb="15">
      <t>ジュウギョウシャ</t>
    </rPh>
    <rPh sb="17" eb="20">
      <t>ニンイジョウ</t>
    </rPh>
    <rPh sb="21" eb="24">
      <t>ジギョウショ</t>
    </rPh>
    <rPh sb="25" eb="26">
      <t>ガク</t>
    </rPh>
    <phoneticPr fontId="3"/>
  </si>
  <si>
    <t>※付加価値額のうち従業者4人から29人の事業所は粗付加価値額です。</t>
    <rPh sb="1" eb="3">
      <t>フカ</t>
    </rPh>
    <rPh sb="3" eb="5">
      <t>カチ</t>
    </rPh>
    <rPh sb="5" eb="6">
      <t>ガク</t>
    </rPh>
    <rPh sb="9" eb="12">
      <t>ジュウギョウシャ</t>
    </rPh>
    <rPh sb="13" eb="14">
      <t>ニン</t>
    </rPh>
    <rPh sb="18" eb="19">
      <t>ニン</t>
    </rPh>
    <rPh sb="20" eb="23">
      <t>ジギョウショ</t>
    </rPh>
    <rPh sb="24" eb="25">
      <t>アラ</t>
    </rPh>
    <rPh sb="25" eb="27">
      <t>フカ</t>
    </rPh>
    <rPh sb="27" eb="29">
      <t>カチ</t>
    </rPh>
    <rPh sb="29" eb="30">
      <t>ガク</t>
    </rPh>
    <phoneticPr fontId="3"/>
  </si>
  <si>
    <t>９　工業用地及び工業用水</t>
    <rPh sb="2" eb="4">
      <t>コウギョウ</t>
    </rPh>
    <rPh sb="4" eb="6">
      <t>ヨウチ</t>
    </rPh>
    <rPh sb="6" eb="7">
      <t>オヨ</t>
    </rPh>
    <rPh sb="8" eb="10">
      <t>コウギョウ</t>
    </rPh>
    <rPh sb="10" eb="12">
      <t>ヨウスイ</t>
    </rPh>
    <phoneticPr fontId="3"/>
  </si>
  <si>
    <t>（１）工業用地</t>
    <rPh sb="3" eb="5">
      <t>コウギョウ</t>
    </rPh>
    <rPh sb="5" eb="7">
      <t>ヨウチ</t>
    </rPh>
    <phoneticPr fontId="3"/>
  </si>
  <si>
    <t>　　従業者３０人以上の大規模事業所で、使用（賃借を含む）している工業用地面積は、</t>
    <phoneticPr fontId="3"/>
  </si>
  <si>
    <t>表１５　工業用地面積及び建築面積（従業者３０人以上の事業所）</t>
    <rPh sb="17" eb="19">
      <t>ジュウギョウ</t>
    </rPh>
    <rPh sb="19" eb="20">
      <t>シャ</t>
    </rPh>
    <phoneticPr fontId="3"/>
  </si>
  <si>
    <t>単位：㎡</t>
    <rPh sb="0" eb="2">
      <t>タンイ</t>
    </rPh>
    <phoneticPr fontId="3"/>
  </si>
  <si>
    <t>工業用地面積　　　　　（平成２４年）　　</t>
    <rPh sb="0" eb="2">
      <t>コウギョウ</t>
    </rPh>
    <rPh sb="2" eb="4">
      <t>ヨウチ</t>
    </rPh>
    <rPh sb="4" eb="6">
      <t>メンセキ</t>
    </rPh>
    <rPh sb="12" eb="14">
      <t>ヘイセイ</t>
    </rPh>
    <rPh sb="16" eb="17">
      <t>ネン</t>
    </rPh>
    <phoneticPr fontId="3"/>
  </si>
  <si>
    <t>建築面積</t>
    <rPh sb="0" eb="2">
      <t>ケンチク</t>
    </rPh>
    <rPh sb="2" eb="4">
      <t>メンセキ</t>
    </rPh>
    <phoneticPr fontId="3"/>
  </si>
  <si>
    <t>延建築面積</t>
    <rPh sb="0" eb="1">
      <t>ノ</t>
    </rPh>
    <rPh sb="1" eb="3">
      <t>ケンチク</t>
    </rPh>
    <rPh sb="3" eb="5">
      <t>メンセキ</t>
    </rPh>
    <phoneticPr fontId="3"/>
  </si>
  <si>
    <t>（２）工業用水</t>
    <rPh sb="3" eb="5">
      <t>コウギョウ</t>
    </rPh>
    <rPh sb="5" eb="7">
      <t>ヨウスイ</t>
    </rPh>
    <phoneticPr fontId="3"/>
  </si>
  <si>
    <t>単位：㎥</t>
    <rPh sb="0" eb="2">
      <t>タンイ</t>
    </rPh>
    <phoneticPr fontId="3"/>
  </si>
  <si>
    <t>計</t>
    <rPh sb="0" eb="1">
      <t>ケイ</t>
    </rPh>
    <phoneticPr fontId="3"/>
  </si>
  <si>
    <t>公共水道</t>
    <rPh sb="0" eb="2">
      <t>コウキョウ</t>
    </rPh>
    <rPh sb="2" eb="4">
      <t>スイドウ</t>
    </rPh>
    <phoneticPr fontId="3"/>
  </si>
  <si>
    <t>井戸水</t>
    <rPh sb="0" eb="2">
      <t>イド</t>
    </rPh>
    <rPh sb="2" eb="3">
      <t>スイ</t>
    </rPh>
    <phoneticPr fontId="3"/>
  </si>
  <si>
    <t>淡水</t>
    <rPh sb="0" eb="2">
      <t>タンスイ</t>
    </rPh>
    <phoneticPr fontId="3"/>
  </si>
  <si>
    <t>回収水</t>
    <rPh sb="0" eb="2">
      <t>カイシュウ</t>
    </rPh>
    <rPh sb="2" eb="3">
      <t>スイ</t>
    </rPh>
    <phoneticPr fontId="3"/>
  </si>
  <si>
    <t>上水道</t>
    <rPh sb="0" eb="3">
      <t>ジョウスイドウ</t>
    </rPh>
    <phoneticPr fontId="3"/>
  </si>
  <si>
    <t>工業用水道</t>
    <rPh sb="0" eb="3">
      <t>コウギョウヨウ</t>
    </rPh>
    <rPh sb="3" eb="5">
      <t>スイドウ</t>
    </rPh>
    <phoneticPr fontId="3"/>
  </si>
  <si>
    <t>ボイラー</t>
    <phoneticPr fontId="3"/>
  </si>
  <si>
    <t>原料用水</t>
    <rPh sb="0" eb="2">
      <t>ゲンリョウ</t>
    </rPh>
    <rPh sb="2" eb="3">
      <t>ヨウ</t>
    </rPh>
    <rPh sb="3" eb="4">
      <t>スイ</t>
    </rPh>
    <phoneticPr fontId="3"/>
  </si>
  <si>
    <t>洗浄用水</t>
    <rPh sb="0" eb="2">
      <t>センジョウ</t>
    </rPh>
    <rPh sb="2" eb="3">
      <t>ヨウ</t>
    </rPh>
    <rPh sb="3" eb="4">
      <t>スイ</t>
    </rPh>
    <phoneticPr fontId="3"/>
  </si>
  <si>
    <t>冷却用水</t>
    <rPh sb="0" eb="2">
      <t>レイキャク</t>
    </rPh>
    <rPh sb="2" eb="4">
      <t>ヨウスイ</t>
    </rPh>
    <phoneticPr fontId="3"/>
  </si>
  <si>
    <t>Ⅲ　工業統計表</t>
    <rPh sb="2" eb="4">
      <t>コウギョウ</t>
    </rPh>
    <rPh sb="4" eb="7">
      <t>トウケイヒョウ</t>
    </rPh>
    <phoneticPr fontId="3"/>
  </si>
  <si>
    <t>１　大田原市工業の推移</t>
  </si>
  <si>
    <t>　　　　　　　　　　　　　　　　　</t>
    <phoneticPr fontId="3"/>
  </si>
  <si>
    <t>　単位：所、人、万円　      指数：平成元年＝１００</t>
  </si>
  <si>
    <t xml:space="preserve"> 年</t>
    <phoneticPr fontId="3"/>
  </si>
  <si>
    <t xml:space="preserve"> 事業所数 </t>
  </si>
  <si>
    <t xml:space="preserve"> 従業者数 </t>
  </si>
  <si>
    <t xml:space="preserve"> 現金給与総額 </t>
  </si>
  <si>
    <t xml:space="preserve"> 製造品出荷額等 </t>
    <rPh sb="7" eb="8">
      <t>トウ</t>
    </rPh>
    <phoneticPr fontId="3"/>
  </si>
  <si>
    <t xml:space="preserve"> 付加価値額 </t>
  </si>
  <si>
    <t xml:space="preserve"> </t>
  </si>
  <si>
    <t xml:space="preserve"> 指　数</t>
  </si>
  <si>
    <t>平成元年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</si>
  <si>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</si>
  <si>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</si>
  <si>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</si>
  <si>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</si>
  <si>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</si>
  <si>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</si>
  <si>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</si>
  <si>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</si>
  <si>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</si>
  <si>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</si>
  <si>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</si>
  <si>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</si>
  <si>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</si>
  <si>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</si>
  <si>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</si>
  <si>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</si>
  <si>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</si>
  <si>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</si>
  <si>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</si>
  <si>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</si>
  <si>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</si>
  <si>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＊平成16年以前は、旧大田原市・旧湯津上村・旧黒羽町の合計。</t>
    <rPh sb="1" eb="3">
      <t>ヘイセイ</t>
    </rPh>
    <rPh sb="5" eb="8">
      <t>ネンイゼン</t>
    </rPh>
    <rPh sb="10" eb="11">
      <t>キュウ</t>
    </rPh>
    <rPh sb="11" eb="15">
      <t>オオタワラシ</t>
    </rPh>
    <rPh sb="16" eb="17">
      <t>キュウ</t>
    </rPh>
    <rPh sb="17" eb="21">
      <t>ユヅカミムラ</t>
    </rPh>
    <rPh sb="22" eb="23">
      <t>キュウ</t>
    </rPh>
    <rPh sb="23" eb="26">
      <t>クロバネマチ</t>
    </rPh>
    <rPh sb="27" eb="29">
      <t>ゴウケイ</t>
    </rPh>
    <phoneticPr fontId="3"/>
  </si>
  <si>
    <t>（２）産業中分類別統計表（従業者４人以上の事業所）</t>
    <rPh sb="3" eb="5">
      <t>サンギョウ</t>
    </rPh>
    <rPh sb="5" eb="8">
      <t>チュウブンルイ</t>
    </rPh>
    <rPh sb="8" eb="9">
      <t>ベツ</t>
    </rPh>
    <rPh sb="9" eb="12">
      <t>トウケイヒョウ</t>
    </rPh>
    <rPh sb="13" eb="16">
      <t>ジュウギョウシャ</t>
    </rPh>
    <rPh sb="17" eb="18">
      <t>ニン</t>
    </rPh>
    <rPh sb="18" eb="20">
      <t>イジョウ</t>
    </rPh>
    <rPh sb="21" eb="24">
      <t>ジギョウショ</t>
    </rPh>
    <phoneticPr fontId="3"/>
  </si>
  <si>
    <t>単位：所、人、万円</t>
    <rPh sb="0" eb="2">
      <t>タンイ</t>
    </rPh>
    <rPh sb="3" eb="4">
      <t>トコロ</t>
    </rPh>
    <rPh sb="5" eb="6">
      <t>ヒト</t>
    </rPh>
    <rPh sb="7" eb="9">
      <t>マンエン</t>
    </rPh>
    <phoneticPr fontId="3"/>
  </si>
  <si>
    <t>単位：万円</t>
    <rPh sb="0" eb="2">
      <t>タンイ</t>
    </rPh>
    <rPh sb="3" eb="5">
      <t>マンエン</t>
    </rPh>
    <phoneticPr fontId="3"/>
  </si>
  <si>
    <t>産業中分類</t>
    <rPh sb="0" eb="2">
      <t>サンギョウ</t>
    </rPh>
    <rPh sb="2" eb="5">
      <t>チュウブンルイ</t>
    </rPh>
    <phoneticPr fontId="3"/>
  </si>
  <si>
    <t>従業者数（人）</t>
    <rPh sb="0" eb="1">
      <t>ジュウ</t>
    </rPh>
    <rPh sb="1" eb="4">
      <t>ギョウシャスウ</t>
    </rPh>
    <rPh sb="5" eb="6">
      <t>ニン</t>
    </rPh>
    <phoneticPr fontId="3"/>
  </si>
  <si>
    <t xml:space="preserve">現金給与      総額　　　　 </t>
    <rPh sb="0" eb="2">
      <t>ゲンキン</t>
    </rPh>
    <rPh sb="2" eb="4">
      <t>キュウヨ</t>
    </rPh>
    <rPh sb="10" eb="12">
      <t>ソウガク</t>
    </rPh>
    <phoneticPr fontId="3"/>
  </si>
  <si>
    <t>原材料　　　　　使用額等　</t>
    <rPh sb="0" eb="3">
      <t>ゲンザイリョウ</t>
    </rPh>
    <rPh sb="8" eb="10">
      <t>シヨウ</t>
    </rPh>
    <rPh sb="10" eb="11">
      <t>ガク</t>
    </rPh>
    <rPh sb="11" eb="12">
      <t>トウ</t>
    </rPh>
    <phoneticPr fontId="3"/>
  </si>
  <si>
    <t>年　初　在　庫　額　（万円）</t>
    <rPh sb="0" eb="1">
      <t>ネン</t>
    </rPh>
    <rPh sb="2" eb="3">
      <t>ハツ</t>
    </rPh>
    <rPh sb="4" eb="5">
      <t>ザイ</t>
    </rPh>
    <rPh sb="6" eb="7">
      <t>コ</t>
    </rPh>
    <rPh sb="8" eb="9">
      <t>ガク</t>
    </rPh>
    <rPh sb="11" eb="13">
      <t>マンエン</t>
    </rPh>
    <phoneticPr fontId="3"/>
  </si>
  <si>
    <t>年　　末　　在　　庫　（万円）</t>
    <rPh sb="0" eb="1">
      <t>ネン</t>
    </rPh>
    <rPh sb="3" eb="4">
      <t>スエ</t>
    </rPh>
    <rPh sb="6" eb="7">
      <t>ザイ</t>
    </rPh>
    <rPh sb="9" eb="10">
      <t>コ</t>
    </rPh>
    <rPh sb="12" eb="14">
      <t>マンエン</t>
    </rPh>
    <phoneticPr fontId="3"/>
  </si>
  <si>
    <t>製造品　　　　　出荷額等</t>
    <rPh sb="0" eb="3">
      <t>セイゾウヒン</t>
    </rPh>
    <rPh sb="8" eb="10">
      <t>シュッカ</t>
    </rPh>
    <rPh sb="10" eb="11">
      <t>ガク</t>
    </rPh>
    <rPh sb="11" eb="12">
      <t>トウ</t>
    </rPh>
    <phoneticPr fontId="3"/>
  </si>
  <si>
    <t>減価償却額</t>
    <rPh sb="0" eb="2">
      <t>ゲンカ</t>
    </rPh>
    <rPh sb="2" eb="5">
      <t>ショウキャクガク</t>
    </rPh>
    <phoneticPr fontId="3"/>
  </si>
  <si>
    <t>常用　　　　労働者</t>
    <rPh sb="0" eb="2">
      <t>ジョウヨウ</t>
    </rPh>
    <rPh sb="6" eb="9">
      <t>ロウドウシャ</t>
    </rPh>
    <phoneticPr fontId="3"/>
  </si>
  <si>
    <t>個人事業主　及び　　　　　　家族従業者</t>
    <rPh sb="0" eb="2">
      <t>コジン</t>
    </rPh>
    <rPh sb="2" eb="5">
      <t>ジギョウヌシ</t>
    </rPh>
    <rPh sb="6" eb="7">
      <t>オヨ</t>
    </rPh>
    <rPh sb="14" eb="16">
      <t>カゾク</t>
    </rPh>
    <rPh sb="16" eb="19">
      <t>ジュウギョウシャ</t>
    </rPh>
    <phoneticPr fontId="3"/>
  </si>
  <si>
    <t>製造品</t>
    <rPh sb="0" eb="3">
      <t>セイゾウヒン</t>
    </rPh>
    <phoneticPr fontId="3"/>
  </si>
  <si>
    <t>原材料　　　・燃料</t>
    <rPh sb="0" eb="3">
      <t>ゲンザイリョウ</t>
    </rPh>
    <rPh sb="7" eb="9">
      <t>ネンリョウ</t>
    </rPh>
    <phoneticPr fontId="3"/>
  </si>
  <si>
    <t>半製品　　　・仕掛品</t>
    <rPh sb="0" eb="3">
      <t>ハンセイヒン</t>
    </rPh>
    <rPh sb="7" eb="9">
      <t>シカカリ</t>
    </rPh>
    <rPh sb="9" eb="10">
      <t>ヒン</t>
    </rPh>
    <phoneticPr fontId="3"/>
  </si>
  <si>
    <t>総　　　　数</t>
    <rPh sb="0" eb="1">
      <t>ソウ</t>
    </rPh>
    <rPh sb="5" eb="6">
      <t>スウ</t>
    </rPh>
    <phoneticPr fontId="3"/>
  </si>
  <si>
    <t>Ⅳ　栃木県の工業</t>
    <rPh sb="2" eb="4">
      <t>トチギ</t>
    </rPh>
    <rPh sb="4" eb="5">
      <t>ケン</t>
    </rPh>
    <rPh sb="6" eb="8">
      <t>コウギョウ</t>
    </rPh>
    <phoneticPr fontId="3"/>
  </si>
  <si>
    <t>１　栃木県全体の状況</t>
    <rPh sb="2" eb="5">
      <t>トチギケン</t>
    </rPh>
    <rPh sb="5" eb="7">
      <t>ゼンタイ</t>
    </rPh>
    <rPh sb="8" eb="10">
      <t>ジョウキョウ</t>
    </rPh>
    <phoneticPr fontId="3"/>
  </si>
  <si>
    <t>（１）工業の主要指標</t>
    <rPh sb="3" eb="5">
      <t>コウギョウ</t>
    </rPh>
    <rPh sb="6" eb="8">
      <t>シュヨウ</t>
    </rPh>
    <rPh sb="8" eb="10">
      <t>シヒョウ</t>
    </rPh>
    <phoneticPr fontId="3"/>
  </si>
  <si>
    <t>項              目</t>
    <rPh sb="0" eb="1">
      <t>コウ</t>
    </rPh>
    <rPh sb="15" eb="16">
      <t>メ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</si>
  <si>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</si>
  <si>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</si>
  <si>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対　　前　　年</t>
    <rPh sb="0" eb="1">
      <t>タイ</t>
    </rPh>
    <rPh sb="3" eb="4">
      <t>マエ</t>
    </rPh>
    <rPh sb="6" eb="7">
      <t>ネン</t>
    </rPh>
    <phoneticPr fontId="3"/>
  </si>
  <si>
    <t>増　　減</t>
    <rPh sb="0" eb="1">
      <t>ゾウ</t>
    </rPh>
    <rPh sb="3" eb="4">
      <t>ゲン</t>
    </rPh>
    <phoneticPr fontId="3"/>
  </si>
  <si>
    <t>増減率(%)</t>
    <rPh sb="0" eb="2">
      <t>ゾウゲン</t>
    </rPh>
    <rPh sb="2" eb="3">
      <t>リツ</t>
    </rPh>
    <phoneticPr fontId="3"/>
  </si>
  <si>
    <t>(所)</t>
    <rPh sb="1" eb="2">
      <t>トコロ</t>
    </rPh>
    <phoneticPr fontId="3"/>
  </si>
  <si>
    <t>従業員数</t>
    <rPh sb="0" eb="3">
      <t>ジュウギョウイン</t>
    </rPh>
    <rPh sb="3" eb="4">
      <t>スウ</t>
    </rPh>
    <phoneticPr fontId="3"/>
  </si>
  <si>
    <t>(人)</t>
    <rPh sb="1" eb="2">
      <t>ヒト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</si>
  <si>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</si>
  <si>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(万円)</t>
    <rPh sb="1" eb="3">
      <t>マンエン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</si>
  <si>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</si>
  <si>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</si>
  <si>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（２）工業の推移</t>
    <rPh sb="3" eb="5">
      <t>コウギョウ</t>
    </rPh>
    <rPh sb="6" eb="8">
      <t>スイイ</t>
    </rPh>
    <phoneticPr fontId="3"/>
  </si>
  <si>
    <t>年</t>
    <rPh sb="0" eb="1">
      <t>ネン</t>
    </rPh>
    <phoneticPr fontId="3"/>
  </si>
  <si>
    <t>事業所数（所）</t>
    <rPh sb="0" eb="3">
      <t>ジギョウショ</t>
    </rPh>
    <rPh sb="3" eb="4">
      <t>スウ</t>
    </rPh>
    <rPh sb="5" eb="6">
      <t>トコロ</t>
    </rPh>
    <phoneticPr fontId="3"/>
  </si>
  <si>
    <t>出荷額等（億円）</t>
    <rPh sb="0" eb="2">
      <t>シュッカ</t>
    </rPh>
    <rPh sb="2" eb="3">
      <t>ガク</t>
    </rPh>
    <rPh sb="3" eb="4">
      <t>トウ</t>
    </rPh>
    <rPh sb="5" eb="7">
      <t>オクエン</t>
    </rPh>
    <phoneticPr fontId="3"/>
  </si>
  <si>
    <t>平成１０年</t>
    <rPh sb="0" eb="2">
      <t>ヘイセイ</t>
    </rPh>
    <rPh sb="4" eb="5">
      <t>ネン</t>
    </rPh>
    <phoneticPr fontId="3"/>
  </si>
  <si>
    <t>平成１１年</t>
    <rPh sb="0" eb="2">
      <t>ヘイセイ</t>
    </rPh>
    <rPh sb="4" eb="5">
      <t>ネン</t>
    </rPh>
    <phoneticPr fontId="3"/>
  </si>
  <si>
    <t>平成１２年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</si>
  <si>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</si>
  <si>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</si>
  <si>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</si>
  <si>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平成１６年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</si>
  <si>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</si>
  <si>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平成１８年</t>
    <rPh sb="0" eb="2">
      <t>ヘイセイ</t>
    </rPh>
    <rPh sb="4" eb="5">
      <t>ネン</t>
    </rPh>
    <phoneticPr fontId="3"/>
  </si>
  <si>
    <t>平成１９年</t>
    <rPh sb="0" eb="2">
      <t>ヘイセイ</t>
    </rPh>
    <rPh sb="4" eb="5">
      <t>ネン</t>
    </rPh>
    <phoneticPr fontId="3"/>
  </si>
  <si>
    <t>平成２０年</t>
    <rPh sb="0" eb="2">
      <t>ヘイセイ</t>
    </rPh>
    <rPh sb="4" eb="5">
      <t>ネン</t>
    </rPh>
    <phoneticPr fontId="3"/>
  </si>
  <si>
    <t>平成２１年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</si>
  <si>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</si>
  <si>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２　地域別状況</t>
    <rPh sb="2" eb="4">
      <t>チイキ</t>
    </rPh>
    <rPh sb="4" eb="5">
      <t>ベツ</t>
    </rPh>
    <rPh sb="5" eb="7">
      <t>ジョウキョウ</t>
    </rPh>
    <phoneticPr fontId="3"/>
  </si>
  <si>
    <t>《地域区分》</t>
    <rPh sb="1" eb="3">
      <t>チイキ</t>
    </rPh>
    <rPh sb="3" eb="5">
      <t>クブン</t>
    </rPh>
    <phoneticPr fontId="3"/>
  </si>
  <si>
    <t>　地域区分は次のとおり。</t>
    <rPh sb="1" eb="3">
      <t>チイキ</t>
    </rPh>
    <rPh sb="3" eb="5">
      <t>クブン</t>
    </rPh>
    <rPh sb="6" eb="7">
      <t>ツギ</t>
    </rPh>
    <phoneticPr fontId="3"/>
  </si>
  <si>
    <t>地域名</t>
    <rPh sb="0" eb="3">
      <t>チイキメイ</t>
    </rPh>
    <phoneticPr fontId="3"/>
  </si>
  <si>
    <t>広域地区名</t>
    <rPh sb="0" eb="2">
      <t>コウイキ</t>
    </rPh>
    <rPh sb="2" eb="5">
      <t>チクメイ</t>
    </rPh>
    <phoneticPr fontId="3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</si>
  <si>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3"/>
  </si>
  <si>
    <t>県　　北</t>
    <rPh sb="0" eb="1">
      <t>ケン</t>
    </rPh>
    <rPh sb="3" eb="4">
      <t>キタ</t>
    </rPh>
    <phoneticPr fontId="3"/>
  </si>
  <si>
    <t>那須地区</t>
    <rPh sb="0" eb="2">
      <t>ナス</t>
    </rPh>
    <rPh sb="2" eb="4">
      <t>チク</t>
    </rPh>
    <phoneticPr fontId="3"/>
  </si>
  <si>
    <t>大田原市　那須塩原市　那須町</t>
    <rPh sb="0" eb="4">
      <t>オオタワラシ</t>
    </rPh>
    <rPh sb="5" eb="9">
      <t>ナスシオバラ</t>
    </rPh>
    <rPh sb="9" eb="10">
      <t>シ</t>
    </rPh>
    <rPh sb="11" eb="13">
      <t>ナス</t>
    </rPh>
    <rPh sb="13" eb="14">
      <t>マチ</t>
    </rPh>
    <phoneticPr fontId="3"/>
  </si>
  <si>
    <t>日光地区</t>
    <rPh sb="0" eb="2">
      <t>ニッコウ</t>
    </rPh>
    <rPh sb="2" eb="4">
      <t>チク</t>
    </rPh>
    <phoneticPr fontId="3"/>
  </si>
  <si>
    <t>日光市</t>
    <rPh sb="0" eb="3">
      <t>ニッコウシ</t>
    </rPh>
    <phoneticPr fontId="3"/>
  </si>
  <si>
    <t>塩谷地区</t>
    <rPh sb="0" eb="2">
      <t>シオヤ</t>
    </rPh>
    <rPh sb="2" eb="4">
      <t>チク</t>
    </rPh>
    <phoneticPr fontId="3"/>
  </si>
  <si>
    <t>矢板市　さくら市　塩谷町　高根沢町</t>
    <rPh sb="0" eb="3">
      <t>ヤイタシ</t>
    </rPh>
    <rPh sb="7" eb="8">
      <t>シ</t>
    </rPh>
    <rPh sb="9" eb="11">
      <t>シオヤ</t>
    </rPh>
    <rPh sb="11" eb="12">
      <t>マチ</t>
    </rPh>
    <rPh sb="13" eb="16">
      <t>タカネザワ</t>
    </rPh>
    <rPh sb="16" eb="17">
      <t>マチ</t>
    </rPh>
    <phoneticPr fontId="3"/>
  </si>
  <si>
    <t>南那須地区</t>
    <rPh sb="0" eb="3">
      <t>ミナミナス</t>
    </rPh>
    <rPh sb="3" eb="5">
      <t>チク</t>
    </rPh>
    <phoneticPr fontId="3"/>
  </si>
  <si>
    <t>那須烏山市　那珂川町</t>
    <rPh sb="0" eb="2">
      <t>ナス</t>
    </rPh>
    <rPh sb="2" eb="4">
      <t>カラスヤマ</t>
    </rPh>
    <rPh sb="4" eb="5">
      <t>シ</t>
    </rPh>
    <rPh sb="6" eb="9">
      <t>ナカガワ</t>
    </rPh>
    <rPh sb="9" eb="10">
      <t>マチ</t>
    </rPh>
    <phoneticPr fontId="3"/>
  </si>
  <si>
    <t>県　　央</t>
    <rPh sb="0" eb="1">
      <t>ケン</t>
    </rPh>
    <rPh sb="3" eb="4">
      <t>オウ</t>
    </rPh>
    <phoneticPr fontId="3"/>
  </si>
  <si>
    <t>宇都宮地区</t>
    <rPh sb="0" eb="3">
      <t>ウツノミヤ</t>
    </rPh>
    <rPh sb="3" eb="5">
      <t>チク</t>
    </rPh>
    <phoneticPr fontId="3"/>
  </si>
  <si>
    <t>宇都宮市　上三川町　壬生町</t>
    <rPh sb="0" eb="4">
      <t>ウツノミヤシ</t>
    </rPh>
    <rPh sb="5" eb="8">
      <t>カミノカワ</t>
    </rPh>
    <rPh sb="8" eb="9">
      <t>マチ</t>
    </rPh>
    <rPh sb="10" eb="13">
      <t>ミブマチ</t>
    </rPh>
    <phoneticPr fontId="3"/>
  </si>
  <si>
    <t>鹿沼地区</t>
    <rPh sb="0" eb="2">
      <t>カヌマ</t>
    </rPh>
    <rPh sb="2" eb="4">
      <t>チク</t>
    </rPh>
    <phoneticPr fontId="3"/>
  </si>
  <si>
    <t>鹿沼市</t>
    <rPh sb="0" eb="3">
      <t>カヌマシ</t>
    </rPh>
    <phoneticPr fontId="3"/>
  </si>
  <si>
    <t>芳賀地区</t>
    <rPh sb="0" eb="2">
      <t>ハガ</t>
    </rPh>
    <rPh sb="2" eb="4">
      <t>チク</t>
    </rPh>
    <phoneticPr fontId="3"/>
  </si>
  <si>
    <t>真岡市　益子町　茂木町　市貝町　芳賀町</t>
    <rPh sb="0" eb="1">
      <t>マ</t>
    </rPh>
    <rPh sb="1" eb="2">
      <t>オカ</t>
    </rPh>
    <rPh sb="2" eb="3">
      <t>シ</t>
    </rPh>
    <rPh sb="4" eb="7">
      <t>マシコマチ</t>
    </rPh>
    <rPh sb="8" eb="10">
      <t>モテギ</t>
    </rPh>
    <rPh sb="10" eb="11">
      <t>マチ</t>
    </rPh>
    <rPh sb="12" eb="13">
      <t>イチ</t>
    </rPh>
    <rPh sb="13" eb="14">
      <t>カイ</t>
    </rPh>
    <rPh sb="14" eb="15">
      <t>マチ</t>
    </rPh>
    <rPh sb="16" eb="18">
      <t>ハガ</t>
    </rPh>
    <rPh sb="18" eb="19">
      <t>マチ</t>
    </rPh>
    <phoneticPr fontId="3"/>
  </si>
  <si>
    <t>県　　南</t>
    <rPh sb="0" eb="1">
      <t>ケン</t>
    </rPh>
    <rPh sb="3" eb="4">
      <t>ミナミ</t>
    </rPh>
    <phoneticPr fontId="3"/>
  </si>
  <si>
    <t>小山地区</t>
    <rPh sb="0" eb="2">
      <t>オヤマ</t>
    </rPh>
    <rPh sb="2" eb="4">
      <t>チク</t>
    </rPh>
    <phoneticPr fontId="3"/>
  </si>
  <si>
    <t>小山市　下野市　野木町</t>
    <rPh sb="0" eb="3">
      <t>オヤマシ</t>
    </rPh>
    <rPh sb="4" eb="7">
      <t>シモツケシ</t>
    </rPh>
    <rPh sb="8" eb="11">
      <t>ノギマチ</t>
    </rPh>
    <phoneticPr fontId="3"/>
  </si>
  <si>
    <t>栃木地区</t>
    <rPh sb="0" eb="2">
      <t>トチギ</t>
    </rPh>
    <rPh sb="2" eb="4">
      <t>チク</t>
    </rPh>
    <phoneticPr fontId="3"/>
  </si>
  <si>
    <t>栃木市　岩舟町　</t>
    <rPh sb="0" eb="2">
      <t>トチギ</t>
    </rPh>
    <rPh sb="2" eb="3">
      <t>シ</t>
    </rPh>
    <rPh sb="4" eb="7">
      <t>イワフネマチ</t>
    </rPh>
    <phoneticPr fontId="3"/>
  </si>
  <si>
    <t>両毛地区</t>
    <rPh sb="0" eb="2">
      <t>リョウモウ</t>
    </rPh>
    <rPh sb="2" eb="4">
      <t>チク</t>
    </rPh>
    <phoneticPr fontId="3"/>
  </si>
  <si>
    <t>足利市　佐野市</t>
    <rPh sb="0" eb="3">
      <t>アシカガシ</t>
    </rPh>
    <rPh sb="4" eb="7">
      <t>サノシ</t>
    </rPh>
    <phoneticPr fontId="3"/>
  </si>
  <si>
    <t>（１）　事業所数</t>
    <rPh sb="4" eb="7">
      <t>ジギョウショ</t>
    </rPh>
    <rPh sb="7" eb="8">
      <t>スウ</t>
    </rPh>
    <phoneticPr fontId="3"/>
  </si>
  <si>
    <t>単位：所、％</t>
    <phoneticPr fontId="3"/>
  </si>
  <si>
    <t>広　域　地　区</t>
    <rPh sb="0" eb="1">
      <t>ヒロ</t>
    </rPh>
    <rPh sb="2" eb="3">
      <t>イキ</t>
    </rPh>
    <rPh sb="4" eb="5">
      <t>チ</t>
    </rPh>
    <rPh sb="6" eb="7">
      <t>ク</t>
    </rPh>
    <phoneticPr fontId="3"/>
  </si>
  <si>
    <t>県　　　　　計</t>
    <rPh sb="0" eb="1">
      <t>ケン</t>
    </rPh>
    <rPh sb="6" eb="7">
      <t>ケイ</t>
    </rPh>
    <phoneticPr fontId="3"/>
  </si>
  <si>
    <t>　県　　北</t>
    <rPh sb="1" eb="2">
      <t>ケン</t>
    </rPh>
    <rPh sb="4" eb="5">
      <t>キタ</t>
    </rPh>
    <phoneticPr fontId="3"/>
  </si>
  <si>
    <t>　　　那須地区</t>
    <rPh sb="3" eb="5">
      <t>ナス</t>
    </rPh>
    <rPh sb="5" eb="7">
      <t>チク</t>
    </rPh>
    <phoneticPr fontId="3"/>
  </si>
  <si>
    <t>　　　日光地区</t>
    <rPh sb="3" eb="5">
      <t>ニッコウ</t>
    </rPh>
    <rPh sb="5" eb="7">
      <t>チク</t>
    </rPh>
    <phoneticPr fontId="3"/>
  </si>
  <si>
    <t>　　　塩谷地区</t>
    <rPh sb="3" eb="5">
      <t>シオヤ</t>
    </rPh>
    <rPh sb="5" eb="7">
      <t>チク</t>
    </rPh>
    <phoneticPr fontId="3"/>
  </si>
  <si>
    <t>　　　南那須地区</t>
    <rPh sb="3" eb="6">
      <t>ミナミナス</t>
    </rPh>
    <rPh sb="6" eb="8">
      <t>チク</t>
    </rPh>
    <phoneticPr fontId="3"/>
  </si>
  <si>
    <t>　県　　央</t>
    <rPh sb="1" eb="2">
      <t>ケン</t>
    </rPh>
    <rPh sb="4" eb="5">
      <t>ヒサシ</t>
    </rPh>
    <phoneticPr fontId="3"/>
  </si>
  <si>
    <t>　　　宇都宮地区</t>
    <rPh sb="3" eb="6">
      <t>ウツノミヤ</t>
    </rPh>
    <rPh sb="6" eb="8">
      <t>チク</t>
    </rPh>
    <phoneticPr fontId="3"/>
  </si>
  <si>
    <t>　　　鹿沼地区</t>
    <rPh sb="3" eb="5">
      <t>カヌマ</t>
    </rPh>
    <rPh sb="5" eb="7">
      <t>チク</t>
    </rPh>
    <phoneticPr fontId="3"/>
  </si>
  <si>
    <t>　　　芳賀地区</t>
    <rPh sb="3" eb="5">
      <t>ハガ</t>
    </rPh>
    <rPh sb="5" eb="7">
      <t>チク</t>
    </rPh>
    <phoneticPr fontId="3"/>
  </si>
  <si>
    <t>　県　　南</t>
    <rPh sb="1" eb="2">
      <t>ケン</t>
    </rPh>
    <rPh sb="4" eb="5">
      <t>ミナミ</t>
    </rPh>
    <phoneticPr fontId="3"/>
  </si>
  <si>
    <t>　　　小山地区</t>
    <rPh sb="3" eb="5">
      <t>オヤマ</t>
    </rPh>
    <rPh sb="5" eb="7">
      <t>チク</t>
    </rPh>
    <phoneticPr fontId="3"/>
  </si>
  <si>
    <t>　　　栃木地区</t>
    <rPh sb="3" eb="5">
      <t>トチギ</t>
    </rPh>
    <rPh sb="5" eb="7">
      <t>チク</t>
    </rPh>
    <phoneticPr fontId="3"/>
  </si>
  <si>
    <t>　　　両毛地区</t>
    <rPh sb="3" eb="5">
      <t>リョウモウ</t>
    </rPh>
    <rPh sb="5" eb="7">
      <t>チク</t>
    </rPh>
    <phoneticPr fontId="3"/>
  </si>
  <si>
    <t>（２）従業者数　</t>
    <rPh sb="3" eb="6">
      <t>ジュウギョウシャ</t>
    </rPh>
    <rPh sb="6" eb="7">
      <t>スウ</t>
    </rPh>
    <phoneticPr fontId="3"/>
  </si>
  <si>
    <t>単位：人、％</t>
    <phoneticPr fontId="3"/>
  </si>
  <si>
    <t>（３）製造品出荷額</t>
    <rPh sb="3" eb="6">
      <t>セイゾウヒン</t>
    </rPh>
    <rPh sb="6" eb="8">
      <t>シュッカ</t>
    </rPh>
    <rPh sb="8" eb="9">
      <t>ガク</t>
    </rPh>
    <phoneticPr fontId="3"/>
  </si>
  <si>
    <t>単位：万円、％</t>
    <phoneticPr fontId="3"/>
  </si>
  <si>
    <t>製　造　品　出　荷　額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phoneticPr fontId="3"/>
  </si>
  <si>
    <t>３　工業団地の状況（栃木県内）</t>
    <rPh sb="2" eb="4">
      <t>コウギョウ</t>
    </rPh>
    <rPh sb="4" eb="6">
      <t>ダンチ</t>
    </rPh>
    <rPh sb="7" eb="9">
      <t>ジョウキョウ</t>
    </rPh>
    <rPh sb="10" eb="12">
      <t>トチギ</t>
    </rPh>
    <rPh sb="12" eb="14">
      <t>ケンナイ</t>
    </rPh>
    <phoneticPr fontId="3"/>
  </si>
  <si>
    <t>工業団地</t>
    <rPh sb="0" eb="2">
      <t>コウギョウ</t>
    </rPh>
    <rPh sb="2" eb="4">
      <t>ダンチ</t>
    </rPh>
    <phoneticPr fontId="3"/>
  </si>
  <si>
    <t>他事業所</t>
    <rPh sb="0" eb="1">
      <t>ホカ</t>
    </rPh>
    <rPh sb="1" eb="4">
      <t>ジギョウショ</t>
    </rPh>
    <phoneticPr fontId="3"/>
  </si>
  <si>
    <t>-</t>
    <phoneticPr fontId="3"/>
  </si>
  <si>
    <t>４　誘致工場の状況（栃木県内）</t>
    <rPh sb="2" eb="4">
      <t>ユウチ</t>
    </rPh>
    <rPh sb="4" eb="6">
      <t>コウジョウ</t>
    </rPh>
    <rPh sb="7" eb="9">
      <t>ジョウキョウ</t>
    </rPh>
    <rPh sb="10" eb="12">
      <t>トチギ</t>
    </rPh>
    <rPh sb="12" eb="14">
      <t>ケンナイ</t>
    </rPh>
    <phoneticPr fontId="3"/>
  </si>
  <si>
    <t>誘致工場</t>
    <rPh sb="0" eb="2">
      <t>ユウチ</t>
    </rPh>
    <rPh sb="2" eb="4">
      <t>コウジョウ</t>
    </rPh>
    <phoneticPr fontId="3"/>
  </si>
  <si>
    <t>５　県内１４市及び那須地区工業統計表（従業者４人以上の事業所）</t>
    <rPh sb="2" eb="4">
      <t>ケンナイ</t>
    </rPh>
    <rPh sb="6" eb="7">
      <t>シ</t>
    </rPh>
    <rPh sb="7" eb="8">
      <t>オヨ</t>
    </rPh>
    <rPh sb="9" eb="11">
      <t>ナス</t>
    </rPh>
    <rPh sb="11" eb="13">
      <t>チク</t>
    </rPh>
    <rPh sb="13" eb="15">
      <t>コウギョウ</t>
    </rPh>
    <rPh sb="15" eb="17">
      <t>トウケイ</t>
    </rPh>
    <rPh sb="17" eb="18">
      <t>ヒョウ</t>
    </rPh>
    <phoneticPr fontId="3"/>
  </si>
  <si>
    <t>単位：％</t>
    <rPh sb="0" eb="2">
      <t>タンイ</t>
    </rPh>
    <phoneticPr fontId="3"/>
  </si>
  <si>
    <t>市町村名</t>
    <rPh sb="0" eb="3">
      <t>シチョウソン</t>
    </rPh>
    <rPh sb="3" eb="4">
      <t>メイ</t>
    </rPh>
    <phoneticPr fontId="3"/>
  </si>
  <si>
    <t>（所）</t>
    <rPh sb="1" eb="2">
      <t>トコロ</t>
    </rPh>
    <phoneticPr fontId="3"/>
  </si>
  <si>
    <t>（人）</t>
    <rPh sb="1" eb="2">
      <t>ヒト</t>
    </rPh>
    <phoneticPr fontId="3"/>
  </si>
  <si>
    <t>（万円）</t>
    <rPh sb="1" eb="3">
      <t>マンエン</t>
    </rPh>
    <phoneticPr fontId="3"/>
  </si>
  <si>
    <t>栃木県</t>
    <rPh sb="0" eb="3">
      <t>トチギケン</t>
    </rPh>
    <phoneticPr fontId="3"/>
  </si>
  <si>
    <t>１４市　計</t>
    <rPh sb="2" eb="3">
      <t>シ</t>
    </rPh>
    <rPh sb="4" eb="5">
      <t>ケイ</t>
    </rPh>
    <phoneticPr fontId="3"/>
  </si>
  <si>
    <t>宇都宮市</t>
    <rPh sb="0" eb="4">
      <t>ウツノミヤシ</t>
    </rPh>
    <phoneticPr fontId="3"/>
  </si>
  <si>
    <t>足利市</t>
    <rPh sb="0" eb="3">
      <t>アシカガシ</t>
    </rPh>
    <phoneticPr fontId="3"/>
  </si>
  <si>
    <t>栃木市</t>
    <rPh sb="0" eb="2">
      <t>トチギ</t>
    </rPh>
    <rPh sb="2" eb="3">
      <t>シ</t>
    </rPh>
    <phoneticPr fontId="3"/>
  </si>
  <si>
    <t>佐野市</t>
    <rPh sb="0" eb="3">
      <t>サノシ</t>
    </rPh>
    <phoneticPr fontId="3"/>
  </si>
  <si>
    <t>小山市</t>
    <rPh sb="0" eb="3">
      <t>オヤマシ</t>
    </rPh>
    <phoneticPr fontId="3"/>
  </si>
  <si>
    <t>真岡市</t>
    <rPh sb="0" eb="1">
      <t>マ</t>
    </rPh>
    <rPh sb="1" eb="2">
      <t>オカ</t>
    </rPh>
    <rPh sb="2" eb="3">
      <t>シ</t>
    </rPh>
    <phoneticPr fontId="3"/>
  </si>
  <si>
    <t>大田原市</t>
    <rPh sb="0" eb="4">
      <t>オオタワラシ</t>
    </rPh>
    <phoneticPr fontId="3"/>
  </si>
  <si>
    <t>矢板市</t>
    <rPh sb="0" eb="3">
      <t>ヤイタシ</t>
    </rPh>
    <phoneticPr fontId="3"/>
  </si>
  <si>
    <t>那須塩原市</t>
    <rPh sb="0" eb="4">
      <t>ナスシオバラ</t>
    </rPh>
    <rPh sb="4" eb="5">
      <t>シ</t>
    </rPh>
    <phoneticPr fontId="3"/>
  </si>
  <si>
    <t>さくら市</t>
    <rPh sb="3" eb="4">
      <t>シ</t>
    </rPh>
    <phoneticPr fontId="3"/>
  </si>
  <si>
    <t>那須烏山市</t>
    <rPh sb="0" eb="5">
      <t>ナスカラスヤマシ</t>
    </rPh>
    <phoneticPr fontId="3"/>
  </si>
  <si>
    <t>下野市</t>
    <rPh sb="0" eb="2">
      <t>ゲヤ</t>
    </rPh>
    <rPh sb="2" eb="3">
      <t>シ</t>
    </rPh>
    <phoneticPr fontId="3"/>
  </si>
  <si>
    <t>那須町</t>
    <rPh sb="0" eb="2">
      <t>ナス</t>
    </rPh>
    <rPh sb="2" eb="3">
      <t>マチ</t>
    </rPh>
    <phoneticPr fontId="3"/>
  </si>
  <si>
    <t>（注）付加価値額のうち従業者４人から２９人の事業所は粗付加価値額です。</t>
    <rPh sb="1" eb="2">
      <t>チュウ</t>
    </rPh>
    <rPh sb="3" eb="5">
      <t>フカ</t>
    </rPh>
    <rPh sb="5" eb="7">
      <t>カチ</t>
    </rPh>
    <rPh sb="7" eb="8">
      <t>ガク</t>
    </rPh>
    <rPh sb="11" eb="14">
      <t>ジュウギョウシャ</t>
    </rPh>
    <rPh sb="15" eb="16">
      <t>ニン</t>
    </rPh>
    <rPh sb="20" eb="21">
      <t>ニン</t>
    </rPh>
    <rPh sb="22" eb="25">
      <t>ジギョウショ</t>
    </rPh>
    <rPh sb="26" eb="27">
      <t>ホボ</t>
    </rPh>
    <rPh sb="27" eb="29">
      <t>フカ</t>
    </rPh>
    <rPh sb="29" eb="31">
      <t>カチ</t>
    </rPh>
    <rPh sb="31" eb="32">
      <t>ガク</t>
    </rPh>
    <phoneticPr fontId="3"/>
  </si>
  <si>
    <t>工業の推移（４人以上事業所）</t>
    <phoneticPr fontId="22"/>
  </si>
  <si>
    <t>（各年１２月３１日現在）</t>
  </si>
  <si>
    <t>単位：所、人、万円</t>
  </si>
  <si>
    <t>事業所数</t>
    <rPh sb="3" eb="4">
      <t>スウ</t>
    </rPh>
    <phoneticPr fontId="22"/>
  </si>
  <si>
    <t>従業者数</t>
    <rPh sb="3" eb="4">
      <t>スウ</t>
    </rPh>
    <phoneticPr fontId="22"/>
  </si>
  <si>
    <t>現金給与総額</t>
  </si>
  <si>
    <t>製造品出荷額(億円)</t>
    <rPh sb="7" eb="8">
      <t>オク</t>
    </rPh>
    <rPh sb="8" eb="9">
      <t>エン</t>
    </rPh>
    <phoneticPr fontId="22"/>
  </si>
  <si>
    <t>付加価値額</t>
  </si>
  <si>
    <t>資産投資額</t>
  </si>
  <si>
    <t>平成21年</t>
    <phoneticPr fontId="22"/>
  </si>
  <si>
    <t>平成22年</t>
  </si>
  <si>
    <t>平成23年</t>
  </si>
  <si>
    <t>平成24年</t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</si>
  <si>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9">
      <t>ソウ</t>
    </rPh>
    <rPh sb="9" eb="10">
      <t>ガク</t>
    </rPh>
    <phoneticPr fontId="3"/>
  </si>
  <si>
    <t>７　有形固定資産投資総額</t>
    <rPh sb="2" eb="4">
      <t>ユウケイ</t>
    </rPh>
    <rPh sb="4" eb="6">
      <t>コテイ</t>
    </rPh>
    <rPh sb="6" eb="8">
      <t>シサン</t>
    </rPh>
    <rPh sb="8" eb="10">
      <t>トウシ</t>
    </rPh>
    <rPh sb="10" eb="11">
      <t>ソウ</t>
    </rPh>
    <rPh sb="11" eb="12">
      <t>ガク</t>
    </rPh>
    <phoneticPr fontId="3"/>
  </si>
  <si>
    <t>表１２　有形固定資産投資総額（３０人以上の事業所）</t>
    <rPh sb="0" eb="1">
      <t>ヒョウ</t>
    </rPh>
    <rPh sb="4" eb="6">
      <t>ユウケイ</t>
    </rPh>
    <rPh sb="6" eb="8">
      <t>コテイ</t>
    </rPh>
    <rPh sb="8" eb="10">
      <t>シサン</t>
    </rPh>
    <rPh sb="10" eb="12">
      <t>トウシ</t>
    </rPh>
    <rPh sb="12" eb="13">
      <t>ソウ</t>
    </rPh>
    <rPh sb="13" eb="14">
      <t>ガク</t>
    </rPh>
    <rPh sb="17" eb="18">
      <t>ニン</t>
    </rPh>
    <rPh sb="18" eb="20">
      <t>イジョウ</t>
    </rPh>
    <rPh sb="21" eb="24">
      <t>ジギョウショ</t>
    </rPh>
    <phoneticPr fontId="3"/>
  </si>
  <si>
    <t>有形固定資産投資総額</t>
    <rPh sb="0" eb="2">
      <t>ユウケイ</t>
    </rPh>
    <rPh sb="2" eb="4">
      <t>コテイ</t>
    </rPh>
    <rPh sb="4" eb="5">
      <t>シ</t>
    </rPh>
    <rPh sb="5" eb="6">
      <t>サン</t>
    </rPh>
    <rPh sb="6" eb="7">
      <t>トウ</t>
    </rPh>
    <rPh sb="7" eb="8">
      <t>シ</t>
    </rPh>
    <rPh sb="8" eb="9">
      <t>ソウ</t>
    </rPh>
    <rPh sb="9" eb="10">
      <t>ガク</t>
    </rPh>
    <phoneticPr fontId="3"/>
  </si>
  <si>
    <t>表１３　従業者規模別有形固定資産投資総額（３０人以上の事業所）</t>
    <rPh sb="0" eb="1">
      <t>ヒョウ</t>
    </rPh>
    <rPh sb="4" eb="7">
      <t>ジュウギョウシャ</t>
    </rPh>
    <rPh sb="7" eb="10">
      <t>キボベツ</t>
    </rPh>
    <rPh sb="10" eb="12">
      <t>ユウケイ</t>
    </rPh>
    <rPh sb="12" eb="14">
      <t>コテイ</t>
    </rPh>
    <rPh sb="14" eb="16">
      <t>シサン</t>
    </rPh>
    <rPh sb="16" eb="18">
      <t>トウシ</t>
    </rPh>
    <rPh sb="18" eb="19">
      <t>ソウ</t>
    </rPh>
    <rPh sb="19" eb="20">
      <t>ガク</t>
    </rPh>
    <rPh sb="20" eb="21">
      <t>ユウガク</t>
    </rPh>
    <rPh sb="23" eb="24">
      <t>ニン</t>
    </rPh>
    <rPh sb="24" eb="26">
      <t>イジョウ</t>
    </rPh>
    <rPh sb="27" eb="30">
      <t>ジギョウショ</t>
    </rPh>
    <phoneticPr fontId="3"/>
  </si>
  <si>
    <t>有形固定資産
投資総額</t>
    <rPh sb="0" eb="2">
      <t>ユウケイ</t>
    </rPh>
    <rPh sb="2" eb="4">
      <t>コテイ</t>
    </rPh>
    <rPh sb="4" eb="5">
      <t>シサン</t>
    </rPh>
    <rPh sb="7" eb="9">
      <t>トウシ</t>
    </rPh>
    <rPh sb="8" eb="9">
      <t>ガク</t>
    </rPh>
    <rPh sb="9" eb="10">
      <t>ソウ</t>
    </rPh>
    <phoneticPr fontId="3"/>
  </si>
  <si>
    <t xml:space="preserve"> 有形固定資産投資総額 </t>
    <rPh sb="1" eb="3">
      <t>ユウケイ</t>
    </rPh>
    <rPh sb="3" eb="5">
      <t>コテイ</t>
    </rPh>
    <rPh sb="9" eb="10">
      <t>ソウ</t>
    </rPh>
    <phoneticPr fontId="3"/>
  </si>
  <si>
    <t>＊有形固定資産投資総額は平成12年以前は従業者数10人以上、平成13年以降は30人以上の事業所が調査対象。</t>
    <rPh sb="1" eb="3">
      <t>ユウケイ</t>
    </rPh>
    <rPh sb="3" eb="5">
      <t>コテイ</t>
    </rPh>
    <rPh sb="5" eb="7">
      <t>シサン</t>
    </rPh>
    <rPh sb="7" eb="9">
      <t>トウシ</t>
    </rPh>
    <rPh sb="9" eb="10">
      <t>ソウ</t>
    </rPh>
    <rPh sb="10" eb="11">
      <t>ガク</t>
    </rPh>
    <rPh sb="12" eb="14">
      <t>ヘイセイ</t>
    </rPh>
    <rPh sb="16" eb="17">
      <t>ネン</t>
    </rPh>
    <rPh sb="17" eb="19">
      <t>イゼン</t>
    </rPh>
    <rPh sb="20" eb="23">
      <t>ジュウギョウシャ</t>
    </rPh>
    <rPh sb="23" eb="24">
      <t>スウ</t>
    </rPh>
    <rPh sb="26" eb="27">
      <t>ニン</t>
    </rPh>
    <rPh sb="27" eb="29">
      <t>イジョウ</t>
    </rPh>
    <rPh sb="30" eb="32">
      <t>ヘイセイ</t>
    </rPh>
    <rPh sb="34" eb="35">
      <t>ネン</t>
    </rPh>
    <rPh sb="35" eb="37">
      <t>イコウ</t>
    </rPh>
    <rPh sb="40" eb="43">
      <t>ニンイジョウ</t>
    </rPh>
    <rPh sb="44" eb="47">
      <t>ジギョウショ</t>
    </rPh>
    <rPh sb="48" eb="50">
      <t>チョウサ</t>
    </rPh>
    <rPh sb="50" eb="52">
      <t>タイショウ</t>
    </rPh>
    <phoneticPr fontId="3"/>
  </si>
  <si>
    <t>有形固定資産投資総額（30人以上の事業所）</t>
    <rPh sb="0" eb="2">
      <t>ユウケイ</t>
    </rPh>
    <rPh sb="2" eb="4">
      <t>コテイ</t>
    </rPh>
    <rPh sb="4" eb="6">
      <t>シサン</t>
    </rPh>
    <rPh sb="6" eb="8">
      <t>トウシ</t>
    </rPh>
    <rPh sb="8" eb="9">
      <t>ソウ</t>
    </rPh>
    <rPh sb="9" eb="10">
      <t>ガク</t>
    </rPh>
    <rPh sb="13" eb="14">
      <t>ニン</t>
    </rPh>
    <rPh sb="14" eb="16">
      <t>イジョウ</t>
    </rPh>
    <rPh sb="17" eb="20">
      <t>ジギョウショ</t>
    </rPh>
    <phoneticPr fontId="3"/>
  </si>
  <si>
    <t>（注）有形固定資産投資総額は従業者３０人以上の事業所の額です。</t>
    <rPh sb="1" eb="2">
      <t>チュウ</t>
    </rPh>
    <rPh sb="3" eb="5">
      <t>ユウケイ</t>
    </rPh>
    <rPh sb="5" eb="7">
      <t>コテイ</t>
    </rPh>
    <rPh sb="7" eb="9">
      <t>シサン</t>
    </rPh>
    <rPh sb="9" eb="11">
      <t>トウシ</t>
    </rPh>
    <rPh sb="11" eb="12">
      <t>ソウ</t>
    </rPh>
    <rPh sb="12" eb="13">
      <t>ガク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rPh sb="27" eb="28">
      <t>ガク</t>
    </rPh>
    <phoneticPr fontId="3"/>
  </si>
  <si>
    <t>　製造品出荷額等９５．３％、付加価値額８８．６％、有形固定資産投資総額９９．１％となっています。</t>
    <rPh sb="25" eb="27">
      <t>ユウケイ</t>
    </rPh>
    <rPh sb="27" eb="29">
      <t>コテイ</t>
    </rPh>
    <rPh sb="33" eb="34">
      <t>ソウ</t>
    </rPh>
    <phoneticPr fontId="3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</si>
  <si>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3"/>
  </si>
  <si>
    <t>１事業所当たり製造品出荷額</t>
    <rPh sb="1" eb="4">
      <t>ジギョウショ</t>
    </rPh>
    <rPh sb="7" eb="10">
      <t>セイゾウヒン</t>
    </rPh>
    <rPh sb="10" eb="12">
      <t>シュッカ</t>
    </rPh>
    <rPh sb="12" eb="13">
      <t>ガク</t>
    </rPh>
    <phoneticPr fontId="3"/>
  </si>
  <si>
    <t>従業者１人当たり製造品出荷額</t>
    <rPh sb="0" eb="1">
      <t>ジュウ</t>
    </rPh>
    <rPh sb="4" eb="5">
      <t>ニン</t>
    </rPh>
    <rPh sb="8" eb="11">
      <t>セイゾウヒン</t>
    </rPh>
    <rPh sb="11" eb="13">
      <t>シュッカ</t>
    </rPh>
    <rPh sb="13" eb="14">
      <t>ガク</t>
    </rPh>
    <phoneticPr fontId="3"/>
  </si>
  <si>
    <t>　２，４９２，６８０平方メートルです。</t>
    <rPh sb="6" eb="12">
      <t>６８０ヘイホウ</t>
    </rPh>
    <phoneticPr fontId="3"/>
  </si>
  <si>
    <t>表１６　１日当たりの水源別使用量（従業者３０人以上の事業所）</t>
    <rPh sb="0" eb="1">
      <t>ヒョウ</t>
    </rPh>
    <rPh sb="5" eb="6">
      <t>ニチ</t>
    </rPh>
    <rPh sb="6" eb="7">
      <t>ア</t>
    </rPh>
    <rPh sb="10" eb="12">
      <t>スイゲン</t>
    </rPh>
    <rPh sb="12" eb="13">
      <t>ベツ</t>
    </rPh>
    <rPh sb="13" eb="16">
      <t>シヨウリョウ</t>
    </rPh>
    <rPh sb="17" eb="20">
      <t>ジュウギョウシャ</t>
    </rPh>
    <rPh sb="22" eb="25">
      <t>ニンイジョウ</t>
    </rPh>
    <rPh sb="26" eb="29">
      <t>ジギョウショ</t>
    </rPh>
    <phoneticPr fontId="3"/>
  </si>
  <si>
    <t>１ 日 当 た り の 水 源 別 使 用 量</t>
    <rPh sb="2" eb="3">
      <t>ニチ</t>
    </rPh>
    <rPh sb="4" eb="5">
      <t>ア</t>
    </rPh>
    <rPh sb="12" eb="13">
      <t>ミズ</t>
    </rPh>
    <rPh sb="14" eb="15">
      <t>ミナモト</t>
    </rPh>
    <rPh sb="16" eb="17">
      <t>ベツ</t>
    </rPh>
    <rPh sb="18" eb="19">
      <t>シ</t>
    </rPh>
    <rPh sb="20" eb="21">
      <t>ヨウ</t>
    </rPh>
    <rPh sb="22" eb="23">
      <t>リョウ</t>
    </rPh>
    <phoneticPr fontId="3"/>
  </si>
  <si>
    <t>１　　日　　当　　た　　り　　の　　用　　途　　別　　使　　用　　量</t>
    <rPh sb="3" eb="4">
      <t>ニチ</t>
    </rPh>
    <rPh sb="6" eb="7">
      <t>ア</t>
    </rPh>
    <rPh sb="18" eb="19">
      <t>ヨウ</t>
    </rPh>
    <rPh sb="21" eb="22">
      <t>ト</t>
    </rPh>
    <rPh sb="24" eb="25">
      <t>ベツ</t>
    </rPh>
    <rPh sb="27" eb="28">
      <t>シ</t>
    </rPh>
    <rPh sb="30" eb="31">
      <t>ヨウ</t>
    </rPh>
    <rPh sb="33" eb="34">
      <t>リョウ</t>
    </rPh>
    <phoneticPr fontId="3"/>
  </si>
  <si>
    <t>＊事業所数は全体の合計数であり、従業者30人以上の事業所数は59です。</t>
    <rPh sb="1" eb="4">
      <t>ジギョウショ</t>
    </rPh>
    <rPh sb="4" eb="5">
      <t>スウ</t>
    </rPh>
    <rPh sb="6" eb="8">
      <t>ゼンタイ</t>
    </rPh>
    <rPh sb="9" eb="12">
      <t>ゴウケイスウ</t>
    </rPh>
    <rPh sb="16" eb="19">
      <t>ジュウギョウシャ</t>
    </rPh>
    <rPh sb="21" eb="22">
      <t>ニン</t>
    </rPh>
    <rPh sb="22" eb="24">
      <t>イジョウ</t>
    </rPh>
    <rPh sb="25" eb="28">
      <t>ジギョウショ</t>
    </rPh>
    <rPh sb="28" eb="29">
      <t>スウ</t>
    </rPh>
    <phoneticPr fontId="3"/>
  </si>
  <si>
    <t>表１７　１日当たりの用途別使用量（従業者３０人以上の事業所）</t>
    <rPh sb="0" eb="1">
      <t>ヒョウ</t>
    </rPh>
    <rPh sb="5" eb="6">
      <t>ニチ</t>
    </rPh>
    <rPh sb="6" eb="7">
      <t>ア</t>
    </rPh>
    <rPh sb="10" eb="12">
      <t>ヨウト</t>
    </rPh>
    <rPh sb="12" eb="13">
      <t>ベツ</t>
    </rPh>
    <rPh sb="13" eb="16">
      <t>シヨウリョウ</t>
    </rPh>
    <rPh sb="17" eb="20">
      <t>ジュウギョウシャ</t>
    </rPh>
    <rPh sb="22" eb="25">
      <t>ニンイジョウ</t>
    </rPh>
    <rPh sb="26" eb="29">
      <t>ジギョウショ</t>
    </rPh>
    <phoneticPr fontId="3"/>
  </si>
  <si>
    <t>　　４人以上の事業所は１，５８８億８５５万円で、前年に比べ８７億７，３０６万円、</t>
    <rPh sb="3" eb="4">
      <t>ニン</t>
    </rPh>
    <rPh sb="4" eb="6">
      <t>イジョウ</t>
    </rPh>
    <rPh sb="7" eb="10">
      <t>ジギョウショ</t>
    </rPh>
    <rPh sb="21" eb="22">
      <t>エン</t>
    </rPh>
    <rPh sb="24" eb="26">
      <t>ゼンネン</t>
    </rPh>
    <rPh sb="27" eb="28">
      <t>クラ</t>
    </rPh>
    <phoneticPr fontId="3"/>
  </si>
  <si>
    <t>（１）大田原市工業の推移（従業者４人以上の事業所）</t>
    <rPh sb="13" eb="16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</si>
</sst>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;&quot;△ &quot;0.0"/>
    <numFmt numFmtId="177" formatCode="#,##0;&quot;△ &quot;#,##0"/>
    <numFmt numFmtId="178" formatCode="0.0"/>
    <numFmt numFmtId="179" formatCode="0;&quot;△ &quot;0"/>
    <numFmt numFmtId="180" formatCode="#,##0.0;[Red]\-#,##0.0"/>
    <numFmt numFmtId="181" formatCode="#,##0.0;&quot;△ &quot;#,##0.0"/>
    <numFmt numFmtId="182" formatCode="0_ "/>
    <numFmt numFmtId="183" formatCode="0.0_ "/>
    <numFmt numFmtId="184" formatCode="#,##0_ "/>
    <numFmt numFmtId="185" formatCode="0.0_);[Red]\(0.0\)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.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.1"/>
      <name val="ＭＳ 明朝"/>
      <family val="1"/>
      <charset val="128"/>
    </font>
    <font>
      <b/>
      <sz val="9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22">
    <xf numFmtId="0" fontId="0" fillId="0" borderId="0" xfId="0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/>
    <xf numFmtId="38" fontId="5" fillId="0" borderId="13" xfId="1" applyFont="1" applyFill="1" applyBorder="1" applyAlignment="1"/>
    <xf numFmtId="0" fontId="5" fillId="0" borderId="12" xfId="0" applyFont="1" applyBorder="1"/>
    <xf numFmtId="0" fontId="5" fillId="2" borderId="14" xfId="0" applyFont="1" applyFill="1" applyBorder="1" applyAlignment="1">
      <alignment shrinkToFit="1"/>
    </xf>
    <xf numFmtId="0" fontId="5" fillId="0" borderId="15" xfId="0" applyFont="1" applyBorder="1" applyAlignment="1">
      <alignment shrinkToFit="1"/>
    </xf>
    <xf numFmtId="38" fontId="5" fillId="0" borderId="2" xfId="1" applyFont="1" applyBorder="1" applyAlignme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/>
    <xf numFmtId="0" fontId="5" fillId="0" borderId="17" xfId="0" applyFont="1" applyBorder="1" applyAlignment="1">
      <alignment shrinkToFit="1"/>
    </xf>
    <xf numFmtId="38" fontId="5" fillId="0" borderId="18" xfId="1" applyFont="1" applyBorder="1" applyAlignment="1"/>
    <xf numFmtId="0" fontId="5" fillId="2" borderId="16" xfId="0" applyFont="1" applyFill="1" applyBorder="1"/>
    <xf numFmtId="0" fontId="5" fillId="2" borderId="17" xfId="0" applyFont="1" applyFill="1" applyBorder="1" applyAlignment="1">
      <alignment shrinkToFit="1"/>
    </xf>
    <xf numFmtId="38" fontId="5" fillId="2" borderId="18" xfId="1" applyFont="1" applyFill="1" applyBorder="1" applyAlignment="1"/>
    <xf numFmtId="0" fontId="5" fillId="2" borderId="19" xfId="0" applyFont="1" applyFill="1" applyBorder="1" applyAlignment="1">
      <alignment shrinkToFit="1"/>
    </xf>
    <xf numFmtId="38" fontId="5" fillId="0" borderId="18" xfId="1" applyFont="1" applyFill="1" applyBorder="1" applyAlignment="1"/>
    <xf numFmtId="177" fontId="5" fillId="0" borderId="2" xfId="1" applyNumberFormat="1" applyFont="1" applyBorder="1" applyAlignment="1">
      <alignment horizontal="right"/>
    </xf>
    <xf numFmtId="176" fontId="5" fillId="0" borderId="10" xfId="0" applyNumberFormat="1" applyFont="1" applyBorder="1" applyAlignment="1">
      <alignment horizontal="right"/>
    </xf>
    <xf numFmtId="0" fontId="5" fillId="0" borderId="7" xfId="0" applyFont="1" applyBorder="1"/>
    <xf numFmtId="38" fontId="5" fillId="0" borderId="18" xfId="1" applyFont="1" applyBorder="1" applyAlignment="1">
      <alignment horizontal="right"/>
    </xf>
    <xf numFmtId="177" fontId="5" fillId="0" borderId="18" xfId="1" applyNumberFormat="1" applyFont="1" applyFill="1" applyBorder="1" applyAlignment="1"/>
    <xf numFmtId="176" fontId="5" fillId="0" borderId="10" xfId="0" applyNumberFormat="1" applyFont="1" applyFill="1" applyBorder="1" applyAlignment="1">
      <alignment horizontal="right"/>
    </xf>
    <xf numFmtId="177" fontId="5" fillId="0" borderId="3" xfId="1" applyNumberFormat="1" applyFont="1" applyBorder="1" applyAlignment="1">
      <alignment horizontal="right"/>
    </xf>
    <xf numFmtId="177" fontId="5" fillId="0" borderId="18" xfId="1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7" fillId="0" borderId="28" xfId="0" applyFont="1" applyBorder="1"/>
    <xf numFmtId="178" fontId="7" fillId="0" borderId="28" xfId="0" applyNumberFormat="1" applyFont="1" applyBorder="1"/>
    <xf numFmtId="179" fontId="7" fillId="0" borderId="28" xfId="0" applyNumberFormat="1" applyFont="1" applyBorder="1" applyAlignment="1">
      <alignment horizontal="right"/>
    </xf>
    <xf numFmtId="176" fontId="7" fillId="0" borderId="29" xfId="0" applyNumberFormat="1" applyFont="1" applyBorder="1" applyAlignment="1">
      <alignment horizontal="right"/>
    </xf>
    <xf numFmtId="0" fontId="5" fillId="0" borderId="30" xfId="0" quotePrefix="1" applyFont="1" applyBorder="1" applyAlignment="1">
      <alignment horizontal="right"/>
    </xf>
    <xf numFmtId="0" fontId="5" fillId="0" borderId="33" xfId="0" applyFont="1" applyBorder="1"/>
    <xf numFmtId="178" fontId="5" fillId="0" borderId="33" xfId="0" applyNumberFormat="1" applyFont="1" applyBorder="1"/>
    <xf numFmtId="179" fontId="5" fillId="0" borderId="34" xfId="0" applyNumberFormat="1" applyFont="1" applyBorder="1" applyAlignment="1">
      <alignment horizontal="right"/>
    </xf>
    <xf numFmtId="176" fontId="5" fillId="0" borderId="35" xfId="0" applyNumberFormat="1" applyFont="1" applyBorder="1" applyAlignment="1">
      <alignment horizontal="right"/>
    </xf>
    <xf numFmtId="0" fontId="5" fillId="0" borderId="16" xfId="0" quotePrefix="1" applyFont="1" applyBorder="1" applyAlignment="1">
      <alignment horizontal="right"/>
    </xf>
    <xf numFmtId="0" fontId="5" fillId="0" borderId="18" xfId="0" applyFont="1" applyBorder="1"/>
    <xf numFmtId="178" fontId="5" fillId="0" borderId="18" xfId="0" applyNumberFormat="1" applyFont="1" applyBorder="1"/>
    <xf numFmtId="179" fontId="5" fillId="0" borderId="18" xfId="0" applyNumberFormat="1" applyFont="1" applyBorder="1" applyAlignment="1">
      <alignment horizontal="right"/>
    </xf>
    <xf numFmtId="176" fontId="5" fillId="0" borderId="23" xfId="0" applyNumberFormat="1" applyFont="1" applyBorder="1" applyAlignment="1">
      <alignment horizontal="right"/>
    </xf>
    <xf numFmtId="179" fontId="5" fillId="0" borderId="3" xfId="0" applyNumberFormat="1" applyFont="1" applyBorder="1" applyAlignment="1">
      <alignment horizontal="right"/>
    </xf>
    <xf numFmtId="176" fontId="5" fillId="0" borderId="36" xfId="0" applyNumberFormat="1" applyFont="1" applyBorder="1" applyAlignment="1">
      <alignment horizontal="right"/>
    </xf>
    <xf numFmtId="179" fontId="5" fillId="0" borderId="2" xfId="0" applyNumberFormat="1" applyFont="1" applyBorder="1" applyAlignment="1">
      <alignment horizontal="right"/>
    </xf>
    <xf numFmtId="176" fontId="5" fillId="0" borderId="24" xfId="0" applyNumberFormat="1" applyFont="1" applyBorder="1" applyAlignment="1">
      <alignment horizontal="right"/>
    </xf>
    <xf numFmtId="0" fontId="5" fillId="0" borderId="11" xfId="0" quotePrefix="1" applyFont="1" applyBorder="1" applyAlignment="1">
      <alignment horizontal="right"/>
    </xf>
    <xf numFmtId="0" fontId="5" fillId="0" borderId="2" xfId="0" applyFont="1" applyBorder="1"/>
    <xf numFmtId="178" fontId="5" fillId="0" borderId="2" xfId="0" applyNumberFormat="1" applyFont="1" applyBorder="1"/>
    <xf numFmtId="0" fontId="5" fillId="0" borderId="38" xfId="0" quotePrefix="1" applyFont="1" applyBorder="1" applyAlignment="1">
      <alignment horizontal="right"/>
    </xf>
    <xf numFmtId="0" fontId="5" fillId="0" borderId="41" xfId="0" applyFont="1" applyBorder="1"/>
    <xf numFmtId="178" fontId="5" fillId="0" borderId="41" xfId="0" applyNumberFormat="1" applyFont="1" applyBorder="1"/>
    <xf numFmtId="0" fontId="5" fillId="0" borderId="0" xfId="0" quotePrefix="1" applyFont="1"/>
    <xf numFmtId="178" fontId="5" fillId="0" borderId="0" xfId="0" applyNumberFormat="1" applyFont="1"/>
    <xf numFmtId="0" fontId="6" fillId="0" borderId="0" xfId="0" applyFont="1"/>
    <xf numFmtId="0" fontId="5" fillId="0" borderId="4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right"/>
    </xf>
    <xf numFmtId="0" fontId="5" fillId="0" borderId="13" xfId="0" applyFont="1" applyBorder="1"/>
    <xf numFmtId="178" fontId="5" fillId="0" borderId="13" xfId="0" applyNumberFormat="1" applyFont="1" applyBorder="1"/>
    <xf numFmtId="179" fontId="5" fillId="0" borderId="41" xfId="0" applyNumberFormat="1" applyFont="1" applyBorder="1" applyAlignment="1">
      <alignment horizontal="right"/>
    </xf>
    <xf numFmtId="176" fontId="5" fillId="0" borderId="51" xfId="0" applyNumberFormat="1" applyFont="1" applyBorder="1" applyAlignment="1">
      <alignment horizontal="right"/>
    </xf>
    <xf numFmtId="0" fontId="5" fillId="0" borderId="3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38" fontId="7" fillId="0" borderId="28" xfId="1" applyFont="1" applyBorder="1" applyAlignment="1"/>
    <xf numFmtId="180" fontId="7" fillId="0" borderId="28" xfId="1" applyNumberFormat="1" applyFont="1" applyBorder="1" applyAlignment="1"/>
    <xf numFmtId="177" fontId="7" fillId="0" borderId="28" xfId="0" applyNumberFormat="1" applyFont="1" applyBorder="1" applyAlignment="1">
      <alignment horizontal="right"/>
    </xf>
    <xf numFmtId="38" fontId="5" fillId="0" borderId="33" xfId="1" applyFont="1" applyBorder="1" applyAlignment="1"/>
    <xf numFmtId="180" fontId="5" fillId="0" borderId="33" xfId="1" applyNumberFormat="1" applyFont="1" applyBorder="1" applyAlignment="1"/>
    <xf numFmtId="177" fontId="5" fillId="0" borderId="53" xfId="0" applyNumberFormat="1" applyFont="1" applyBorder="1" applyAlignment="1">
      <alignment horizontal="right"/>
    </xf>
    <xf numFmtId="180" fontId="5" fillId="0" borderId="18" xfId="1" applyNumberFormat="1" applyFont="1" applyBorder="1" applyAlignment="1"/>
    <xf numFmtId="177" fontId="5" fillId="0" borderId="2" xfId="0" applyNumberFormat="1" applyFont="1" applyBorder="1" applyAlignment="1">
      <alignment horizontal="right"/>
    </xf>
    <xf numFmtId="177" fontId="5" fillId="0" borderId="18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right"/>
    </xf>
    <xf numFmtId="0" fontId="5" fillId="0" borderId="9" xfId="0" applyFont="1" applyBorder="1"/>
    <xf numFmtId="180" fontId="5" fillId="0" borderId="2" xfId="1" applyNumberFormat="1" applyFont="1" applyBorder="1" applyAlignment="1"/>
    <xf numFmtId="38" fontId="5" fillId="0" borderId="41" xfId="1" applyFont="1" applyBorder="1" applyAlignment="1"/>
    <xf numFmtId="180" fontId="5" fillId="0" borderId="41" xfId="1" applyNumberFormat="1" applyFont="1" applyBorder="1" applyAlignment="1"/>
    <xf numFmtId="177" fontId="7" fillId="0" borderId="28" xfId="1" applyNumberFormat="1" applyFont="1" applyBorder="1" applyAlignment="1">
      <alignment horizontal="right"/>
    </xf>
    <xf numFmtId="181" fontId="7" fillId="0" borderId="29" xfId="1" applyNumberFormat="1" applyFont="1" applyBorder="1" applyAlignment="1">
      <alignment horizontal="right"/>
    </xf>
    <xf numFmtId="177" fontId="5" fillId="0" borderId="34" xfId="1" applyNumberFormat="1" applyFont="1" applyBorder="1" applyAlignment="1">
      <alignment horizontal="right"/>
    </xf>
    <xf numFmtId="181" fontId="5" fillId="0" borderId="49" xfId="1" applyNumberFormat="1" applyFont="1" applyBorder="1" applyAlignment="1">
      <alignment horizontal="right"/>
    </xf>
    <xf numFmtId="181" fontId="5" fillId="0" borderId="36" xfId="1" applyNumberFormat="1" applyFont="1" applyBorder="1" applyAlignment="1">
      <alignment horizontal="right"/>
    </xf>
    <xf numFmtId="181" fontId="5" fillId="0" borderId="52" xfId="1" applyNumberFormat="1" applyFont="1" applyBorder="1" applyAlignment="1">
      <alignment horizontal="right"/>
    </xf>
    <xf numFmtId="181" fontId="5" fillId="0" borderId="23" xfId="1" applyNumberFormat="1" applyFont="1" applyBorder="1" applyAlignment="1">
      <alignment horizontal="right"/>
    </xf>
    <xf numFmtId="180" fontId="9" fillId="0" borderId="18" xfId="1" applyNumberFormat="1" applyFont="1" applyBorder="1" applyAlignment="1">
      <alignment horizontal="right"/>
    </xf>
    <xf numFmtId="180" fontId="5" fillId="0" borderId="18" xfId="1" applyNumberFormat="1" applyFont="1" applyBorder="1" applyAlignment="1">
      <alignment horizontal="right"/>
    </xf>
    <xf numFmtId="180" fontId="9" fillId="0" borderId="18" xfId="1" applyNumberFormat="1" applyFont="1" applyBorder="1" applyAlignment="1"/>
    <xf numFmtId="38" fontId="5" fillId="0" borderId="13" xfId="1" applyFont="1" applyBorder="1" applyAlignment="1">
      <alignment horizontal="right"/>
    </xf>
    <xf numFmtId="180" fontId="9" fillId="0" borderId="13" xfId="1" applyNumberFormat="1" applyFont="1" applyBorder="1" applyAlignment="1">
      <alignment horizontal="right"/>
    </xf>
    <xf numFmtId="180" fontId="5" fillId="0" borderId="13" xfId="1" applyNumberFormat="1" applyFont="1" applyBorder="1" applyAlignment="1">
      <alignment horizontal="right"/>
    </xf>
    <xf numFmtId="177" fontId="5" fillId="0" borderId="13" xfId="1" applyNumberFormat="1" applyFont="1" applyBorder="1" applyAlignment="1">
      <alignment horizontal="right"/>
    </xf>
    <xf numFmtId="181" fontId="5" fillId="0" borderId="55" xfId="1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77" fontId="5" fillId="0" borderId="41" xfId="1" applyNumberFormat="1" applyFont="1" applyBorder="1" applyAlignment="1">
      <alignment horizontal="right"/>
    </xf>
    <xf numFmtId="38" fontId="5" fillId="0" borderId="41" xfId="1" applyFont="1" applyBorder="1" applyAlignment="1">
      <alignment horizontal="right"/>
    </xf>
    <xf numFmtId="38" fontId="5" fillId="0" borderId="0" xfId="1" applyFont="1" applyBorder="1" applyAlignment="1">
      <alignment horizontal="right"/>
    </xf>
    <xf numFmtId="38" fontId="5" fillId="0" borderId="9" xfId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38" fontId="5" fillId="0" borderId="33" xfId="1" applyFont="1" applyBorder="1" applyAlignment="1">
      <alignment horizontal="right"/>
    </xf>
    <xf numFmtId="38" fontId="7" fillId="0" borderId="28" xfId="1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38" fontId="5" fillId="0" borderId="18" xfId="1" applyFont="1" applyBorder="1" applyAlignment="1">
      <alignment horizontal="right" shrinkToFit="1"/>
    </xf>
    <xf numFmtId="38" fontId="5" fillId="0" borderId="18" xfId="1" applyFont="1" applyBorder="1" applyAlignment="1">
      <alignment shrinkToFit="1"/>
    </xf>
    <xf numFmtId="38" fontId="7" fillId="0" borderId="28" xfId="1" applyFont="1" applyBorder="1" applyAlignment="1">
      <alignment shrinkToFit="1"/>
    </xf>
    <xf numFmtId="0" fontId="12" fillId="0" borderId="0" xfId="0" applyFont="1" applyAlignment="1">
      <alignment vertical="center"/>
    </xf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176" fontId="5" fillId="0" borderId="18" xfId="0" applyNumberFormat="1" applyFont="1" applyBorder="1" applyAlignment="1">
      <alignment horizontal="right"/>
    </xf>
    <xf numFmtId="177" fontId="5" fillId="0" borderId="33" xfId="1" applyNumberFormat="1" applyFont="1" applyBorder="1" applyAlignment="1">
      <alignment horizontal="right"/>
    </xf>
    <xf numFmtId="181" fontId="5" fillId="0" borderId="56" xfId="1" applyNumberFormat="1" applyFont="1" applyBorder="1" applyAlignment="1">
      <alignment horizontal="right"/>
    </xf>
    <xf numFmtId="38" fontId="5" fillId="0" borderId="0" xfId="1" applyFont="1" applyAlignment="1"/>
    <xf numFmtId="0" fontId="5" fillId="0" borderId="0" xfId="0" applyFont="1" applyAlignment="1">
      <alignment vertical="center" wrapText="1"/>
    </xf>
    <xf numFmtId="0" fontId="5" fillId="0" borderId="0" xfId="0" quotePrefix="1" applyFont="1" applyAlignment="1">
      <alignment horizontal="left" vertical="center"/>
    </xf>
    <xf numFmtId="181" fontId="5" fillId="0" borderId="35" xfId="1" applyNumberFormat="1" applyFont="1" applyBorder="1" applyAlignment="1">
      <alignment horizontal="right"/>
    </xf>
    <xf numFmtId="181" fontId="5" fillId="0" borderId="24" xfId="1" applyNumberFormat="1" applyFont="1" applyBorder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applyFont="1" applyBorder="1" applyAlignment="1">
      <alignment horizontal="distributed" indent="1"/>
    </xf>
    <xf numFmtId="38" fontId="5" fillId="0" borderId="0" xfId="1" applyFont="1" applyBorder="1" applyAlignment="1"/>
    <xf numFmtId="180" fontId="5" fillId="0" borderId="0" xfId="1" applyNumberFormat="1" applyFont="1" applyBorder="1" applyAlignment="1"/>
    <xf numFmtId="177" fontId="5" fillId="0" borderId="0" xfId="1" applyNumberFormat="1" applyFont="1" applyBorder="1" applyAlignment="1">
      <alignment horizontal="right"/>
    </xf>
    <xf numFmtId="180" fontId="5" fillId="0" borderId="7" xfId="1" applyNumberFormat="1" applyFont="1" applyBorder="1" applyAlignment="1">
      <alignment horizontal="right"/>
    </xf>
    <xf numFmtId="38" fontId="5" fillId="0" borderId="0" xfId="0" applyNumberFormat="1" applyFont="1"/>
    <xf numFmtId="178" fontId="7" fillId="0" borderId="28" xfId="0" applyNumberFormat="1" applyFont="1" applyBorder="1" applyAlignment="1">
      <alignment horizontal="right"/>
    </xf>
    <xf numFmtId="38" fontId="5" fillId="0" borderId="3" xfId="1" applyFont="1" applyBorder="1" applyAlignment="1"/>
    <xf numFmtId="178" fontId="5" fillId="0" borderId="3" xfId="0" applyNumberFormat="1" applyFont="1" applyBorder="1"/>
    <xf numFmtId="38" fontId="5" fillId="0" borderId="3" xfId="1" applyFont="1" applyBorder="1" applyAlignment="1">
      <alignment horizontal="right"/>
    </xf>
    <xf numFmtId="178" fontId="5" fillId="0" borderId="3" xfId="0" applyNumberFormat="1" applyFont="1" applyBorder="1" applyAlignment="1">
      <alignment horizontal="right"/>
    </xf>
    <xf numFmtId="177" fontId="5" fillId="0" borderId="34" xfId="0" applyNumberFormat="1" applyFont="1" applyBorder="1" applyAlignment="1">
      <alignment horizontal="right"/>
    </xf>
    <xf numFmtId="178" fontId="5" fillId="0" borderId="18" xfId="0" applyNumberFormat="1" applyFont="1" applyBorder="1" applyAlignment="1">
      <alignment horizontal="right"/>
    </xf>
    <xf numFmtId="178" fontId="5" fillId="0" borderId="13" xfId="0" applyNumberFormat="1" applyFont="1" applyBorder="1" applyAlignment="1">
      <alignment horizontal="right"/>
    </xf>
    <xf numFmtId="177" fontId="5" fillId="0" borderId="13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180" fontId="5" fillId="0" borderId="33" xfId="1" applyNumberFormat="1" applyFont="1" applyBorder="1" applyAlignment="1">
      <alignment horizontal="right"/>
    </xf>
    <xf numFmtId="180" fontId="5" fillId="0" borderId="56" xfId="1" applyNumberFormat="1" applyFont="1" applyBorder="1" applyAlignment="1">
      <alignment horizontal="right"/>
    </xf>
    <xf numFmtId="38" fontId="5" fillId="0" borderId="23" xfId="1" applyFont="1" applyBorder="1" applyAlignment="1">
      <alignment horizontal="right"/>
    </xf>
    <xf numFmtId="38" fontId="5" fillId="0" borderId="51" xfId="1" applyFont="1" applyBorder="1" applyAlignment="1">
      <alignment horizontal="right"/>
    </xf>
    <xf numFmtId="178" fontId="5" fillId="0" borderId="33" xfId="0" applyNumberFormat="1" applyFont="1" applyBorder="1" applyAlignment="1">
      <alignment horizontal="right"/>
    </xf>
    <xf numFmtId="38" fontId="5" fillId="0" borderId="33" xfId="0" applyNumberFormat="1" applyFont="1" applyBorder="1" applyAlignment="1">
      <alignment horizontal="right"/>
    </xf>
    <xf numFmtId="0" fontId="5" fillId="0" borderId="56" xfId="0" applyFont="1" applyBorder="1" applyAlignment="1">
      <alignment horizontal="right"/>
    </xf>
    <xf numFmtId="38" fontId="5" fillId="0" borderId="18" xfId="0" applyNumberFormat="1" applyFont="1" applyBorder="1" applyAlignment="1">
      <alignment horizontal="right"/>
    </xf>
    <xf numFmtId="178" fontId="5" fillId="0" borderId="23" xfId="0" applyNumberFormat="1" applyFont="1" applyBorder="1" applyAlignment="1">
      <alignment horizontal="right"/>
    </xf>
    <xf numFmtId="0" fontId="5" fillId="0" borderId="23" xfId="0" applyFont="1" applyBorder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top"/>
    </xf>
    <xf numFmtId="0" fontId="5" fillId="0" borderId="58" xfId="0" quotePrefix="1" applyFont="1" applyBorder="1" applyAlignment="1">
      <alignment horizontal="center" vertical="center"/>
    </xf>
    <xf numFmtId="0" fontId="5" fillId="0" borderId="0" xfId="0" quotePrefix="1" applyFont="1" applyAlignment="1">
      <alignment vertical="top"/>
    </xf>
    <xf numFmtId="0" fontId="5" fillId="0" borderId="0" xfId="0" applyFont="1" applyAlignment="1">
      <alignment vertical="top" wrapText="1"/>
    </xf>
    <xf numFmtId="38" fontId="5" fillId="0" borderId="23" xfId="1" applyFont="1" applyBorder="1" applyAlignment="1"/>
    <xf numFmtId="38" fontId="9" fillId="0" borderId="18" xfId="1" applyFont="1" applyBorder="1" applyAlignment="1"/>
    <xf numFmtId="38" fontId="5" fillId="0" borderId="56" xfId="1" applyFont="1" applyBorder="1" applyAlignment="1">
      <alignment horizontal="right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3" fontId="5" fillId="0" borderId="0" xfId="0" applyNumberFormat="1" applyFont="1" applyBorder="1" applyAlignment="1">
      <alignment vertical="center"/>
    </xf>
    <xf numFmtId="0" fontId="10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9" fillId="0" borderId="0" xfId="0" applyFont="1"/>
    <xf numFmtId="0" fontId="14" fillId="0" borderId="0" xfId="0" applyNumberFormat="1" applyFont="1" applyAlignment="1">
      <alignment vertical="center"/>
    </xf>
    <xf numFmtId="0" fontId="9" fillId="0" borderId="0" xfId="0" applyNumberFormat="1" applyFont="1"/>
    <xf numFmtId="0" fontId="15" fillId="0" borderId="0" xfId="0" applyNumberFormat="1" applyFont="1" applyAlignment="1">
      <alignment vertical="center"/>
    </xf>
    <xf numFmtId="0" fontId="16" fillId="0" borderId="0" xfId="0" applyNumberFormat="1" applyFont="1"/>
    <xf numFmtId="0" fontId="16" fillId="0" borderId="0" xfId="0" applyNumberFormat="1" applyFont="1" applyAlignment="1">
      <alignment horizontal="right" vertical="center"/>
    </xf>
    <xf numFmtId="0" fontId="15" fillId="0" borderId="70" xfId="0" applyNumberFormat="1" applyFont="1" applyBorder="1" applyAlignment="1">
      <alignment vertical="center"/>
    </xf>
    <xf numFmtId="0" fontId="15" fillId="0" borderId="71" xfId="0" applyNumberFormat="1" applyFont="1" applyBorder="1" applyAlignment="1">
      <alignment vertical="center"/>
    </xf>
    <xf numFmtId="0" fontId="15" fillId="0" borderId="70" xfId="0" applyNumberFormat="1" applyFont="1" applyBorder="1" applyAlignment="1">
      <alignment horizontal="right" vertical="center"/>
    </xf>
    <xf numFmtId="0" fontId="15" fillId="0" borderId="72" xfId="0" applyNumberFormat="1" applyFont="1" applyBorder="1" applyAlignment="1">
      <alignment vertical="center"/>
    </xf>
    <xf numFmtId="0" fontId="17" fillId="0" borderId="73" xfId="0" applyNumberFormat="1" applyFont="1" applyBorder="1" applyAlignment="1">
      <alignment horizontal="right"/>
    </xf>
    <xf numFmtId="182" fontId="18" fillId="0" borderId="74" xfId="0" applyNumberFormat="1" applyFont="1" applyBorder="1" applyAlignment="1"/>
    <xf numFmtId="183" fontId="18" fillId="0" borderId="74" xfId="0" applyNumberFormat="1" applyFont="1" applyBorder="1" applyAlignment="1"/>
    <xf numFmtId="184" fontId="18" fillId="0" borderId="74" xfId="0" applyNumberFormat="1" applyFont="1" applyBorder="1" applyAlignment="1"/>
    <xf numFmtId="183" fontId="18" fillId="0" borderId="75" xfId="0" applyNumberFormat="1" applyFont="1" applyBorder="1" applyAlignment="1"/>
    <xf numFmtId="182" fontId="17" fillId="0" borderId="73" xfId="0" applyNumberFormat="1" applyFont="1" applyBorder="1" applyAlignment="1">
      <alignment horizontal="right"/>
    </xf>
    <xf numFmtId="182" fontId="17" fillId="0" borderId="11" xfId="0" applyNumberFormat="1" applyFont="1" applyBorder="1" applyAlignment="1">
      <alignment horizontal="right"/>
    </xf>
    <xf numFmtId="182" fontId="18" fillId="0" borderId="76" xfId="0" applyNumberFormat="1" applyFont="1" applyBorder="1" applyAlignment="1"/>
    <xf numFmtId="183" fontId="18" fillId="0" borderId="76" xfId="0" applyNumberFormat="1" applyFont="1" applyBorder="1" applyAlignment="1"/>
    <xf numFmtId="184" fontId="18" fillId="0" borderId="76" xfId="0" applyNumberFormat="1" applyFont="1" applyBorder="1" applyAlignment="1"/>
    <xf numFmtId="183" fontId="18" fillId="0" borderId="77" xfId="0" applyNumberFormat="1" applyFont="1" applyBorder="1" applyAlignment="1"/>
    <xf numFmtId="182" fontId="17" fillId="0" borderId="16" xfId="0" applyNumberFormat="1" applyFont="1" applyBorder="1" applyAlignment="1">
      <alignment horizontal="right"/>
    </xf>
    <xf numFmtId="182" fontId="18" fillId="0" borderId="78" xfId="0" applyNumberFormat="1" applyFont="1" applyBorder="1" applyAlignment="1"/>
    <xf numFmtId="183" fontId="18" fillId="0" borderId="78" xfId="0" applyNumberFormat="1" applyFont="1" applyBorder="1" applyAlignment="1"/>
    <xf numFmtId="184" fontId="18" fillId="0" borderId="78" xfId="0" applyNumberFormat="1" applyFont="1" applyBorder="1" applyAlignment="1"/>
    <xf numFmtId="183" fontId="18" fillId="0" borderId="79" xfId="0" applyNumberFormat="1" applyFont="1" applyBorder="1" applyAlignment="1"/>
    <xf numFmtId="182" fontId="17" fillId="0" borderId="9" xfId="0" applyNumberFormat="1" applyFont="1" applyBorder="1" applyAlignment="1">
      <alignment horizontal="right" vertical="center"/>
    </xf>
    <xf numFmtId="182" fontId="18" fillId="0" borderId="80" xfId="0" applyNumberFormat="1" applyFont="1" applyBorder="1" applyAlignment="1">
      <alignment vertical="center"/>
    </xf>
    <xf numFmtId="183" fontId="18" fillId="0" borderId="80" xfId="0" applyNumberFormat="1" applyFont="1" applyBorder="1" applyAlignment="1">
      <alignment horizontal="right" vertical="center"/>
    </xf>
    <xf numFmtId="184" fontId="18" fillId="0" borderId="80" xfId="0" applyNumberFormat="1" applyFont="1" applyBorder="1" applyAlignment="1">
      <alignment vertical="center"/>
    </xf>
    <xf numFmtId="183" fontId="18" fillId="0" borderId="80" xfId="0" applyNumberFormat="1" applyFont="1" applyBorder="1" applyAlignment="1">
      <alignment vertical="center"/>
    </xf>
    <xf numFmtId="183" fontId="18" fillId="0" borderId="81" xfId="0" applyNumberFormat="1" applyFont="1" applyBorder="1" applyAlignment="1">
      <alignment vertical="center"/>
    </xf>
    <xf numFmtId="182" fontId="17" fillId="0" borderId="73" xfId="0" applyNumberFormat="1" applyFont="1" applyBorder="1" applyAlignment="1">
      <alignment horizontal="right" vertical="center"/>
    </xf>
    <xf numFmtId="182" fontId="18" fillId="0" borderId="74" xfId="0" applyNumberFormat="1" applyFont="1" applyBorder="1" applyAlignment="1">
      <alignment horizontal="right" vertical="center"/>
    </xf>
    <xf numFmtId="183" fontId="18" fillId="0" borderId="74" xfId="0" applyNumberFormat="1" applyFont="1" applyBorder="1" applyAlignment="1">
      <alignment horizontal="right" vertical="center"/>
    </xf>
    <xf numFmtId="184" fontId="18" fillId="0" borderId="74" xfId="0" applyNumberFormat="1" applyFont="1" applyBorder="1" applyAlignment="1">
      <alignment horizontal="right" vertical="center"/>
    </xf>
    <xf numFmtId="183" fontId="18" fillId="0" borderId="74" xfId="0" applyNumberFormat="1" applyFont="1" applyBorder="1" applyAlignment="1">
      <alignment vertical="center"/>
    </xf>
    <xf numFmtId="184" fontId="18" fillId="0" borderId="74" xfId="0" applyNumberFormat="1" applyFont="1" applyBorder="1" applyAlignment="1">
      <alignment vertical="center"/>
    </xf>
    <xf numFmtId="183" fontId="18" fillId="0" borderId="75" xfId="0" applyNumberFormat="1" applyFont="1" applyBorder="1" applyAlignment="1">
      <alignment vertical="center"/>
    </xf>
    <xf numFmtId="183" fontId="18" fillId="0" borderId="75" xfId="0" applyNumberFormat="1" applyFont="1" applyBorder="1" applyAlignment="1">
      <alignment horizontal="right" vertical="center"/>
    </xf>
    <xf numFmtId="182" fontId="17" fillId="2" borderId="73" xfId="0" applyNumberFormat="1" applyFont="1" applyFill="1" applyBorder="1" applyAlignment="1">
      <alignment horizontal="right" vertical="center"/>
    </xf>
    <xf numFmtId="182" fontId="18" fillId="2" borderId="82" xfId="0" applyNumberFormat="1" applyFont="1" applyFill="1" applyBorder="1" applyAlignment="1">
      <alignment vertical="center"/>
    </xf>
    <xf numFmtId="185" fontId="19" fillId="2" borderId="82" xfId="0" applyNumberFormat="1" applyFont="1" applyFill="1" applyBorder="1" applyAlignment="1">
      <alignment horizontal="right" vertical="center"/>
    </xf>
    <xf numFmtId="184" fontId="18" fillId="2" borderId="74" xfId="0" applyNumberFormat="1" applyFont="1" applyFill="1" applyBorder="1" applyAlignment="1">
      <alignment horizontal="right" vertical="center"/>
    </xf>
    <xf numFmtId="183" fontId="18" fillId="2" borderId="74" xfId="0" applyNumberFormat="1" applyFont="1" applyFill="1" applyBorder="1" applyAlignment="1">
      <alignment vertical="center"/>
    </xf>
    <xf numFmtId="184" fontId="18" fillId="2" borderId="74" xfId="0" applyNumberFormat="1" applyFont="1" applyFill="1" applyBorder="1" applyAlignment="1">
      <alignment vertical="center"/>
    </xf>
    <xf numFmtId="0" fontId="9" fillId="0" borderId="0" xfId="0" applyFont="1" applyBorder="1"/>
    <xf numFmtId="185" fontId="19" fillId="2" borderId="82" xfId="0" applyNumberFormat="1" applyFont="1" applyFill="1" applyBorder="1" applyAlignment="1">
      <alignment vertical="center"/>
    </xf>
    <xf numFmtId="182" fontId="17" fillId="2" borderId="83" xfId="0" applyNumberFormat="1" applyFont="1" applyFill="1" applyBorder="1" applyAlignment="1">
      <alignment horizontal="right" vertical="center"/>
    </xf>
    <xf numFmtId="182" fontId="17" fillId="2" borderId="84" xfId="0" applyNumberFormat="1" applyFont="1" applyFill="1" applyBorder="1" applyAlignment="1">
      <alignment horizontal="right" vertical="center"/>
    </xf>
    <xf numFmtId="182" fontId="18" fillId="2" borderId="85" xfId="0" applyNumberFormat="1" applyFont="1" applyFill="1" applyBorder="1" applyAlignment="1">
      <alignment vertical="center"/>
    </xf>
    <xf numFmtId="185" fontId="19" fillId="2" borderId="85" xfId="0" applyNumberFormat="1" applyFont="1" applyFill="1" applyBorder="1" applyAlignment="1">
      <alignment vertical="center"/>
    </xf>
    <xf numFmtId="184" fontId="18" fillId="2" borderId="78" xfId="0" applyNumberFormat="1" applyFont="1" applyFill="1" applyBorder="1" applyAlignment="1">
      <alignment horizontal="right" vertical="center"/>
    </xf>
    <xf numFmtId="183" fontId="18" fillId="2" borderId="78" xfId="0" applyNumberFormat="1" applyFont="1" applyFill="1" applyBorder="1" applyAlignment="1">
      <alignment vertical="center"/>
    </xf>
    <xf numFmtId="184" fontId="18" fillId="2" borderId="78" xfId="0" applyNumberFormat="1" applyFont="1" applyFill="1" applyBorder="1" applyAlignment="1">
      <alignment vertical="center"/>
    </xf>
    <xf numFmtId="185" fontId="19" fillId="0" borderId="79" xfId="1" applyNumberFormat="1" applyFont="1" applyBorder="1" applyAlignment="1">
      <alignment vertical="center"/>
    </xf>
    <xf numFmtId="182" fontId="17" fillId="0" borderId="86" xfId="0" applyNumberFormat="1" applyFont="1" applyBorder="1" applyAlignment="1">
      <alignment horizontal="right" vertical="center"/>
    </xf>
    <xf numFmtId="182" fontId="18" fillId="0" borderId="87" xfId="0" applyNumberFormat="1" applyFont="1" applyFill="1" applyBorder="1" applyAlignment="1">
      <alignment vertical="center"/>
    </xf>
    <xf numFmtId="185" fontId="19" fillId="0" borderId="87" xfId="0" applyNumberFormat="1" applyFont="1" applyBorder="1" applyAlignment="1">
      <alignment vertical="center"/>
    </xf>
    <xf numFmtId="184" fontId="18" fillId="0" borderId="80" xfId="0" applyNumberFormat="1" applyFont="1" applyBorder="1" applyAlignment="1">
      <alignment horizontal="right" vertical="center"/>
    </xf>
    <xf numFmtId="185" fontId="19" fillId="0" borderId="81" xfId="1" applyNumberFormat="1" applyFont="1" applyBorder="1" applyAlignment="1">
      <alignment vertical="center"/>
    </xf>
    <xf numFmtId="182" fontId="17" fillId="0" borderId="84" xfId="0" applyNumberFormat="1" applyFont="1" applyBorder="1" applyAlignment="1">
      <alignment horizontal="right" vertical="center"/>
    </xf>
    <xf numFmtId="182" fontId="18" fillId="0" borderId="85" xfId="0" applyNumberFormat="1" applyFont="1" applyFill="1" applyBorder="1" applyAlignment="1">
      <alignment vertical="center"/>
    </xf>
    <xf numFmtId="185" fontId="19" fillId="0" borderId="85" xfId="0" applyNumberFormat="1" applyFont="1" applyBorder="1" applyAlignment="1">
      <alignment vertical="center"/>
    </xf>
    <xf numFmtId="184" fontId="18" fillId="0" borderId="78" xfId="0" applyNumberFormat="1" applyFont="1" applyBorder="1" applyAlignment="1">
      <alignment horizontal="right" vertical="center"/>
    </xf>
    <xf numFmtId="183" fontId="18" fillId="0" borderId="78" xfId="0" applyNumberFormat="1" applyFont="1" applyBorder="1" applyAlignment="1">
      <alignment vertical="center"/>
    </xf>
    <xf numFmtId="184" fontId="18" fillId="0" borderId="78" xfId="0" applyNumberFormat="1" applyFont="1" applyBorder="1" applyAlignment="1">
      <alignment vertical="center"/>
    </xf>
    <xf numFmtId="182" fontId="17" fillId="0" borderId="88" xfId="0" applyNumberFormat="1" applyFont="1" applyBorder="1" applyAlignment="1">
      <alignment horizontal="right" vertical="center"/>
    </xf>
    <xf numFmtId="182" fontId="18" fillId="0" borderId="89" xfId="0" applyNumberFormat="1" applyFont="1" applyFill="1" applyBorder="1" applyAlignment="1">
      <alignment vertical="center"/>
    </xf>
    <xf numFmtId="185" fontId="19" fillId="0" borderId="89" xfId="0" applyNumberFormat="1" applyFont="1" applyBorder="1" applyAlignment="1">
      <alignment vertical="center"/>
    </xf>
    <xf numFmtId="184" fontId="18" fillId="0" borderId="89" xfId="0" applyNumberFormat="1" applyFont="1" applyBorder="1" applyAlignment="1">
      <alignment horizontal="right" vertical="center"/>
    </xf>
    <xf numFmtId="183" fontId="18" fillId="0" borderId="89" xfId="0" applyNumberFormat="1" applyFont="1" applyBorder="1" applyAlignment="1">
      <alignment vertical="center"/>
    </xf>
    <xf numFmtId="184" fontId="18" fillId="0" borderId="89" xfId="0" applyNumberFormat="1" applyFont="1" applyBorder="1" applyAlignment="1">
      <alignment vertical="center"/>
    </xf>
    <xf numFmtId="185" fontId="19" fillId="0" borderId="90" xfId="1" applyNumberFormat="1" applyFont="1" applyBorder="1" applyAlignment="1">
      <alignment vertical="center"/>
    </xf>
    <xf numFmtId="0" fontId="9" fillId="0" borderId="0" xfId="0" applyFont="1" applyAlignment="1">
      <alignment horizontal="center" vertical="center" textRotation="180"/>
    </xf>
    <xf numFmtId="182" fontId="17" fillId="0" borderId="0" xfId="0" applyNumberFormat="1" applyFont="1" applyBorder="1" applyAlignment="1">
      <alignment horizontal="right" vertical="center"/>
    </xf>
    <xf numFmtId="182" fontId="18" fillId="0" borderId="0" xfId="0" applyNumberFormat="1" applyFont="1" applyFill="1" applyBorder="1" applyAlignment="1">
      <alignment vertical="center"/>
    </xf>
    <xf numFmtId="185" fontId="19" fillId="0" borderId="0" xfId="0" applyNumberFormat="1" applyFont="1" applyBorder="1" applyAlignment="1">
      <alignment vertical="center"/>
    </xf>
    <xf numFmtId="184" fontId="18" fillId="0" borderId="0" xfId="0" applyNumberFormat="1" applyFont="1" applyBorder="1" applyAlignment="1">
      <alignment horizontal="right" vertical="center"/>
    </xf>
    <xf numFmtId="183" fontId="18" fillId="0" borderId="0" xfId="0" applyNumberFormat="1" applyFont="1" applyBorder="1" applyAlignment="1">
      <alignment vertical="center"/>
    </xf>
    <xf numFmtId="184" fontId="18" fillId="0" borderId="0" xfId="0" applyNumberFormat="1" applyFont="1" applyBorder="1" applyAlignment="1">
      <alignment vertical="center"/>
    </xf>
    <xf numFmtId="185" fontId="19" fillId="0" borderId="0" xfId="1" applyNumberFormat="1" applyFont="1" applyBorder="1" applyAlignment="1">
      <alignment vertical="center"/>
    </xf>
    <xf numFmtId="182" fontId="17" fillId="0" borderId="54" xfId="0" applyNumberFormat="1" applyFont="1" applyBorder="1" applyAlignment="1">
      <alignment horizontal="right" vertical="center"/>
    </xf>
    <xf numFmtId="182" fontId="18" fillId="0" borderId="54" xfId="0" applyNumberFormat="1" applyFont="1" applyFill="1" applyBorder="1" applyAlignment="1">
      <alignment vertical="center"/>
    </xf>
    <xf numFmtId="185" fontId="19" fillId="0" borderId="54" xfId="0" applyNumberFormat="1" applyFont="1" applyBorder="1" applyAlignment="1">
      <alignment vertical="center"/>
    </xf>
    <xf numFmtId="184" fontId="18" fillId="0" borderId="54" xfId="0" applyNumberFormat="1" applyFont="1" applyBorder="1" applyAlignment="1">
      <alignment horizontal="right" vertical="center"/>
    </xf>
    <xf numFmtId="183" fontId="18" fillId="0" borderId="54" xfId="0" applyNumberFormat="1" applyFont="1" applyBorder="1" applyAlignment="1">
      <alignment vertical="center"/>
    </xf>
    <xf numFmtId="184" fontId="18" fillId="0" borderId="54" xfId="0" applyNumberFormat="1" applyFont="1" applyBorder="1" applyAlignment="1">
      <alignment vertical="center"/>
    </xf>
    <xf numFmtId="185" fontId="19" fillId="0" borderId="54" xfId="1" applyNumberFormat="1" applyFont="1" applyBorder="1" applyAlignment="1">
      <alignment vertical="center"/>
    </xf>
    <xf numFmtId="182" fontId="17" fillId="0" borderId="69" xfId="0" applyNumberFormat="1" applyFont="1" applyBorder="1" applyAlignment="1">
      <alignment horizontal="right" vertical="center"/>
    </xf>
    <xf numFmtId="182" fontId="18" fillId="0" borderId="91" xfId="0" applyNumberFormat="1" applyFont="1" applyFill="1" applyBorder="1" applyAlignment="1">
      <alignment vertical="center"/>
    </xf>
    <xf numFmtId="185" fontId="19" fillId="0" borderId="91" xfId="0" applyNumberFormat="1" applyFont="1" applyBorder="1" applyAlignment="1">
      <alignment vertical="center"/>
    </xf>
    <xf numFmtId="184" fontId="18" fillId="0" borderId="91" xfId="0" applyNumberFormat="1" applyFont="1" applyBorder="1" applyAlignment="1">
      <alignment horizontal="right" vertical="center"/>
    </xf>
    <xf numFmtId="183" fontId="18" fillId="0" borderId="91" xfId="0" applyNumberFormat="1" applyFont="1" applyBorder="1" applyAlignment="1">
      <alignment vertical="center"/>
    </xf>
    <xf numFmtId="184" fontId="18" fillId="0" borderId="91" xfId="0" applyNumberFormat="1" applyFont="1" applyBorder="1" applyAlignment="1">
      <alignment vertical="center"/>
    </xf>
    <xf numFmtId="185" fontId="19" fillId="0" borderId="92" xfId="1" applyNumberFormat="1" applyFont="1" applyBorder="1" applyAlignment="1">
      <alignment vertical="center"/>
    </xf>
    <xf numFmtId="182" fontId="17" fillId="0" borderId="69" xfId="0" applyNumberFormat="1" applyFont="1" applyFill="1" applyBorder="1" applyAlignment="1">
      <alignment horizontal="right" vertical="center"/>
    </xf>
    <xf numFmtId="185" fontId="19" fillId="0" borderId="91" xfId="0" applyNumberFormat="1" applyFont="1" applyFill="1" applyBorder="1" applyAlignment="1">
      <alignment vertical="center"/>
    </xf>
    <xf numFmtId="184" fontId="18" fillId="0" borderId="70" xfId="0" applyNumberFormat="1" applyFont="1" applyFill="1" applyBorder="1" applyAlignment="1">
      <alignment horizontal="right" vertical="center"/>
    </xf>
    <xf numFmtId="183" fontId="18" fillId="0" borderId="91" xfId="0" applyNumberFormat="1" applyFont="1" applyFill="1" applyBorder="1" applyAlignment="1">
      <alignment vertical="center"/>
    </xf>
    <xf numFmtId="184" fontId="18" fillId="0" borderId="70" xfId="0" applyNumberFormat="1" applyFont="1" applyFill="1" applyBorder="1" applyAlignment="1">
      <alignment vertical="center"/>
    </xf>
    <xf numFmtId="183" fontId="18" fillId="0" borderId="78" xfId="0" applyNumberFormat="1" applyFont="1" applyFill="1" applyBorder="1" applyAlignment="1">
      <alignment vertical="center"/>
    </xf>
    <xf numFmtId="185" fontId="19" fillId="0" borderId="92" xfId="1" applyNumberFormat="1" applyFont="1" applyFill="1" applyBorder="1" applyAlignment="1">
      <alignment vertical="center"/>
    </xf>
    <xf numFmtId="0" fontId="9" fillId="0" borderId="0" xfId="0" applyFont="1" applyFill="1"/>
    <xf numFmtId="184" fontId="18" fillId="0" borderId="93" xfId="0" applyNumberFormat="1" applyFont="1" applyBorder="1" applyAlignment="1">
      <alignment horizontal="right" vertical="center"/>
    </xf>
    <xf numFmtId="183" fontId="18" fillId="0" borderId="93" xfId="0" applyNumberFormat="1" applyFont="1" applyBorder="1" applyAlignment="1">
      <alignment vertical="center"/>
    </xf>
    <xf numFmtId="184" fontId="18" fillId="0" borderId="93" xfId="0" applyNumberFormat="1" applyFont="1" applyBorder="1" applyAlignment="1">
      <alignment vertical="center"/>
    </xf>
    <xf numFmtId="182" fontId="16" fillId="0" borderId="0" xfId="0" applyNumberFormat="1" applyFont="1" applyBorder="1" applyAlignment="1">
      <alignment horizontal="left" vertical="center"/>
    </xf>
    <xf numFmtId="182" fontId="15" fillId="0" borderId="0" xfId="0" applyNumberFormat="1" applyFont="1" applyFill="1" applyBorder="1" applyAlignment="1">
      <alignment horizontal="left"/>
    </xf>
    <xf numFmtId="38" fontId="16" fillId="0" borderId="0" xfId="1" applyFont="1" applyAlignment="1"/>
    <xf numFmtId="0" fontId="11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right"/>
    </xf>
    <xf numFmtId="38" fontId="7" fillId="0" borderId="28" xfId="1" applyFont="1" applyBorder="1" applyAlignment="1">
      <alignment horizontal="right" wrapText="1"/>
    </xf>
    <xf numFmtId="38" fontId="7" fillId="0" borderId="29" xfId="1" applyFont="1" applyBorder="1" applyAlignment="1">
      <alignment horizontal="right" wrapText="1"/>
    </xf>
    <xf numFmtId="38" fontId="5" fillId="0" borderId="0" xfId="1" applyFont="1" applyBorder="1" applyAlignment="1">
      <alignment horizontal="right" vertical="center" wrapText="1"/>
    </xf>
    <xf numFmtId="38" fontId="7" fillId="0" borderId="95" xfId="1" applyFont="1" applyBorder="1" applyAlignment="1">
      <alignment horizontal="right" wrapText="1"/>
    </xf>
    <xf numFmtId="0" fontId="5" fillId="0" borderId="33" xfId="0" applyFont="1" applyBorder="1" applyAlignment="1"/>
    <xf numFmtId="38" fontId="5" fillId="0" borderId="0" xfId="1" applyFont="1" applyBorder="1" applyAlignment="1">
      <alignment horizontal="right" vertical="center"/>
    </xf>
    <xf numFmtId="38" fontId="5" fillId="0" borderId="46" xfId="1" applyFont="1" applyBorder="1" applyAlignment="1">
      <alignment horizontal="right"/>
    </xf>
    <xf numFmtId="0" fontId="5" fillId="0" borderId="18" xfId="0" applyFont="1" applyBorder="1" applyAlignment="1"/>
    <xf numFmtId="38" fontId="5" fillId="0" borderId="65" xfId="1" applyFont="1" applyBorder="1" applyAlignment="1">
      <alignment horizontal="right"/>
    </xf>
    <xf numFmtId="38" fontId="5" fillId="0" borderId="65" xfId="1" applyFont="1" applyFill="1" applyBorder="1" applyAlignment="1">
      <alignment horizontal="right"/>
    </xf>
    <xf numFmtId="0" fontId="5" fillId="0" borderId="41" xfId="0" applyFont="1" applyBorder="1" applyAlignment="1"/>
    <xf numFmtId="38" fontId="5" fillId="0" borderId="64" xfId="1" applyFont="1" applyBorder="1" applyAlignment="1">
      <alignment horizontal="right"/>
    </xf>
    <xf numFmtId="0" fontId="20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177" fontId="5" fillId="0" borderId="18" xfId="0" applyNumberFormat="1" applyFont="1" applyBorder="1" applyAlignment="1">
      <alignment horizontal="right" shrinkToFit="1"/>
    </xf>
    <xf numFmtId="0" fontId="10" fillId="0" borderId="40" xfId="0" applyFont="1" applyBorder="1" applyAlignment="1">
      <alignment horizontal="center"/>
    </xf>
    <xf numFmtId="177" fontId="5" fillId="0" borderId="41" xfId="0" applyNumberFormat="1" applyFont="1" applyBorder="1" applyAlignment="1">
      <alignment horizontal="right" shrinkToFit="1"/>
    </xf>
    <xf numFmtId="0" fontId="6" fillId="0" borderId="0" xfId="0" applyFont="1" applyAlignment="1">
      <alignment horizontal="left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/>
    </xf>
    <xf numFmtId="38" fontId="5" fillId="0" borderId="18" xfId="1" applyFont="1" applyBorder="1" applyAlignment="1">
      <alignment horizontal="right" indent="1"/>
    </xf>
    <xf numFmtId="38" fontId="5" fillId="0" borderId="23" xfId="1" applyFont="1" applyBorder="1" applyAlignment="1">
      <alignment horizontal="right" indent="1"/>
    </xf>
    <xf numFmtId="0" fontId="5" fillId="0" borderId="0" xfId="0" applyFont="1" applyAlignment="1">
      <alignment horizontal="justify"/>
    </xf>
    <xf numFmtId="0" fontId="5" fillId="0" borderId="59" xfId="0" applyFont="1" applyBorder="1" applyAlignment="1">
      <alignment horizontal="center"/>
    </xf>
    <xf numFmtId="38" fontId="5" fillId="0" borderId="2" xfId="1" applyFont="1" applyBorder="1" applyAlignment="1">
      <alignment horizontal="right" indent="1"/>
    </xf>
    <xf numFmtId="38" fontId="5" fillId="0" borderId="24" xfId="1" applyFont="1" applyBorder="1" applyAlignment="1">
      <alignment horizontal="right" indent="1"/>
    </xf>
    <xf numFmtId="0" fontId="5" fillId="2" borderId="50" xfId="0" applyFont="1" applyFill="1" applyBorder="1" applyAlignment="1">
      <alignment horizontal="center"/>
    </xf>
    <xf numFmtId="0" fontId="5" fillId="2" borderId="96" xfId="0" applyFont="1" applyFill="1" applyBorder="1" applyAlignment="1">
      <alignment horizontal="center"/>
    </xf>
    <xf numFmtId="38" fontId="5" fillId="0" borderId="41" xfId="1" applyFont="1" applyBorder="1" applyAlignment="1">
      <alignment horizontal="right" indent="1"/>
    </xf>
    <xf numFmtId="38" fontId="5" fillId="0" borderId="51" xfId="1" applyFont="1" applyBorder="1" applyAlignment="1">
      <alignment horizontal="right" indent="1"/>
    </xf>
    <xf numFmtId="0" fontId="5" fillId="0" borderId="47" xfId="0" applyFont="1" applyBorder="1"/>
    <xf numFmtId="0" fontId="7" fillId="0" borderId="25" xfId="0" applyFont="1" applyBorder="1" applyAlignment="1">
      <alignment horizontal="center" vertical="center"/>
    </xf>
    <xf numFmtId="38" fontId="7" fillId="0" borderId="28" xfId="1" applyFont="1" applyBorder="1" applyAlignment="1">
      <alignment horizontal="right" indent="1"/>
    </xf>
    <xf numFmtId="178" fontId="7" fillId="0" borderId="28" xfId="0" applyNumberFormat="1" applyFont="1" applyBorder="1" applyAlignment="1">
      <alignment horizontal="right" indent="1"/>
    </xf>
    <xf numFmtId="176" fontId="7" fillId="0" borderId="95" xfId="0" applyNumberFormat="1" applyFont="1" applyBorder="1" applyAlignment="1">
      <alignment horizontal="right" indent="1"/>
    </xf>
    <xf numFmtId="0" fontId="7" fillId="0" borderId="106" xfId="0" applyFont="1" applyBorder="1" applyAlignment="1">
      <alignment horizontal="center" vertical="center"/>
    </xf>
    <xf numFmtId="38" fontId="7" fillId="0" borderId="53" xfId="1" applyFont="1" applyBorder="1" applyAlignment="1">
      <alignment horizontal="right" indent="1"/>
    </xf>
    <xf numFmtId="178" fontId="7" fillId="0" borderId="53" xfId="0" applyNumberFormat="1" applyFont="1" applyBorder="1" applyAlignment="1">
      <alignment horizontal="right" indent="1"/>
    </xf>
    <xf numFmtId="0" fontId="7" fillId="0" borderId="53" xfId="0" applyFont="1" applyBorder="1" applyAlignment="1">
      <alignment horizontal="right" indent="1"/>
    </xf>
    <xf numFmtId="0" fontId="7" fillId="0" borderId="107" xfId="0" applyFont="1" applyBorder="1" applyAlignment="1">
      <alignment horizontal="right" indent="1"/>
    </xf>
    <xf numFmtId="0" fontId="7" fillId="0" borderId="16" xfId="0" applyFont="1" applyBorder="1"/>
    <xf numFmtId="38" fontId="7" fillId="0" borderId="18" xfId="1" applyFont="1" applyBorder="1" applyAlignment="1">
      <alignment horizontal="right" indent="1"/>
    </xf>
    <xf numFmtId="178" fontId="7" fillId="0" borderId="18" xfId="0" applyNumberFormat="1" applyFont="1" applyBorder="1" applyAlignment="1">
      <alignment horizontal="right" indent="1"/>
    </xf>
    <xf numFmtId="177" fontId="7" fillId="0" borderId="18" xfId="1" applyNumberFormat="1" applyFont="1" applyBorder="1" applyAlignment="1">
      <alignment horizontal="right"/>
    </xf>
    <xf numFmtId="176" fontId="7" fillId="0" borderId="24" xfId="0" applyNumberFormat="1" applyFont="1" applyBorder="1" applyAlignment="1">
      <alignment horizontal="right" indent="1"/>
    </xf>
    <xf numFmtId="0" fontId="5" fillId="0" borderId="18" xfId="0" applyFont="1" applyBorder="1" applyAlignment="1">
      <alignment horizontal="right" indent="1"/>
    </xf>
    <xf numFmtId="178" fontId="5" fillId="0" borderId="18" xfId="0" applyNumberFormat="1" applyFont="1" applyBorder="1" applyAlignment="1">
      <alignment horizontal="right" indent="1"/>
    </xf>
    <xf numFmtId="176" fontId="5" fillId="0" borderId="23" xfId="0" applyNumberFormat="1" applyFont="1" applyBorder="1" applyAlignment="1">
      <alignment horizontal="right" indent="1"/>
    </xf>
    <xf numFmtId="176" fontId="5" fillId="0" borderId="48" xfId="0" applyNumberFormat="1" applyFont="1" applyBorder="1" applyAlignment="1">
      <alignment horizontal="right" indent="1"/>
    </xf>
    <xf numFmtId="176" fontId="5" fillId="0" borderId="65" xfId="0" applyNumberFormat="1" applyFont="1" applyBorder="1" applyAlignment="1">
      <alignment horizontal="right" indent="1"/>
    </xf>
    <xf numFmtId="0" fontId="5" fillId="0" borderId="65" xfId="0" applyFont="1" applyBorder="1" applyAlignment="1">
      <alignment horizontal="right" indent="1"/>
    </xf>
    <xf numFmtId="176" fontId="7" fillId="0" borderId="65" xfId="0" applyNumberFormat="1" applyFont="1" applyBorder="1" applyAlignment="1">
      <alignment horizontal="right" indent="1"/>
    </xf>
    <xf numFmtId="38" fontId="5" fillId="0" borderId="13" xfId="1" applyFont="1" applyBorder="1" applyAlignment="1">
      <alignment horizontal="right" indent="1"/>
    </xf>
    <xf numFmtId="178" fontId="5" fillId="0" borderId="13" xfId="0" applyNumberFormat="1" applyFont="1" applyBorder="1" applyAlignment="1">
      <alignment horizontal="right" indent="1"/>
    </xf>
    <xf numFmtId="176" fontId="5" fillId="0" borderId="64" xfId="0" applyNumberFormat="1" applyFont="1" applyBorder="1" applyAlignment="1">
      <alignment horizontal="right" indent="1"/>
    </xf>
    <xf numFmtId="178" fontId="5" fillId="0" borderId="0" xfId="0" applyNumberFormat="1" applyFont="1" applyBorder="1"/>
    <xf numFmtId="0" fontId="11" fillId="0" borderId="0" xfId="0" applyFont="1" applyFill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8" fontId="7" fillId="0" borderId="3" xfId="1" applyFont="1" applyBorder="1" applyAlignment="1">
      <alignment horizontal="right"/>
    </xf>
    <xf numFmtId="178" fontId="7" fillId="0" borderId="3" xfId="0" applyNumberFormat="1" applyFont="1" applyBorder="1" applyAlignment="1">
      <alignment horizontal="right"/>
    </xf>
    <xf numFmtId="38" fontId="7" fillId="0" borderId="34" xfId="0" applyNumberFormat="1" applyFont="1" applyBorder="1" applyAlignment="1">
      <alignment horizontal="right"/>
    </xf>
    <xf numFmtId="178" fontId="7" fillId="0" borderId="49" xfId="0" applyNumberFormat="1" applyFont="1" applyBorder="1" applyAlignment="1">
      <alignment horizontal="right"/>
    </xf>
    <xf numFmtId="0" fontId="7" fillId="0" borderId="16" xfId="0" applyFont="1" applyBorder="1" applyAlignment="1"/>
    <xf numFmtId="38" fontId="7" fillId="0" borderId="18" xfId="1" applyFont="1" applyBorder="1" applyAlignment="1">
      <alignment horizontal="right"/>
    </xf>
    <xf numFmtId="178" fontId="7" fillId="0" borderId="18" xfId="0" applyNumberFormat="1" applyFont="1" applyBorder="1" applyAlignment="1">
      <alignment horizontal="right"/>
    </xf>
    <xf numFmtId="176" fontId="7" fillId="0" borderId="48" xfId="0" applyNumberFormat="1" applyFont="1" applyBorder="1" applyAlignment="1">
      <alignment horizontal="right" indent="1"/>
    </xf>
    <xf numFmtId="0" fontId="5" fillId="0" borderId="16" xfId="0" applyFont="1" applyBorder="1" applyAlignment="1"/>
    <xf numFmtId="176" fontId="5" fillId="0" borderId="24" xfId="0" applyNumberFormat="1" applyFont="1" applyBorder="1" applyAlignment="1">
      <alignment horizontal="right" indent="1" shrinkToFit="1"/>
    </xf>
    <xf numFmtId="176" fontId="5" fillId="0" borderId="24" xfId="0" applyNumberFormat="1" applyFont="1" applyBorder="1" applyAlignment="1">
      <alignment horizontal="right" indent="1"/>
    </xf>
    <xf numFmtId="0" fontId="5" fillId="0" borderId="2" xfId="0" applyFont="1" applyBorder="1" applyAlignment="1">
      <alignment horizontal="right"/>
    </xf>
    <xf numFmtId="177" fontId="7" fillId="0" borderId="2" xfId="1" applyNumberFormat="1" applyFont="1" applyBorder="1" applyAlignment="1">
      <alignment horizontal="right"/>
    </xf>
    <xf numFmtId="176" fontId="7" fillId="0" borderId="23" xfId="0" applyNumberFormat="1" applyFont="1" applyBorder="1" applyAlignment="1">
      <alignment horizontal="right" indent="1"/>
    </xf>
    <xf numFmtId="0" fontId="5" fillId="0" borderId="12" xfId="0" applyFont="1" applyBorder="1" applyAlignment="1"/>
    <xf numFmtId="176" fontId="5" fillId="0" borderId="51" xfId="0" applyNumberFormat="1" applyFont="1" applyBorder="1" applyAlignment="1">
      <alignment horizontal="right" indent="1"/>
    </xf>
    <xf numFmtId="0" fontId="11" fillId="0" borderId="0" xfId="0" applyFont="1" applyAlignment="1">
      <alignment horizontal="right"/>
    </xf>
    <xf numFmtId="38" fontId="21" fillId="0" borderId="28" xfId="1" applyFont="1" applyBorder="1" applyAlignment="1">
      <alignment horizontal="right"/>
    </xf>
    <xf numFmtId="180" fontId="7" fillId="0" borderId="28" xfId="1" applyNumberFormat="1" applyFont="1" applyBorder="1" applyAlignment="1">
      <alignment horizontal="right"/>
    </xf>
    <xf numFmtId="177" fontId="7" fillId="0" borderId="28" xfId="1" applyNumberFormat="1" applyFont="1" applyBorder="1" applyAlignment="1">
      <alignment horizontal="right" shrinkToFit="1"/>
    </xf>
    <xf numFmtId="38" fontId="21" fillId="0" borderId="3" xfId="1" applyFont="1" applyBorder="1" applyAlignment="1">
      <alignment horizontal="right"/>
    </xf>
    <xf numFmtId="180" fontId="7" fillId="0" borderId="3" xfId="1" applyNumberFormat="1" applyFont="1" applyBorder="1" applyAlignment="1">
      <alignment horizontal="right"/>
    </xf>
    <xf numFmtId="177" fontId="7" fillId="0" borderId="53" xfId="1" applyNumberFormat="1" applyFont="1" applyBorder="1" applyAlignment="1">
      <alignment horizontal="right"/>
    </xf>
    <xf numFmtId="176" fontId="7" fillId="0" borderId="107" xfId="0" applyNumberFormat="1" applyFont="1" applyBorder="1" applyAlignment="1">
      <alignment horizontal="right" indent="1"/>
    </xf>
    <xf numFmtId="38" fontId="21" fillId="0" borderId="18" xfId="1" applyFont="1" applyBorder="1" applyAlignment="1">
      <alignment horizontal="right"/>
    </xf>
    <xf numFmtId="180" fontId="7" fillId="0" borderId="18" xfId="1" applyNumberFormat="1" applyFont="1" applyBorder="1" applyAlignment="1">
      <alignment horizontal="right"/>
    </xf>
    <xf numFmtId="177" fontId="7" fillId="0" borderId="2" xfId="1" applyNumberFormat="1" applyFont="1" applyBorder="1" applyAlignment="1">
      <alignment horizontal="right" shrinkToFit="1"/>
    </xf>
    <xf numFmtId="38" fontId="10" fillId="0" borderId="18" xfId="1" applyFont="1" applyBorder="1" applyAlignment="1">
      <alignment horizontal="right"/>
    </xf>
    <xf numFmtId="177" fontId="5" fillId="0" borderId="18" xfId="1" applyNumberFormat="1" applyFont="1" applyBorder="1" applyAlignment="1">
      <alignment horizontal="right" shrinkToFit="1"/>
    </xf>
    <xf numFmtId="177" fontId="5" fillId="0" borderId="3" xfId="1" applyNumberFormat="1" applyFont="1" applyBorder="1" applyAlignment="1">
      <alignment horizontal="right" shrinkToFit="1"/>
    </xf>
    <xf numFmtId="177" fontId="7" fillId="0" borderId="3" xfId="1" applyNumberFormat="1" applyFont="1" applyBorder="1" applyAlignment="1">
      <alignment horizontal="right" shrinkToFit="1"/>
    </xf>
    <xf numFmtId="177" fontId="7" fillId="0" borderId="18" xfId="1" applyNumberFormat="1" applyFont="1" applyBorder="1" applyAlignment="1">
      <alignment horizontal="right" shrinkToFit="1"/>
    </xf>
    <xf numFmtId="0" fontId="5" fillId="0" borderId="9" xfId="0" applyFont="1" applyBorder="1" applyAlignment="1"/>
    <xf numFmtId="38" fontId="10" fillId="0" borderId="3" xfId="1" applyFont="1" applyBorder="1" applyAlignment="1">
      <alignment horizontal="right"/>
    </xf>
    <xf numFmtId="180" fontId="5" fillId="0" borderId="3" xfId="1" applyNumberFormat="1" applyFont="1" applyBorder="1" applyAlignment="1">
      <alignment horizontal="right"/>
    </xf>
    <xf numFmtId="38" fontId="10" fillId="0" borderId="13" xfId="1" applyFont="1" applyBorder="1" applyAlignment="1">
      <alignment horizontal="right"/>
    </xf>
    <xf numFmtId="177" fontId="5" fillId="0" borderId="13" xfId="1" applyNumberFormat="1" applyFont="1" applyBorder="1" applyAlignment="1">
      <alignment horizontal="right" shrinkToFit="1"/>
    </xf>
    <xf numFmtId="0" fontId="5" fillId="0" borderId="7" xfId="0" applyFont="1" applyBorder="1" applyAlignment="1"/>
    <xf numFmtId="0" fontId="7" fillId="0" borderId="60" xfId="0" applyFont="1" applyBorder="1" applyAlignment="1">
      <alignment horizontal="center"/>
    </xf>
    <xf numFmtId="0" fontId="5" fillId="0" borderId="97" xfId="0" applyFont="1" applyBorder="1"/>
    <xf numFmtId="0" fontId="5" fillId="0" borderId="97" xfId="0" applyFont="1" applyBorder="1" applyAlignment="1">
      <alignment horizontal="left" indent="1"/>
    </xf>
    <xf numFmtId="0" fontId="5" fillId="0" borderId="50" xfId="0" applyFont="1" applyBorder="1" applyAlignment="1">
      <alignment horizontal="left" indent="1"/>
    </xf>
    <xf numFmtId="0" fontId="5" fillId="0" borderId="97" xfId="0" applyFont="1" applyBorder="1" applyAlignment="1">
      <alignment horizontal="right" vertical="center" indent="1"/>
    </xf>
    <xf numFmtId="0" fontId="7" fillId="0" borderId="60" xfId="0" applyFont="1" applyFill="1" applyBorder="1" applyAlignment="1">
      <alignment horizontal="right" indent="1"/>
    </xf>
    <xf numFmtId="0" fontId="5" fillId="0" borderId="97" xfId="0" applyFont="1" applyFill="1" applyBorder="1" applyAlignment="1">
      <alignment horizontal="left" indent="1"/>
    </xf>
    <xf numFmtId="0" fontId="5" fillId="0" borderId="103" xfId="0" applyFont="1" applyBorder="1" applyAlignment="1">
      <alignment horizontal="left" indent="1"/>
    </xf>
    <xf numFmtId="38" fontId="5" fillId="0" borderId="47" xfId="1" applyFont="1" applyBorder="1" applyAlignment="1">
      <alignment horizontal="right" vertical="center" wrapText="1" indent="1"/>
    </xf>
    <xf numFmtId="38" fontId="5" fillId="0" borderId="0" xfId="1" applyFont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 indent="1"/>
    </xf>
    <xf numFmtId="38" fontId="5" fillId="0" borderId="0" xfId="1" applyFont="1" applyBorder="1" applyAlignment="1">
      <alignment horizontal="right" indent="1"/>
    </xf>
    <xf numFmtId="178" fontId="5" fillId="0" borderId="0" xfId="0" applyNumberFormat="1" applyFont="1" applyBorder="1" applyAlignment="1">
      <alignment horizontal="right" wrapText="1" indent="1"/>
    </xf>
    <xf numFmtId="180" fontId="5" fillId="0" borderId="0" xfId="0" applyNumberFormat="1" applyFont="1" applyBorder="1" applyAlignment="1">
      <alignment horizontal="right" indent="1"/>
    </xf>
    <xf numFmtId="0" fontId="1" fillId="0" borderId="0" xfId="2">
      <alignment vertical="center"/>
    </xf>
    <xf numFmtId="0" fontId="1" fillId="0" borderId="18" xfId="2" applyBorder="1">
      <alignment vertical="center"/>
    </xf>
    <xf numFmtId="0" fontId="1" fillId="0" borderId="18" xfId="2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3" fontId="1" fillId="0" borderId="18" xfId="2" applyNumberFormat="1" applyBorder="1">
      <alignment vertical="center"/>
    </xf>
    <xf numFmtId="3" fontId="1" fillId="0" borderId="18" xfId="2" quotePrefix="1" applyNumberFormat="1" applyBorder="1">
      <alignment vertical="center"/>
    </xf>
    <xf numFmtId="0" fontId="5" fillId="0" borderId="62" xfId="0" quotePrefix="1" applyFont="1" applyBorder="1" applyAlignment="1">
      <alignment horizontal="center" vertical="center" wrapText="1"/>
    </xf>
    <xf numFmtId="38" fontId="5" fillId="0" borderId="51" xfId="1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 indent="2"/>
    </xf>
    <xf numFmtId="0" fontId="5" fillId="0" borderId="21" xfId="0" applyFont="1" applyBorder="1" applyAlignment="1">
      <alignment horizontal="distributed" vertical="center" indent="2"/>
    </xf>
    <xf numFmtId="0" fontId="5" fillId="0" borderId="22" xfId="0" applyFont="1" applyBorder="1" applyAlignment="1">
      <alignment horizontal="distributed" vertical="center" indent="2"/>
    </xf>
    <xf numFmtId="0" fontId="5" fillId="0" borderId="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distributed" indent="1"/>
    </xf>
    <xf numFmtId="0" fontId="5" fillId="0" borderId="19" xfId="0" applyFont="1" applyBorder="1" applyAlignment="1">
      <alignment horizontal="distributed" inden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distributed" indent="1"/>
    </xf>
    <xf numFmtId="0" fontId="5" fillId="0" borderId="32" xfId="0" applyFont="1" applyBorder="1" applyAlignment="1">
      <alignment horizontal="distributed" indent="1"/>
    </xf>
    <xf numFmtId="0" fontId="5" fillId="0" borderId="15" xfId="0" applyFont="1" applyBorder="1" applyAlignment="1">
      <alignment horizontal="distributed" indent="1"/>
    </xf>
    <xf numFmtId="0" fontId="5" fillId="0" borderId="37" xfId="0" applyFont="1" applyBorder="1" applyAlignment="1">
      <alignment horizontal="distributed" indent="1"/>
    </xf>
    <xf numFmtId="0" fontId="5" fillId="0" borderId="16" xfId="0" applyFont="1" applyBorder="1" applyAlignment="1">
      <alignment horizontal="distributed" indent="1"/>
    </xf>
    <xf numFmtId="0" fontId="5" fillId="0" borderId="39" xfId="0" applyFont="1" applyBorder="1" applyAlignment="1">
      <alignment horizontal="distributed" indent="1"/>
    </xf>
    <xf numFmtId="0" fontId="5" fillId="0" borderId="40" xfId="0" applyFont="1" applyBorder="1" applyAlignment="1">
      <alignment horizontal="distributed" indent="1"/>
    </xf>
    <xf numFmtId="0" fontId="5" fillId="0" borderId="42" xfId="0" applyFont="1" applyBorder="1" applyAlignment="1">
      <alignment horizontal="distributed" vertical="center" indent="2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25" xfId="0" applyFont="1" applyBorder="1" applyAlignment="1">
      <alignment horizontal="distributed" indent="1"/>
    </xf>
    <xf numFmtId="0" fontId="7" fillId="0" borderId="26" xfId="0" applyFont="1" applyBorder="1" applyAlignment="1">
      <alignment horizontal="distributed" indent="1"/>
    </xf>
    <xf numFmtId="0" fontId="7" fillId="0" borderId="27" xfId="0" applyFont="1" applyBorder="1" applyAlignment="1">
      <alignment horizontal="distributed" indent="1"/>
    </xf>
    <xf numFmtId="0" fontId="5" fillId="0" borderId="30" xfId="0" applyFont="1" applyBorder="1" applyAlignment="1">
      <alignment horizontal="distributed" indent="1"/>
    </xf>
    <xf numFmtId="0" fontId="5" fillId="0" borderId="50" xfId="0" applyFont="1" applyBorder="1" applyAlignment="1">
      <alignment horizontal="distributed" indent="1"/>
    </xf>
    <xf numFmtId="0" fontId="5" fillId="0" borderId="18" xfId="0" applyFont="1" applyBorder="1" applyAlignment="1">
      <alignment horizontal="distributed" indent="1"/>
    </xf>
    <xf numFmtId="0" fontId="5" fillId="0" borderId="0" xfId="0" applyFont="1" applyAlignment="1">
      <alignment horizontal="center"/>
    </xf>
    <xf numFmtId="38" fontId="5" fillId="0" borderId="38" xfId="1" applyFont="1" applyBorder="1" applyAlignment="1">
      <alignment horizontal="left" indent="1"/>
    </xf>
    <xf numFmtId="38" fontId="5" fillId="0" borderId="39" xfId="1" applyFont="1" applyBorder="1" applyAlignment="1">
      <alignment horizontal="left" indent="1"/>
    </xf>
    <xf numFmtId="38" fontId="5" fillId="0" borderId="40" xfId="1" applyFont="1" applyBorder="1" applyAlignment="1">
      <alignment horizontal="left" indent="1"/>
    </xf>
    <xf numFmtId="0" fontId="8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38" fontId="5" fillId="0" borderId="12" xfId="1" applyFont="1" applyBorder="1" applyAlignment="1">
      <alignment horizontal="left" indent="1"/>
    </xf>
    <xf numFmtId="38" fontId="5" fillId="0" borderId="54" xfId="1" applyFont="1" applyBorder="1" applyAlignment="1">
      <alignment horizontal="left" indent="1"/>
    </xf>
    <xf numFmtId="38" fontId="5" fillId="0" borderId="14" xfId="1" applyFont="1" applyBorder="1" applyAlignment="1">
      <alignment horizontal="left" inden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7" xfId="0" applyBorder="1"/>
    <xf numFmtId="0" fontId="0" fillId="0" borderId="5" xfId="0" applyBorder="1"/>
    <xf numFmtId="0" fontId="0" fillId="0" borderId="9" xfId="0" applyBorder="1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8" xfId="0" applyBorder="1"/>
    <xf numFmtId="0" fontId="0" fillId="0" borderId="45" xfId="0" applyBorder="1"/>
    <xf numFmtId="0" fontId="0" fillId="0" borderId="46" xfId="0" applyBorder="1"/>
    <xf numFmtId="0" fontId="0" fillId="0" borderId="37" xfId="0" applyBorder="1"/>
    <xf numFmtId="0" fontId="12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33" xfId="0" applyFont="1" applyBorder="1" applyAlignment="1">
      <alignment horizontal="distributed" indent="1"/>
    </xf>
    <xf numFmtId="0" fontId="7" fillId="0" borderId="25" xfId="0" applyFont="1" applyBorder="1" applyAlignment="1">
      <alignment horizontal="distributed" wrapText="1" indent="1"/>
    </xf>
    <xf numFmtId="0" fontId="7" fillId="0" borderId="26" xfId="0" applyFont="1" applyBorder="1" applyAlignment="1">
      <alignment horizontal="distributed" wrapText="1" indent="1"/>
    </xf>
    <xf numFmtId="0" fontId="7" fillId="0" borderId="27" xfId="0" applyFont="1" applyBorder="1" applyAlignment="1">
      <alignment horizontal="distributed" wrapText="1" indent="1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 indent="5"/>
    </xf>
    <xf numFmtId="0" fontId="5" fillId="0" borderId="21" xfId="0" applyFont="1" applyBorder="1" applyAlignment="1">
      <alignment horizontal="distributed" vertical="center" indent="5"/>
    </xf>
    <xf numFmtId="0" fontId="5" fillId="0" borderId="22" xfId="0" applyFont="1" applyBorder="1" applyAlignment="1">
      <alignment horizontal="distributed" vertical="center" indent="5"/>
    </xf>
    <xf numFmtId="0" fontId="5" fillId="0" borderId="23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distributed" vertical="center" indent="3"/>
    </xf>
    <xf numFmtId="0" fontId="5" fillId="0" borderId="21" xfId="0" applyFont="1" applyBorder="1" applyAlignment="1">
      <alignment horizontal="distributed" vertical="center" indent="3"/>
    </xf>
    <xf numFmtId="0" fontId="5" fillId="0" borderId="42" xfId="0" applyFont="1" applyBorder="1" applyAlignment="1">
      <alignment horizontal="distributed" vertical="center" indent="3"/>
    </xf>
    <xf numFmtId="0" fontId="7" fillId="0" borderId="25" xfId="0" applyFont="1" applyBorder="1" applyAlignment="1">
      <alignment horizontal="distributed" indent="2"/>
    </xf>
    <xf numFmtId="0" fontId="7" fillId="0" borderId="26" xfId="0" applyFont="1" applyBorder="1" applyAlignment="1">
      <alignment horizontal="distributed" indent="2"/>
    </xf>
    <xf numFmtId="0" fontId="7" fillId="0" borderId="27" xfId="0" applyFont="1" applyBorder="1" applyAlignment="1">
      <alignment horizontal="distributed" indent="2"/>
    </xf>
    <xf numFmtId="0" fontId="5" fillId="0" borderId="9" xfId="0" applyFont="1" applyBorder="1" applyAlignment="1">
      <alignment horizontal="distributed" indent="1"/>
    </xf>
    <xf numFmtId="0" fontId="5" fillId="0" borderId="0" xfId="0" applyFont="1" applyBorder="1" applyAlignment="1">
      <alignment horizontal="distributed" indent="1"/>
    </xf>
    <xf numFmtId="0" fontId="5" fillId="0" borderId="1" xfId="0" applyFont="1" applyBorder="1" applyAlignment="1">
      <alignment horizontal="distributed" indent="1"/>
    </xf>
    <xf numFmtId="0" fontId="6" fillId="0" borderId="0" xfId="0" quotePrefix="1" applyFont="1" applyBorder="1" applyAlignment="1">
      <alignment horizontal="left" vertical="center"/>
    </xf>
    <xf numFmtId="0" fontId="5" fillId="0" borderId="61" xfId="0" quotePrefix="1" applyFont="1" applyBorder="1" applyAlignment="1">
      <alignment horizontal="center" vertical="center"/>
    </xf>
    <xf numFmtId="0" fontId="5" fillId="0" borderId="42" xfId="0" quotePrefix="1" applyFont="1" applyBorder="1" applyAlignment="1">
      <alignment horizontal="center" vertical="center"/>
    </xf>
    <xf numFmtId="0" fontId="5" fillId="0" borderId="30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5" fillId="0" borderId="0" xfId="0" applyFont="1" applyAlignment="1">
      <alignment horizontal="left" vertical="center" textRotation="180"/>
    </xf>
    <xf numFmtId="0" fontId="5" fillId="0" borderId="16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9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38" fontId="5" fillId="0" borderId="38" xfId="1" applyFont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" fontId="5" fillId="0" borderId="63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40" xfId="0" applyNumberFormat="1" applyFont="1" applyBorder="1" applyAlignment="1">
      <alignment horizontal="right" vertical="center"/>
    </xf>
    <xf numFmtId="3" fontId="5" fillId="0" borderId="6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38" fontId="5" fillId="0" borderId="63" xfId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38" fontId="5" fillId="0" borderId="64" xfId="1" applyFon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5" fillId="0" borderId="67" xfId="0" applyNumberFormat="1" applyFont="1" applyBorder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/>
    </xf>
    <xf numFmtId="0" fontId="15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180"/>
    </xf>
    <xf numFmtId="0" fontId="15" fillId="0" borderId="66" xfId="0" applyNumberFormat="1" applyFont="1" applyBorder="1" applyAlignment="1">
      <alignment horizontal="center" vertical="center"/>
    </xf>
    <xf numFmtId="0" fontId="15" fillId="0" borderId="69" xfId="0" applyNumberFormat="1" applyFont="1" applyBorder="1" applyAlignment="1">
      <alignment horizontal="center" vertical="center"/>
    </xf>
    <xf numFmtId="0" fontId="15" fillId="0" borderId="6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textRotation="180"/>
    </xf>
    <xf numFmtId="0" fontId="5" fillId="0" borderId="5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distributed" indent="1"/>
    </xf>
    <xf numFmtId="0" fontId="5" fillId="0" borderId="52" xfId="0" applyFont="1" applyBorder="1" applyAlignment="1">
      <alignment horizontal="distributed" indent="1"/>
    </xf>
    <xf numFmtId="0" fontId="5" fillId="0" borderId="30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indent="1"/>
    </xf>
    <xf numFmtId="0" fontId="5" fillId="0" borderId="96" xfId="0" applyFont="1" applyBorder="1" applyAlignment="1">
      <alignment horizontal="distributed" indent="1"/>
    </xf>
    <xf numFmtId="0" fontId="5" fillId="0" borderId="63" xfId="0" applyFont="1" applyBorder="1" applyAlignment="1">
      <alignment horizontal="distributed" indent="1"/>
    </xf>
    <xf numFmtId="38" fontId="5" fillId="0" borderId="52" xfId="1" applyFont="1" applyBorder="1" applyAlignment="1">
      <alignment horizontal="right" indent="1"/>
    </xf>
    <xf numFmtId="38" fontId="5" fillId="0" borderId="19" xfId="1" applyFont="1" applyBorder="1" applyAlignment="1">
      <alignment horizontal="right" indent="1"/>
    </xf>
    <xf numFmtId="38" fontId="5" fillId="0" borderId="41" xfId="1" applyFont="1" applyBorder="1" applyAlignment="1">
      <alignment horizontal="right" indent="1"/>
    </xf>
    <xf numFmtId="38" fontId="5" fillId="0" borderId="2" xfId="1" applyFont="1" applyBorder="1" applyAlignment="1">
      <alignment horizontal="right" indent="1"/>
    </xf>
    <xf numFmtId="0" fontId="7" fillId="0" borderId="59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98" xfId="0" applyFont="1" applyBorder="1" applyAlignment="1">
      <alignment horizontal="left" vertical="center" indent="1"/>
    </xf>
    <xf numFmtId="0" fontId="5" fillId="0" borderId="99" xfId="0" applyFont="1" applyBorder="1" applyAlignment="1">
      <alignment horizontal="left" vertical="center" indent="1"/>
    </xf>
    <xf numFmtId="0" fontId="5" fillId="0" borderId="100" xfId="0" applyFont="1" applyBorder="1" applyAlignment="1">
      <alignment horizontal="left" vertical="center" indent="1"/>
    </xf>
    <xf numFmtId="0" fontId="5" fillId="0" borderId="101" xfId="0" applyFont="1" applyBorder="1" applyAlignment="1">
      <alignment horizontal="left" vertical="center" indent="1"/>
    </xf>
    <xf numFmtId="0" fontId="5" fillId="0" borderId="45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46" xfId="0" applyFont="1" applyBorder="1" applyAlignment="1">
      <alignment horizontal="left" vertical="center" indent="1"/>
    </xf>
    <xf numFmtId="0" fontId="7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54" xfId="0" applyFont="1" applyBorder="1" applyAlignment="1">
      <alignment horizontal="left" vertical="center" indent="1"/>
    </xf>
    <xf numFmtId="0" fontId="5" fillId="0" borderId="105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distributed" vertical="center" indent="4"/>
    </xf>
    <xf numFmtId="0" fontId="5" fillId="0" borderId="21" xfId="0" applyFont="1" applyBorder="1" applyAlignment="1">
      <alignment horizontal="distributed" vertical="center" indent="4"/>
    </xf>
    <xf numFmtId="0" fontId="5" fillId="0" borderId="22" xfId="0" applyFont="1" applyBorder="1" applyAlignment="1">
      <alignment horizontal="distributed" vertical="center" indent="4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38" fontId="5" fillId="0" borderId="17" xfId="1" applyFont="1" applyBorder="1" applyAlignment="1">
      <alignment horizontal="right" indent="1"/>
    </xf>
    <xf numFmtId="38" fontId="5" fillId="0" borderId="65" xfId="1" applyFont="1" applyBorder="1" applyAlignment="1">
      <alignment horizontal="right" indent="1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38" fontId="5" fillId="0" borderId="45" xfId="1" applyFont="1" applyBorder="1" applyAlignment="1">
      <alignment horizontal="right" indent="1"/>
    </xf>
    <xf numFmtId="38" fontId="5" fillId="0" borderId="31" xfId="1" applyFont="1" applyBorder="1" applyAlignment="1">
      <alignment horizontal="right" indent="1"/>
    </xf>
    <xf numFmtId="38" fontId="5" fillId="0" borderId="32" xfId="1" applyFont="1" applyBorder="1" applyAlignment="1">
      <alignment horizontal="right" indent="1"/>
    </xf>
    <xf numFmtId="38" fontId="5" fillId="0" borderId="46" xfId="1" applyFont="1" applyBorder="1" applyAlignment="1">
      <alignment horizontal="right" indent="1"/>
    </xf>
    <xf numFmtId="0" fontId="5" fillId="0" borderId="7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38" fontId="5" fillId="2" borderId="52" xfId="1" applyFont="1" applyFill="1" applyBorder="1" applyAlignment="1">
      <alignment horizontal="right" indent="1"/>
    </xf>
    <xf numFmtId="38" fontId="5" fillId="2" borderId="17" xfId="1" applyFont="1" applyFill="1" applyBorder="1" applyAlignment="1">
      <alignment horizontal="right" indent="1"/>
    </xf>
    <xf numFmtId="38" fontId="5" fillId="2" borderId="19" xfId="1" applyFont="1" applyFill="1" applyBorder="1" applyAlignment="1">
      <alignment horizontal="right" indent="1"/>
    </xf>
    <xf numFmtId="0" fontId="5" fillId="0" borderId="38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38" fontId="5" fillId="0" borderId="63" xfId="1" applyFont="1" applyBorder="1" applyAlignment="1">
      <alignment horizontal="right" indent="1"/>
    </xf>
    <xf numFmtId="38" fontId="5" fillId="0" borderId="39" xfId="1" applyFont="1" applyBorder="1" applyAlignment="1">
      <alignment horizontal="right" indent="1"/>
    </xf>
    <xf numFmtId="38" fontId="5" fillId="0" borderId="40" xfId="1" applyFont="1" applyBorder="1" applyAlignment="1">
      <alignment horizontal="right" indent="1"/>
    </xf>
    <xf numFmtId="38" fontId="5" fillId="0" borderId="64" xfId="1" applyFont="1" applyBorder="1" applyAlignment="1">
      <alignment horizontal="right" indent="1"/>
    </xf>
    <xf numFmtId="38" fontId="7" fillId="0" borderId="109" xfId="1" applyFont="1" applyBorder="1" applyAlignment="1">
      <alignment horizontal="right" indent="1"/>
    </xf>
    <xf numFmtId="38" fontId="7" fillId="0" borderId="26" xfId="1" applyFont="1" applyBorder="1" applyAlignment="1">
      <alignment horizontal="right" indent="1"/>
    </xf>
    <xf numFmtId="38" fontId="7" fillId="0" borderId="27" xfId="1" applyFont="1" applyBorder="1" applyAlignment="1">
      <alignment horizontal="right" indent="1"/>
    </xf>
    <xf numFmtId="38" fontId="7" fillId="0" borderId="28" xfId="1" applyFont="1" applyBorder="1" applyAlignment="1">
      <alignment horizontal="right" indent="1"/>
    </xf>
    <xf numFmtId="38" fontId="7" fillId="0" borderId="29" xfId="1" applyFont="1" applyBorder="1" applyAlignment="1">
      <alignment horizontal="right" indent="1"/>
    </xf>
    <xf numFmtId="0" fontId="5" fillId="0" borderId="108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4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80" fontId="7" fillId="0" borderId="109" xfId="1" applyNumberFormat="1" applyFont="1" applyBorder="1" applyAlignment="1">
      <alignment horizontal="right" indent="1"/>
    </xf>
    <xf numFmtId="180" fontId="7" fillId="0" borderId="27" xfId="1" applyNumberFormat="1" applyFont="1" applyBorder="1" applyAlignment="1">
      <alignment horizontal="right" indent="1"/>
    </xf>
    <xf numFmtId="178" fontId="7" fillId="0" borderId="109" xfId="0" applyNumberFormat="1" applyFont="1" applyBorder="1" applyAlignment="1">
      <alignment horizontal="right" indent="1"/>
    </xf>
    <xf numFmtId="178" fontId="7" fillId="0" borderId="95" xfId="0" applyNumberFormat="1" applyFont="1" applyBorder="1" applyAlignment="1">
      <alignment horizontal="right" indent="1"/>
    </xf>
    <xf numFmtId="0" fontId="5" fillId="0" borderId="47" xfId="0" applyFont="1" applyBorder="1" applyAlignment="1">
      <alignment horizontal="right" indent="1"/>
    </xf>
    <xf numFmtId="0" fontId="5" fillId="0" borderId="0" xfId="0" applyFont="1" applyBorder="1" applyAlignment="1">
      <alignment horizontal="right" indent="1"/>
    </xf>
    <xf numFmtId="0" fontId="5" fillId="0" borderId="1" xfId="0" applyFont="1" applyBorder="1" applyAlignment="1">
      <alignment horizontal="right" indent="1"/>
    </xf>
    <xf numFmtId="38" fontId="5" fillId="0" borderId="3" xfId="1" applyFont="1" applyBorder="1" applyAlignment="1">
      <alignment horizontal="right" indent="1"/>
    </xf>
    <xf numFmtId="38" fontId="5" fillId="0" borderId="47" xfId="1" applyFont="1" applyBorder="1" applyAlignment="1">
      <alignment horizontal="right" indent="1"/>
    </xf>
    <xf numFmtId="38" fontId="5" fillId="0" borderId="0" xfId="1" applyFont="1" applyBorder="1" applyAlignment="1">
      <alignment horizontal="right" indent="1"/>
    </xf>
    <xf numFmtId="38" fontId="5" fillId="0" borderId="1" xfId="1" applyFont="1" applyBorder="1" applyAlignment="1">
      <alignment horizontal="right" indent="1"/>
    </xf>
    <xf numFmtId="0" fontId="5" fillId="0" borderId="3" xfId="0" applyFont="1" applyBorder="1" applyAlignment="1">
      <alignment horizontal="right" indent="1"/>
    </xf>
    <xf numFmtId="0" fontId="5" fillId="0" borderId="36" xfId="0" applyFont="1" applyBorder="1" applyAlignment="1">
      <alignment horizontal="right" indent="1"/>
    </xf>
    <xf numFmtId="180" fontId="5" fillId="0" borderId="18" xfId="1" applyNumberFormat="1" applyFont="1" applyBorder="1" applyAlignment="1">
      <alignment horizontal="right" indent="1"/>
    </xf>
    <xf numFmtId="180" fontId="5" fillId="0" borderId="52" xfId="1" applyNumberFormat="1" applyFont="1" applyBorder="1" applyAlignment="1">
      <alignment horizontal="right" indent="1"/>
    </xf>
    <xf numFmtId="180" fontId="5" fillId="0" borderId="19" xfId="1" applyNumberFormat="1" applyFont="1" applyBorder="1" applyAlignment="1">
      <alignment horizontal="right" indent="1"/>
    </xf>
    <xf numFmtId="178" fontId="5" fillId="0" borderId="18" xfId="0" applyNumberFormat="1" applyFont="1" applyBorder="1" applyAlignment="1">
      <alignment horizontal="right" indent="1"/>
    </xf>
    <xf numFmtId="178" fontId="5" fillId="0" borderId="23" xfId="0" applyNumberFormat="1" applyFont="1" applyBorder="1" applyAlignment="1">
      <alignment horizontal="right" indent="1"/>
    </xf>
    <xf numFmtId="180" fontId="5" fillId="0" borderId="3" xfId="1" applyNumberFormat="1" applyFont="1" applyBorder="1" applyAlignment="1">
      <alignment horizontal="right" indent="1"/>
    </xf>
    <xf numFmtId="180" fontId="5" fillId="0" borderId="47" xfId="1" applyNumberFormat="1" applyFont="1" applyBorder="1" applyAlignment="1">
      <alignment horizontal="right" indent="1"/>
    </xf>
    <xf numFmtId="180" fontId="5" fillId="0" borderId="1" xfId="1" applyNumberFormat="1" applyFont="1" applyBorder="1" applyAlignment="1">
      <alignment horizontal="right" indent="1"/>
    </xf>
    <xf numFmtId="178" fontId="5" fillId="0" borderId="3" xfId="0" applyNumberFormat="1" applyFont="1" applyBorder="1" applyAlignment="1">
      <alignment horizontal="right" indent="1"/>
    </xf>
    <xf numFmtId="178" fontId="5" fillId="0" borderId="36" xfId="0" applyNumberFormat="1" applyFont="1" applyBorder="1" applyAlignment="1">
      <alignment horizontal="right" indent="1"/>
    </xf>
    <xf numFmtId="0" fontId="7" fillId="0" borderId="109" xfId="0" applyFont="1" applyBorder="1" applyAlignment="1">
      <alignment horizontal="right" indent="1"/>
    </xf>
    <xf numFmtId="0" fontId="7" fillId="0" borderId="26" xfId="0" applyFont="1" applyBorder="1" applyAlignment="1">
      <alignment horizontal="right" indent="1"/>
    </xf>
    <xf numFmtId="0" fontId="7" fillId="0" borderId="27" xfId="0" applyFont="1" applyBorder="1" applyAlignment="1">
      <alignment horizontal="right" indent="1"/>
    </xf>
    <xf numFmtId="178" fontId="7" fillId="0" borderId="27" xfId="0" applyNumberFormat="1" applyFont="1" applyBorder="1" applyAlignment="1">
      <alignment horizontal="right" indent="1"/>
    </xf>
    <xf numFmtId="38" fontId="7" fillId="0" borderId="28" xfId="0" applyNumberFormat="1" applyFont="1" applyBorder="1" applyAlignment="1">
      <alignment horizontal="right" indent="1"/>
    </xf>
    <xf numFmtId="0" fontId="7" fillId="0" borderId="28" xfId="0" applyFont="1" applyBorder="1" applyAlignment="1">
      <alignment horizontal="right" indent="1"/>
    </xf>
    <xf numFmtId="180" fontId="5" fillId="0" borderId="13" xfId="0" applyNumberFormat="1" applyFont="1" applyBorder="1" applyAlignment="1">
      <alignment horizontal="right" indent="1"/>
    </xf>
    <xf numFmtId="180" fontId="5" fillId="0" borderId="55" xfId="0" applyNumberFormat="1" applyFont="1" applyBorder="1" applyAlignment="1">
      <alignment horizontal="right" indent="1"/>
    </xf>
    <xf numFmtId="0" fontId="5" fillId="0" borderId="52" xfId="0" applyFont="1" applyBorder="1" applyAlignment="1">
      <alignment horizontal="right" indent="1"/>
    </xf>
    <xf numFmtId="0" fontId="5" fillId="0" borderId="17" xfId="0" applyFont="1" applyBorder="1" applyAlignment="1">
      <alignment horizontal="right" indent="1"/>
    </xf>
    <xf numFmtId="0" fontId="5" fillId="0" borderId="19" xfId="0" applyFont="1" applyBorder="1" applyAlignment="1">
      <alignment horizontal="right" indent="1"/>
    </xf>
    <xf numFmtId="178" fontId="5" fillId="0" borderId="52" xfId="1" applyNumberFormat="1" applyFont="1" applyBorder="1" applyAlignment="1">
      <alignment horizontal="right" indent="1"/>
    </xf>
    <xf numFmtId="178" fontId="5" fillId="0" borderId="19" xfId="1" applyNumberFormat="1" applyFont="1" applyBorder="1" applyAlignment="1">
      <alignment horizontal="right" indent="1"/>
    </xf>
    <xf numFmtId="180" fontId="5" fillId="0" borderId="23" xfId="1" applyNumberFormat="1" applyFont="1" applyBorder="1" applyAlignment="1">
      <alignment horizontal="right" indent="1"/>
    </xf>
    <xf numFmtId="178" fontId="5" fillId="0" borderId="47" xfId="1" applyNumberFormat="1" applyFont="1" applyBorder="1" applyAlignment="1">
      <alignment horizontal="right" indent="1"/>
    </xf>
    <xf numFmtId="178" fontId="5" fillId="0" borderId="1" xfId="1" applyNumberFormat="1" applyFont="1" applyBorder="1" applyAlignment="1">
      <alignment horizontal="right" indent="1"/>
    </xf>
    <xf numFmtId="180" fontId="5" fillId="0" borderId="36" xfId="1" applyNumberFormat="1" applyFont="1" applyBorder="1" applyAlignment="1">
      <alignment horizontal="right" indent="1"/>
    </xf>
    <xf numFmtId="0" fontId="5" fillId="0" borderId="104" xfId="0" applyFont="1" applyBorder="1" applyAlignment="1">
      <alignment horizontal="right" indent="1"/>
    </xf>
    <xf numFmtId="0" fontId="5" fillId="0" borderId="54" xfId="0" applyFont="1" applyBorder="1" applyAlignment="1">
      <alignment horizontal="right" indent="1"/>
    </xf>
    <xf numFmtId="0" fontId="5" fillId="0" borderId="14" xfId="0" applyFont="1" applyBorder="1" applyAlignment="1">
      <alignment horizontal="right" indent="1"/>
    </xf>
    <xf numFmtId="178" fontId="5" fillId="0" borderId="13" xfId="0" applyNumberFormat="1" applyFont="1" applyBorder="1" applyAlignment="1">
      <alignment horizontal="right" indent="1"/>
    </xf>
    <xf numFmtId="38" fontId="5" fillId="0" borderId="104" xfId="1" applyFont="1" applyBorder="1" applyAlignment="1">
      <alignment horizontal="right" indent="1"/>
    </xf>
    <xf numFmtId="38" fontId="5" fillId="0" borderId="54" xfId="1" applyFont="1" applyBorder="1" applyAlignment="1">
      <alignment horizontal="right" indent="1"/>
    </xf>
    <xf numFmtId="38" fontId="5" fillId="0" borderId="14" xfId="1" applyFont="1" applyBorder="1" applyAlignment="1">
      <alignment horizontal="right" indent="1"/>
    </xf>
    <xf numFmtId="178" fontId="5" fillId="0" borderId="104" xfId="0" applyNumberFormat="1" applyFont="1" applyBorder="1" applyAlignment="1">
      <alignment horizontal="right" indent="1"/>
    </xf>
    <xf numFmtId="178" fontId="5" fillId="0" borderId="14" xfId="0" applyNumberFormat="1" applyFont="1" applyBorder="1" applyAlignment="1">
      <alignment horizontal="right" indent="1"/>
    </xf>
    <xf numFmtId="38" fontId="5" fillId="0" borderId="13" xfId="1" applyFont="1" applyBorder="1" applyAlignment="1">
      <alignment horizontal="right" indent="1"/>
    </xf>
    <xf numFmtId="0" fontId="0" fillId="0" borderId="26" xfId="0" applyBorder="1"/>
    <xf numFmtId="0" fontId="0" fillId="0" borderId="27" xfId="0" applyBorder="1"/>
    <xf numFmtId="38" fontId="7" fillId="0" borderId="109" xfId="1" applyFont="1" applyBorder="1" applyAlignment="1">
      <alignment horizontal="right" wrapText="1" indent="1"/>
    </xf>
    <xf numFmtId="0" fontId="0" fillId="0" borderId="95" xfId="0" applyBorder="1"/>
    <xf numFmtId="0" fontId="5" fillId="0" borderId="109" xfId="0" applyFont="1" applyBorder="1" applyAlignment="1">
      <alignment horizontal="right" indent="1"/>
    </xf>
    <xf numFmtId="38" fontId="5" fillId="0" borderId="109" xfId="1" applyFont="1" applyBorder="1" applyAlignment="1">
      <alignment horizontal="right" indent="1"/>
    </xf>
    <xf numFmtId="0" fontId="5" fillId="0" borderId="110" xfId="0" applyFont="1" applyBorder="1" applyAlignment="1">
      <alignment horizontal="right" vertical="center"/>
    </xf>
    <xf numFmtId="0" fontId="0" fillId="0" borderId="111" xfId="0" applyBorder="1"/>
    <xf numFmtId="0" fontId="0" fillId="0" borderId="112" xfId="0" applyBorder="1"/>
    <xf numFmtId="0" fontId="5" fillId="0" borderId="113" xfId="0" applyFont="1" applyBorder="1" applyAlignment="1">
      <alignment horizontal="center" vertical="center" wrapText="1"/>
    </xf>
    <xf numFmtId="0" fontId="0" fillId="0" borderId="114" xfId="0" applyBorder="1"/>
    <xf numFmtId="0" fontId="0" fillId="0" borderId="115" xfId="0" applyBorder="1"/>
    <xf numFmtId="180" fontId="5" fillId="0" borderId="52" xfId="1" applyNumberFormat="1" applyFont="1" applyBorder="1" applyAlignment="1">
      <alignment horizontal="right" wrapText="1" indent="1"/>
    </xf>
    <xf numFmtId="180" fontId="5" fillId="0" borderId="19" xfId="1" applyNumberFormat="1" applyFont="1" applyBorder="1" applyAlignment="1">
      <alignment horizontal="right" wrapText="1" indent="1"/>
    </xf>
    <xf numFmtId="178" fontId="5" fillId="0" borderId="52" xfId="0" applyNumberFormat="1" applyFont="1" applyBorder="1" applyAlignment="1">
      <alignment horizontal="right" indent="1"/>
    </xf>
    <xf numFmtId="178" fontId="5" fillId="0" borderId="65" xfId="0" applyNumberFormat="1" applyFont="1" applyBorder="1" applyAlignment="1">
      <alignment horizontal="right" indent="1"/>
    </xf>
    <xf numFmtId="0" fontId="0" fillId="0" borderId="26" xfId="0" applyBorder="1" applyAlignment="1">
      <alignment horizontal="right" indent="1"/>
    </xf>
    <xf numFmtId="0" fontId="0" fillId="0" borderId="27" xfId="0" applyBorder="1" applyAlignment="1">
      <alignment horizontal="right" indent="1"/>
    </xf>
    <xf numFmtId="180" fontId="7" fillId="0" borderId="109" xfId="1" applyNumberFormat="1" applyFont="1" applyBorder="1" applyAlignment="1">
      <alignment horizontal="right" wrapText="1" indent="1"/>
    </xf>
    <xf numFmtId="0" fontId="0" fillId="0" borderId="95" xfId="0" applyBorder="1" applyAlignment="1">
      <alignment horizontal="right" indent="1"/>
    </xf>
    <xf numFmtId="180" fontId="5" fillId="0" borderId="47" xfId="1" applyNumberFormat="1" applyFont="1" applyBorder="1" applyAlignment="1">
      <alignment horizontal="right" wrapText="1" indent="1"/>
    </xf>
    <xf numFmtId="180" fontId="5" fillId="0" borderId="1" xfId="1" applyNumberFormat="1" applyFont="1" applyBorder="1" applyAlignment="1">
      <alignment horizontal="right" wrapText="1" indent="1"/>
    </xf>
    <xf numFmtId="178" fontId="5" fillId="0" borderId="47" xfId="0" applyNumberFormat="1" applyFont="1" applyBorder="1" applyAlignment="1">
      <alignment horizontal="right" indent="1"/>
    </xf>
    <xf numFmtId="178" fontId="5" fillId="0" borderId="48" xfId="0" applyNumberFormat="1" applyFont="1" applyBorder="1" applyAlignment="1">
      <alignment horizontal="right" indent="1"/>
    </xf>
    <xf numFmtId="0" fontId="5" fillId="0" borderId="47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0" fontId="5" fillId="0" borderId="47" xfId="0" applyFont="1" applyBorder="1" applyAlignment="1">
      <alignment horizontal="righ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5" fillId="0" borderId="48" xfId="0" applyFont="1" applyBorder="1" applyAlignment="1">
      <alignment horizontal="right" vertical="center" indent="1"/>
    </xf>
    <xf numFmtId="178" fontId="5" fillId="0" borderId="52" xfId="1" applyNumberFormat="1" applyFont="1" applyBorder="1" applyAlignment="1">
      <alignment horizontal="right" wrapText="1" indent="1"/>
    </xf>
    <xf numFmtId="178" fontId="5" fillId="0" borderId="19" xfId="1" applyNumberFormat="1" applyFont="1" applyBorder="1" applyAlignment="1">
      <alignment horizontal="right" wrapText="1" indent="1"/>
    </xf>
    <xf numFmtId="180" fontId="5" fillId="0" borderId="65" xfId="1" applyNumberFormat="1" applyFont="1" applyBorder="1" applyAlignment="1">
      <alignment horizontal="right" indent="1"/>
    </xf>
    <xf numFmtId="178" fontId="5" fillId="0" borderId="104" xfId="0" applyNumberFormat="1" applyFont="1" applyBorder="1" applyAlignment="1">
      <alignment horizontal="right" wrapText="1" indent="1"/>
    </xf>
    <xf numFmtId="178" fontId="5" fillId="0" borderId="14" xfId="0" applyNumberFormat="1" applyFont="1" applyBorder="1" applyAlignment="1">
      <alignment horizontal="right" wrapText="1" indent="1"/>
    </xf>
    <xf numFmtId="180" fontId="5" fillId="0" borderId="104" xfId="0" applyNumberFormat="1" applyFont="1" applyBorder="1" applyAlignment="1">
      <alignment horizontal="right" indent="1"/>
    </xf>
    <xf numFmtId="180" fontId="5" fillId="0" borderId="105" xfId="0" applyNumberFormat="1" applyFont="1" applyBorder="1" applyAlignment="1">
      <alignment horizontal="right" indent="1"/>
    </xf>
    <xf numFmtId="178" fontId="7" fillId="0" borderId="109" xfId="0" applyNumberFormat="1" applyFont="1" applyBorder="1" applyAlignment="1">
      <alignment horizontal="right" wrapText="1" indent="1"/>
    </xf>
    <xf numFmtId="178" fontId="7" fillId="0" borderId="27" xfId="0" applyNumberFormat="1" applyFont="1" applyBorder="1" applyAlignment="1">
      <alignment horizontal="right" wrapText="1" indent="1"/>
    </xf>
    <xf numFmtId="38" fontId="7" fillId="0" borderId="109" xfId="0" applyNumberFormat="1" applyFont="1" applyBorder="1" applyAlignment="1">
      <alignment horizontal="right" indent="1"/>
    </xf>
    <xf numFmtId="38" fontId="7" fillId="0" borderId="26" xfId="0" applyNumberFormat="1" applyFont="1" applyBorder="1" applyAlignment="1">
      <alignment horizontal="right" indent="1"/>
    </xf>
    <xf numFmtId="38" fontId="7" fillId="0" borderId="27" xfId="0" applyNumberFormat="1" applyFont="1" applyBorder="1" applyAlignment="1">
      <alignment horizontal="right" indent="1"/>
    </xf>
    <xf numFmtId="178" fontId="5" fillId="0" borderId="47" xfId="1" applyNumberFormat="1" applyFont="1" applyBorder="1" applyAlignment="1">
      <alignment horizontal="right" wrapText="1" indent="1"/>
    </xf>
    <xf numFmtId="178" fontId="5" fillId="0" borderId="1" xfId="1" applyNumberFormat="1" applyFont="1" applyBorder="1" applyAlignment="1">
      <alignment horizontal="right" wrapText="1" indent="1"/>
    </xf>
    <xf numFmtId="180" fontId="5" fillId="0" borderId="48" xfId="1" applyNumberFormat="1" applyFont="1" applyBorder="1" applyAlignment="1">
      <alignment horizontal="right" inden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'16'!$F$6</c:f>
              <c:strCache>
                <c:ptCount val="1"/>
                <c:pt idx="0">
                  <c:v>製造品出荷額(億円)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'16'!$B$7:$B$10</c:f>
              <c:strCache>
                <c:ptCount val="4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</c:strCache>
            </c:strRef>
          </c:cat>
          <c:val>
            <c:numRef>
              <c:f>'16'!$F$7:$F$10</c:f>
              <c:numCache>
                <c:formatCode>#,##0</c:formatCode>
                <c:ptCount val="4"/>
                <c:pt idx="0">
                  <c:v>6252</c:v>
                </c:pt>
                <c:pt idx="1">
                  <c:v>6643</c:v>
                </c:pt>
                <c:pt idx="2">
                  <c:v>5957</c:v>
                </c:pt>
                <c:pt idx="3">
                  <c:v>6468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B-4D63-9384-083C268A2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32448"/>
        <c:axId val="106230912"/>
      </c:barChart>
      <c:lineChart>
        <c:grouping val="standard"/>
        <c:varyColors val="0"/>
        <c:ser>
          <c:idx val="0"/>
          <c:order val="0"/>
          <c:tx>
            <c:strRef>
              <c:f>'16'!$C$6</c:f>
              <c:strCache>
                <c:ptCount val="1"/>
                <c:pt idx="0">
                  <c:v>事業所数</c:v>
                </c:pt>
              </c:strCache>
            </c:strRef>
          </c:tx>
          <c:dLbls>
            <c:dLbl>
              <c:idx val="0"/>
              <c:layout>
                <c:manualLayout>
                  <c:x val="-1.9925277594156104E-2"/>
                  <c:y val="3.06513409961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8B-4D63-9384-083C268A2C61}"/>
                </c:ext>
              </c:extLst>
            </c:dLbl>
            <c:dLbl>
              <c:idx val="1"/>
              <c:layout>
                <c:manualLayout>
                  <c:x val="-1.4943958195617097E-2"/>
                  <c:y val="2.809706257982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8B-4D63-9384-083C268A2C61}"/>
                </c:ext>
              </c:extLst>
            </c:dLbl>
            <c:dLbl>
              <c:idx val="2"/>
              <c:layout>
                <c:manualLayout>
                  <c:x val="-1.4943958195617066E-2"/>
                  <c:y val="2.5542784163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8B-4D63-9384-083C268A2C61}"/>
                </c:ext>
              </c:extLst>
            </c:dLbl>
            <c:dLbl>
              <c:idx val="3"/>
              <c:layout>
                <c:manualLayout>
                  <c:x val="-1.4943958195617066E-2"/>
                  <c:y val="3.8313975120925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8B-4D63-9384-083C268A2C61}"/>
                </c:ext>
              </c:extLst>
            </c:dLbl>
            <c:dLbl>
              <c:idx val="4"/>
              <c:layout>
                <c:manualLayout>
                  <c:x val="-1.3283518396104059E-2"/>
                  <c:y val="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8B-4D63-9384-083C268A2C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'16'!$B$7:$B$10</c:f>
              <c:strCache>
                <c:ptCount val="4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</c:strCache>
            </c:strRef>
          </c:cat>
          <c:val>
            <c:numRef>
              <c:f>'16'!$C$7:$C$10</c:f>
              <c:numCache>
                <c:formatCode>General</c:formatCode>
                <c:ptCount val="4"/>
                <c:pt idx="0">
                  <c:v>183</c:v>
                </c:pt>
                <c:pt idx="1">
                  <c:v>176</c:v>
                </c:pt>
                <c:pt idx="2">
                  <c:v>189</c:v>
                </c:pt>
                <c:pt idx="3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8B-4D63-9384-083C268A2C61}"/>
            </c:ext>
          </c:extLst>
        </c:ser>
        <c:ser>
          <c:idx val="2"/>
          <c:order val="2"/>
          <c:tx>
            <c:strRef>
              <c:f>'[1]46.工業の推移'!$E$6</c:f>
              <c:strCache>
                <c:ptCount val="1"/>
                <c:pt idx="0">
                  <c:v>現金給与総額</c:v>
                </c:pt>
              </c:strCache>
            </c:strRef>
          </c:tx>
          <c:cat>
            <c:strRef>
              <c:f>'[1]46.工業の推移'!$B$7:$B$10</c:f>
              <c:strCache>
                <c:ptCount val="4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</c:strCache>
            </c:strRef>
          </c:cat>
          <c:val>
            <c:numRef>
              <c:f>'[1]46.工業の推移'!$E$7:$E$10</c:f>
              <c:numCache>
                <c:formatCode>General</c:formatCode>
                <c:ptCount val="4"/>
                <c:pt idx="0">
                  <c:v>6121011</c:v>
                </c:pt>
                <c:pt idx="1">
                  <c:v>3832796</c:v>
                </c:pt>
                <c:pt idx="2">
                  <c:v>4853745</c:v>
                </c:pt>
                <c:pt idx="3">
                  <c:v>5146430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8B-4D63-9384-083C268A2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15296"/>
        <c:axId val="106216832"/>
      </c:lineChart>
      <c:lineChart>
        <c:grouping val="standard"/>
        <c:varyColors val="0"/>
        <c:ser>
          <c:idx val="1"/>
          <c:order val="1"/>
          <c:tx>
            <c:strRef>
              <c:f>'16'!$D$6</c:f>
              <c:strCache>
                <c:ptCount val="1"/>
                <c:pt idx="0">
                  <c:v>従業者数</c:v>
                </c:pt>
              </c:strCache>
            </c:strRef>
          </c:tx>
          <c:dLbls>
            <c:dLbl>
              <c:idx val="0"/>
              <c:layout>
                <c:manualLayout>
                  <c:x val="-1.4943958195617082E-2"/>
                  <c:y val="-3.8314176245210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98B-4D63-9384-083C268A2C61}"/>
                </c:ext>
              </c:extLst>
            </c:dLbl>
            <c:dLbl>
              <c:idx val="2"/>
              <c:layout>
                <c:manualLayout>
                  <c:x val="-8.3021989975650377E-3"/>
                  <c:y val="-4.8531289910600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98B-4D63-9384-083C268A2C61}"/>
                </c:ext>
              </c:extLst>
            </c:dLbl>
            <c:dLbl>
              <c:idx val="3"/>
              <c:layout>
                <c:manualLayout>
                  <c:x val="-3.4869235789773155E-2"/>
                  <c:y val="-3.831417624521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98B-4D63-9384-083C268A2C61}"/>
                </c:ext>
              </c:extLst>
            </c:dLbl>
            <c:dLbl>
              <c:idx val="4"/>
              <c:layout>
                <c:manualLayout>
                  <c:x val="-3.154835619074714E-2"/>
                  <c:y val="-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8B-4D63-9384-083C268A2C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'16'!$B$7:$B$10</c:f>
              <c:strCache>
                <c:ptCount val="4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</c:strCache>
            </c:strRef>
          </c:cat>
          <c:val>
            <c:numRef>
              <c:f>'16'!$D$7:$D$10</c:f>
              <c:numCache>
                <c:formatCode>#,##0</c:formatCode>
                <c:ptCount val="4"/>
                <c:pt idx="0">
                  <c:v>12031</c:v>
                </c:pt>
                <c:pt idx="1">
                  <c:v>12493</c:v>
                </c:pt>
                <c:pt idx="2">
                  <c:v>12256</c:v>
                </c:pt>
                <c:pt idx="3">
                  <c:v>11342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98B-4D63-9384-083C268A2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32448"/>
        <c:axId val="106230912"/>
      </c:lineChart>
      <c:catAx>
        <c:axId val="106215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6216832"/>
        <c:crosses val="autoZero"/>
        <c:auto val="1"/>
        <c:lblAlgn val="ctr"/>
        <c:lblOffset val="100"/>
        <c:noMultiLvlLbl val="0"/>
      </c:catAx>
      <c:valAx>
        <c:axId val="106216832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215296"/>
        <c:crosses val="autoZero"/>
        <c:crossBetween val="between"/>
        <c:majorUnit val="50"/>
      </c:valAx>
      <c:valAx>
        <c:axId val="106230912"/>
        <c:scaling>
          <c:orientation val="minMax"/>
          <c:max val="13000"/>
          <c:min val="5000"/>
        </c:scaling>
        <c:delete val="0"/>
        <c:axPos val="r"/>
        <c:numFmt formatCode="#,##0" sourceLinked="1"/>
        <c:majorTickMark val="out"/>
        <c:minorTickMark val="none"/>
        <c:tickLblPos val="nextTo"/>
        <c:crossAx val="106232448"/>
        <c:crosses val="max"/>
        <c:crossBetween val="between"/>
        <c:majorUnit val="1000"/>
      </c:valAx>
      <c:catAx>
        <c:axId val="10623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2309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171449</xdr:rowOff>
    </xdr:from>
    <xdr:to>
      <xdr:col>9</xdr:col>
      <xdr:colOff>371474</xdr:colOff>
      <xdr:row>33</xdr:row>
      <xdr:rowOff>9524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0.01411</cdr:x>
      <cdr:y>0.93022</cdr:y>
    </cdr:from>
    <cdr:to>
      <cdr:x>0.08114</cdr:x>
      <cdr:y>0.98314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6201" y="31813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0.89782</cdr:x>
      <cdr:y>0.85502</cdr:y>
    </cdr:from>
    <cdr:to>
      <cdr:x>0.99483</cdr:x>
      <cdr:y>0.92743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848226" y="2924175"/>
          <a:ext cx="5238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0.00529</cdr:x>
      <cdr:y>0.85781</cdr:y>
    </cdr:from>
    <cdr:to>
      <cdr:x>0.09701</cdr:x>
      <cdr:y>0.972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8576" y="2933700"/>
          <a:ext cx="4953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所</a:t>
          </a:r>
          <a:r>
            <a:rPr lang="en-US" altLang="ja-JP" sz="1100"/>
            <a:t>)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147\010_&#32113;&#35336;&#20418;\&#32113;&#35336;&#20418;\24%20&#21508;&#31278;&#32113;&#35336;&#26360;\H24%20&#22823;&#30000;&#21407;&#24066;&#12398;&#24037;&#26989;&#65288;&#32113;&#35336;&#26360;&#65289;\HP&#12450;&#12483;&#12503;&#29992;\H24&#24037;&#26989;%20HP&#12450;&#12483;&#12503;&#29992;\&#24037;&#26989;&#12398;&#25512;&#31227;%20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.工業の推移"/>
      <sheetName val="Sheet2"/>
      <sheetName val="Sheet3"/>
    </sheetNames>
    <sheetDataSet>
      <sheetData sheetId="0">
        <row r="6">
          <cell r="C6" t="str">
            <v>事業所数</v>
          </cell>
          <cell r="E6" t="str">
            <v>現金給与総額</v>
          </cell>
        </row>
        <row r="7">
          <cell r="B7" t="str">
            <v>平成21年</v>
          </cell>
          <cell r="E7">
            <v>6121011</v>
          </cell>
        </row>
        <row r="8">
          <cell r="B8" t="str">
            <v>平成22年</v>
          </cell>
          <cell r="E8">
            <v>3832796</v>
          </cell>
        </row>
        <row r="9">
          <cell r="B9" t="str">
            <v>平成23年</v>
          </cell>
          <cell r="E9">
            <v>4853745</v>
          </cell>
        </row>
        <row r="10">
          <cell r="B10" t="str">
            <v>平成24年</v>
          </cell>
          <cell r="E10">
            <v>5146430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Normal="100" zoomScaleSheetLayoutView="100" workbookViewId="0">
      <selection activeCell="N27" sqref="N27"/>
    </sheetView>
  </sheetViews>
  <sheetFormatPr defaultColWidth="9" defaultRowHeight="13.2" x14ac:dyDescent="0.2"/>
  <cols>
    <col min="1" max="1" width="29.6640625" style="1" customWidth="1"/>
    <col min="2" max="2" width="13.88671875" style="1" customWidth="1"/>
    <col min="3" max="4" width="12.44140625" style="1" customWidth="1"/>
    <col min="5" max="5" width="11.109375" style="1" customWidth="1"/>
    <col min="6" max="6" width="8.6640625" style="1" customWidth="1"/>
    <col min="7" max="7" width="3.6640625" style="1" customWidth="1"/>
    <col min="8" max="16384" width="9" style="1"/>
  </cols>
  <sheetData>
    <row r="1" spans="1:6" s="10" customFormat="1" ht="24.9" customHeight="1" x14ac:dyDescent="0.2">
      <c r="A1" s="414" t="s">
        <v>13</v>
      </c>
      <c r="B1" s="414"/>
      <c r="C1" s="414"/>
      <c r="D1" s="414"/>
      <c r="E1" s="414"/>
      <c r="F1" s="414"/>
    </row>
    <row r="2" spans="1:6" s="11" customFormat="1" ht="20.100000000000001" customHeight="1" thickBot="1" x14ac:dyDescent="0.25">
      <c r="F2" s="12" t="s">
        <v>6</v>
      </c>
    </row>
    <row r="3" spans="1:6" ht="30" customHeight="1" x14ac:dyDescent="0.2">
      <c r="A3" s="410" t="s">
        <v>0</v>
      </c>
      <c r="B3" s="411"/>
      <c r="C3" s="408" t="s">
        <v>14</v>
      </c>
      <c r="D3" s="408" t="s">
        <v>15</v>
      </c>
      <c r="E3" s="406" t="s">
        <v>1</v>
      </c>
      <c r="F3" s="407"/>
    </row>
    <row r="4" spans="1:6" ht="30" customHeight="1" x14ac:dyDescent="0.2">
      <c r="A4" s="412"/>
      <c r="B4" s="413"/>
      <c r="C4" s="409"/>
      <c r="D4" s="409"/>
      <c r="E4" s="2" t="s">
        <v>7</v>
      </c>
      <c r="F4" s="3" t="s">
        <v>2</v>
      </c>
    </row>
    <row r="5" spans="1:6" ht="30" customHeight="1" x14ac:dyDescent="0.2">
      <c r="A5" s="4" t="s">
        <v>3</v>
      </c>
      <c r="B5" s="8" t="s">
        <v>11</v>
      </c>
      <c r="C5" s="9">
        <v>171</v>
      </c>
      <c r="D5" s="9">
        <v>189</v>
      </c>
      <c r="E5" s="21">
        <f>C5-D5</f>
        <v>-18</v>
      </c>
      <c r="F5" s="22">
        <f>E5/D5*100</f>
        <v>-9.5238095238095237</v>
      </c>
    </row>
    <row r="6" spans="1:6" ht="30" customHeight="1" x14ac:dyDescent="0.2">
      <c r="A6" s="13" t="s">
        <v>4</v>
      </c>
      <c r="B6" s="14" t="s">
        <v>11</v>
      </c>
      <c r="C6" s="15">
        <v>11342</v>
      </c>
      <c r="D6" s="15">
        <v>12256</v>
      </c>
      <c r="E6" s="21">
        <f t="shared" ref="E6:E14" si="0">C6-D6</f>
        <v>-914</v>
      </c>
      <c r="F6" s="22">
        <f>E6/D6*100</f>
        <v>-7.4575718015665799</v>
      </c>
    </row>
    <row r="7" spans="1:6" ht="30" customHeight="1" x14ac:dyDescent="0.2">
      <c r="A7" s="13" t="s">
        <v>9</v>
      </c>
      <c r="B7" s="14" t="s">
        <v>11</v>
      </c>
      <c r="C7" s="15">
        <v>5315718</v>
      </c>
      <c r="D7" s="15">
        <v>6240445</v>
      </c>
      <c r="E7" s="21">
        <f t="shared" si="0"/>
        <v>-924727</v>
      </c>
      <c r="F7" s="22">
        <f t="shared" ref="F7:F14" si="1">E7/D7*100</f>
        <v>-14.818286195936349</v>
      </c>
    </row>
    <row r="8" spans="1:6" ht="30" customHeight="1" x14ac:dyDescent="0.2">
      <c r="A8" s="13" t="s">
        <v>5</v>
      </c>
      <c r="B8" s="14" t="s">
        <v>11</v>
      </c>
      <c r="C8" s="15">
        <v>48431279</v>
      </c>
      <c r="D8" s="24">
        <v>41746558</v>
      </c>
      <c r="E8" s="28">
        <f t="shared" si="0"/>
        <v>6684721</v>
      </c>
      <c r="F8" s="22">
        <f t="shared" si="1"/>
        <v>16.012627915336157</v>
      </c>
    </row>
    <row r="9" spans="1:6" ht="30" customHeight="1" x14ac:dyDescent="0.2">
      <c r="A9" s="13" t="s">
        <v>10</v>
      </c>
      <c r="B9" s="14" t="s">
        <v>11</v>
      </c>
      <c r="C9" s="15">
        <v>64679993</v>
      </c>
      <c r="D9" s="15">
        <v>59573157</v>
      </c>
      <c r="E9" s="27">
        <f t="shared" si="0"/>
        <v>5106836</v>
      </c>
      <c r="F9" s="22">
        <f t="shared" si="1"/>
        <v>8.5723776566012777</v>
      </c>
    </row>
    <row r="10" spans="1:6" ht="30" customHeight="1" x14ac:dyDescent="0.2">
      <c r="A10" s="13" t="s">
        <v>8</v>
      </c>
      <c r="B10" s="14" t="s">
        <v>12</v>
      </c>
      <c r="C10" s="15">
        <v>15880855</v>
      </c>
      <c r="D10" s="15">
        <v>16758161</v>
      </c>
      <c r="E10" s="21">
        <f t="shared" si="0"/>
        <v>-877306</v>
      </c>
      <c r="F10" s="22">
        <f t="shared" si="1"/>
        <v>-5.2350970968711898</v>
      </c>
    </row>
    <row r="11" spans="1:6" ht="30" customHeight="1" x14ac:dyDescent="0.2">
      <c r="A11" s="16" t="s">
        <v>378</v>
      </c>
      <c r="B11" s="17" t="s">
        <v>12</v>
      </c>
      <c r="C11" s="18">
        <v>1123454</v>
      </c>
      <c r="D11" s="18">
        <v>1212986</v>
      </c>
      <c r="E11" s="21">
        <f t="shared" si="0"/>
        <v>-89532</v>
      </c>
      <c r="F11" s="22">
        <f t="shared" si="1"/>
        <v>-7.3811239371270574</v>
      </c>
    </row>
    <row r="12" spans="1:6" ht="30" customHeight="1" x14ac:dyDescent="0.2">
      <c r="A12" s="13" t="s">
        <v>389</v>
      </c>
      <c r="B12" s="19" t="s">
        <v>11</v>
      </c>
      <c r="C12" s="25">
        <v>66</v>
      </c>
      <c r="D12" s="25">
        <v>65</v>
      </c>
      <c r="E12" s="21">
        <f t="shared" si="0"/>
        <v>1</v>
      </c>
      <c r="F12" s="26">
        <f t="shared" si="1"/>
        <v>1.5384615384615385</v>
      </c>
    </row>
    <row r="13" spans="1:6" ht="30" customHeight="1" x14ac:dyDescent="0.2">
      <c r="A13" s="13" t="s">
        <v>390</v>
      </c>
      <c r="B13" s="19" t="s">
        <v>11</v>
      </c>
      <c r="C13" s="20">
        <v>378246</v>
      </c>
      <c r="D13" s="20">
        <v>315202</v>
      </c>
      <c r="E13" s="21">
        <f t="shared" si="0"/>
        <v>63044</v>
      </c>
      <c r="F13" s="22">
        <f t="shared" si="1"/>
        <v>20.001142124732709</v>
      </c>
    </row>
    <row r="14" spans="1:6" ht="30" customHeight="1" thickBot="1" x14ac:dyDescent="0.25">
      <c r="A14" s="6" t="s">
        <v>391</v>
      </c>
      <c r="B14" s="7" t="s">
        <v>11</v>
      </c>
      <c r="C14" s="5">
        <v>5703</v>
      </c>
      <c r="D14" s="5">
        <v>4861</v>
      </c>
      <c r="E14" s="21">
        <f t="shared" si="0"/>
        <v>842</v>
      </c>
      <c r="F14" s="22">
        <f t="shared" si="1"/>
        <v>17.321538778029211</v>
      </c>
    </row>
    <row r="15" spans="1:6" ht="30" customHeight="1" x14ac:dyDescent="0.2">
      <c r="E15" s="23"/>
      <c r="F15" s="23"/>
    </row>
    <row r="16" spans="1:6" ht="30" customHeight="1" x14ac:dyDescent="0.2"/>
    <row r="17" ht="30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</sheetData>
  <mergeCells count="5">
    <mergeCell ref="E3:F3"/>
    <mergeCell ref="C3:C4"/>
    <mergeCell ref="D3:D4"/>
    <mergeCell ref="A3:B4"/>
    <mergeCell ref="A1:F1"/>
  </mergeCells>
  <phoneticPr fontId="3"/>
  <pageMargins left="0.70866141732283472" right="0.70866141732283472" top="0.74803149606299213" bottom="0.74803149606299213" header="0.31496062992125984" footer="0.31496062992125984"/>
  <pageSetup paperSize="9" firstPageNumber="7" orientation="portrait" useFirstPageNumber="1" r:id="rId1"/>
  <headerFooter>
    <oddFooter>&amp;C
&amp;"ＭＳ 明朝,標準"&amp;P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zoomScale="85" zoomScaleNormal="100" zoomScaleSheetLayoutView="85" workbookViewId="0">
      <selection activeCell="N27" sqref="N27"/>
    </sheetView>
  </sheetViews>
  <sheetFormatPr defaultColWidth="9" defaultRowHeight="13.2" x14ac:dyDescent="0.2"/>
  <cols>
    <col min="1" max="1" width="6.6640625" style="1" customWidth="1"/>
    <col min="2" max="2" width="2" style="1" customWidth="1"/>
    <col min="3" max="3" width="4.109375" style="1" customWidth="1"/>
    <col min="4" max="11" width="15.6640625" style="1" customWidth="1"/>
    <col min="12" max="12" width="5.6640625" style="1" customWidth="1"/>
    <col min="13" max="16384" width="9" style="1"/>
  </cols>
  <sheetData>
    <row r="1" spans="1:12" s="10" customFormat="1" ht="20.100000000000001" customHeight="1" x14ac:dyDescent="0.2">
      <c r="A1" s="511">
        <v>20</v>
      </c>
      <c r="B1" s="415" t="s">
        <v>155</v>
      </c>
      <c r="C1" s="415"/>
      <c r="D1" s="415"/>
      <c r="E1" s="415"/>
      <c r="F1" s="415"/>
      <c r="G1" s="415"/>
      <c r="H1" s="415"/>
      <c r="I1" s="415"/>
      <c r="J1" s="415"/>
      <c r="K1" s="415"/>
    </row>
    <row r="2" spans="1:12" s="11" customFormat="1" ht="9.9" customHeight="1" x14ac:dyDescent="0.2">
      <c r="A2" s="511"/>
    </row>
    <row r="3" spans="1:12" s="11" customFormat="1" ht="20.100000000000001" customHeight="1" x14ac:dyDescent="0.2">
      <c r="A3" s="511"/>
      <c r="B3" s="472" t="s">
        <v>156</v>
      </c>
      <c r="C3" s="472"/>
      <c r="D3" s="472"/>
      <c r="E3" s="472"/>
      <c r="F3" s="472"/>
      <c r="G3" s="472"/>
      <c r="H3" s="472"/>
      <c r="I3" s="472"/>
      <c r="J3" s="472"/>
      <c r="K3" s="472"/>
      <c r="L3" s="124"/>
    </row>
    <row r="4" spans="1:12" s="11" customFormat="1" ht="20.100000000000001" customHeight="1" x14ac:dyDescent="0.2">
      <c r="A4" s="511"/>
      <c r="B4" s="472" t="s">
        <v>157</v>
      </c>
      <c r="C4" s="472"/>
      <c r="D4" s="472"/>
      <c r="E4" s="472"/>
      <c r="F4" s="472"/>
      <c r="G4" s="472"/>
      <c r="H4" s="472"/>
      <c r="I4" s="472"/>
      <c r="J4" s="472"/>
      <c r="K4" s="472"/>
      <c r="L4" s="124"/>
    </row>
    <row r="5" spans="1:12" s="11" customFormat="1" ht="20.100000000000001" customHeight="1" x14ac:dyDescent="0.2">
      <c r="A5" s="511"/>
      <c r="B5" s="472" t="s">
        <v>158</v>
      </c>
      <c r="C5" s="472"/>
      <c r="D5" s="472"/>
      <c r="E5" s="472"/>
      <c r="F5" s="472"/>
      <c r="G5" s="472"/>
      <c r="H5" s="472"/>
      <c r="I5" s="472"/>
      <c r="J5" s="472"/>
      <c r="K5" s="472"/>
      <c r="L5" s="124"/>
    </row>
    <row r="6" spans="1:12" s="11" customFormat="1" ht="20.100000000000001" customHeight="1" x14ac:dyDescent="0.2">
      <c r="A6" s="511"/>
      <c r="B6" s="472" t="s">
        <v>159</v>
      </c>
      <c r="C6" s="472"/>
      <c r="D6" s="472"/>
      <c r="E6" s="472"/>
      <c r="F6" s="472"/>
      <c r="G6" s="472"/>
      <c r="H6" s="472"/>
      <c r="I6" s="472"/>
      <c r="J6" s="472"/>
      <c r="K6" s="472"/>
      <c r="L6" s="124"/>
    </row>
    <row r="7" spans="1:12" s="11" customFormat="1" ht="20.100000000000001" customHeight="1" x14ac:dyDescent="0.2">
      <c r="A7" s="511"/>
      <c r="B7" s="472" t="s">
        <v>388</v>
      </c>
      <c r="C7" s="472"/>
      <c r="D7" s="472"/>
      <c r="E7" s="472"/>
      <c r="F7" s="472"/>
      <c r="G7" s="472"/>
      <c r="H7" s="472"/>
      <c r="I7" s="472"/>
      <c r="J7" s="472"/>
      <c r="K7" s="472"/>
      <c r="L7" s="124"/>
    </row>
    <row r="8" spans="1:12" s="11" customFormat="1" ht="20.100000000000001" customHeight="1" x14ac:dyDescent="0.2">
      <c r="A8" s="511"/>
      <c r="B8" s="112"/>
      <c r="C8" s="112"/>
      <c r="D8" s="112"/>
      <c r="E8" s="112"/>
      <c r="F8" s="112"/>
      <c r="G8" s="112"/>
      <c r="H8" s="112"/>
      <c r="I8" s="112"/>
      <c r="J8" s="112"/>
      <c r="K8" s="112"/>
    </row>
    <row r="9" spans="1:12" s="11" customFormat="1" ht="20.100000000000001" customHeight="1" x14ac:dyDescent="0.2">
      <c r="A9" s="511"/>
      <c r="B9" s="124"/>
      <c r="C9" s="10"/>
      <c r="D9" s="10"/>
      <c r="E9" s="10"/>
      <c r="F9" s="10"/>
      <c r="G9" s="29" t="s">
        <v>160</v>
      </c>
      <c r="H9" s="10"/>
      <c r="I9" s="10"/>
      <c r="J9" s="10"/>
      <c r="K9" s="12" t="s">
        <v>161</v>
      </c>
      <c r="L9" s="124"/>
    </row>
    <row r="10" spans="1:12" s="11" customFormat="1" ht="20.100000000000001" customHeight="1" thickBot="1" x14ac:dyDescent="0.25">
      <c r="A10" s="511"/>
      <c r="B10" s="124"/>
      <c r="C10" s="124"/>
      <c r="D10" s="124"/>
      <c r="E10" s="124"/>
      <c r="F10" s="124"/>
      <c r="G10" s="124"/>
      <c r="H10" s="124"/>
      <c r="I10" s="124"/>
      <c r="J10" s="124"/>
      <c r="K10" s="156" t="s">
        <v>162</v>
      </c>
      <c r="L10" s="124"/>
    </row>
    <row r="11" spans="1:12" ht="30" customHeight="1" x14ac:dyDescent="0.2">
      <c r="A11" s="511"/>
      <c r="B11" s="157"/>
      <c r="C11" s="505" t="s">
        <v>163</v>
      </c>
      <c r="D11" s="506"/>
      <c r="E11" s="158" t="s">
        <v>164</v>
      </c>
      <c r="F11" s="158" t="s">
        <v>165</v>
      </c>
      <c r="G11" s="158" t="s">
        <v>166</v>
      </c>
      <c r="H11" s="158" t="s">
        <v>167</v>
      </c>
      <c r="I11" s="158" t="s">
        <v>168</v>
      </c>
      <c r="J11" s="158" t="s">
        <v>169</v>
      </c>
      <c r="K11" s="404" t="s">
        <v>383</v>
      </c>
      <c r="L11" s="159"/>
    </row>
    <row r="12" spans="1:12" ht="21.9" customHeight="1" x14ac:dyDescent="0.2">
      <c r="A12" s="511"/>
      <c r="B12" s="157"/>
      <c r="C12" s="512" t="s">
        <v>170</v>
      </c>
      <c r="D12" s="513"/>
      <c r="E12" s="15">
        <v>50</v>
      </c>
      <c r="F12" s="15">
        <v>7344</v>
      </c>
      <c r="G12" s="15">
        <v>3909846</v>
      </c>
      <c r="H12" s="15">
        <v>73161286</v>
      </c>
      <c r="I12" s="24" t="s">
        <v>150</v>
      </c>
      <c r="J12" s="15">
        <v>29344403</v>
      </c>
      <c r="K12" s="161">
        <v>859827</v>
      </c>
      <c r="L12" s="160"/>
    </row>
    <row r="13" spans="1:12" ht="21.9" customHeight="1" x14ac:dyDescent="0.2">
      <c r="A13" s="511"/>
      <c r="B13" s="157"/>
      <c r="C13" s="512" t="s">
        <v>171</v>
      </c>
      <c r="D13" s="513"/>
      <c r="E13" s="15">
        <v>39</v>
      </c>
      <c r="F13" s="15">
        <v>7334</v>
      </c>
      <c r="G13" s="15">
        <v>4185331</v>
      </c>
      <c r="H13" s="15">
        <v>75368659</v>
      </c>
      <c r="I13" s="24" t="s">
        <v>150</v>
      </c>
      <c r="J13" s="15">
        <v>29692587</v>
      </c>
      <c r="K13" s="161">
        <v>1419825</v>
      </c>
      <c r="L13" s="160"/>
    </row>
    <row r="14" spans="1:12" ht="21.9" customHeight="1" x14ac:dyDescent="0.2">
      <c r="A14" s="511"/>
      <c r="B14" s="157"/>
      <c r="C14" s="512" t="s">
        <v>172</v>
      </c>
      <c r="D14" s="513"/>
      <c r="E14" s="15">
        <v>39</v>
      </c>
      <c r="F14" s="15">
        <v>7468</v>
      </c>
      <c r="G14" s="15">
        <v>4215578</v>
      </c>
      <c r="H14" s="15">
        <v>78268889</v>
      </c>
      <c r="I14" s="24" t="s">
        <v>150</v>
      </c>
      <c r="J14" s="15">
        <v>28965986</v>
      </c>
      <c r="K14" s="161">
        <v>1208379</v>
      </c>
      <c r="L14" s="160"/>
    </row>
    <row r="15" spans="1:12" ht="21.9" customHeight="1" x14ac:dyDescent="0.2">
      <c r="A15" s="511"/>
      <c r="B15" s="157"/>
      <c r="C15" s="512" t="s">
        <v>173</v>
      </c>
      <c r="D15" s="513"/>
      <c r="E15" s="15">
        <v>38</v>
      </c>
      <c r="F15" s="15">
        <v>7169</v>
      </c>
      <c r="G15" s="15">
        <v>3888745</v>
      </c>
      <c r="H15" s="15">
        <v>64859653</v>
      </c>
      <c r="I15" s="24" t="s">
        <v>150</v>
      </c>
      <c r="J15" s="15">
        <v>15125706</v>
      </c>
      <c r="K15" s="161">
        <v>1513959</v>
      </c>
      <c r="L15" s="160"/>
    </row>
    <row r="16" spans="1:12" ht="21.9" customHeight="1" x14ac:dyDescent="0.2">
      <c r="A16" s="511"/>
      <c r="B16" s="157"/>
      <c r="C16" s="512" t="s">
        <v>174</v>
      </c>
      <c r="D16" s="513"/>
      <c r="E16" s="15">
        <v>37</v>
      </c>
      <c r="F16" s="15">
        <v>7067</v>
      </c>
      <c r="G16" s="15">
        <v>3778241</v>
      </c>
      <c r="H16" s="162">
        <v>43692889</v>
      </c>
      <c r="I16" s="24" t="s">
        <v>150</v>
      </c>
      <c r="J16" s="15">
        <v>10520976</v>
      </c>
      <c r="K16" s="161">
        <v>1034588</v>
      </c>
      <c r="L16" s="160"/>
    </row>
    <row r="17" spans="1:12" ht="21.9" customHeight="1" x14ac:dyDescent="0.2">
      <c r="A17" s="511"/>
      <c r="B17" s="157"/>
      <c r="C17" s="512" t="s">
        <v>175</v>
      </c>
      <c r="D17" s="513"/>
      <c r="E17" s="15">
        <v>37</v>
      </c>
      <c r="F17" s="15">
        <v>7198</v>
      </c>
      <c r="G17" s="15">
        <v>4171901</v>
      </c>
      <c r="H17" s="15">
        <v>45290164</v>
      </c>
      <c r="I17" s="24" t="s">
        <v>150</v>
      </c>
      <c r="J17" s="15">
        <v>13145235</v>
      </c>
      <c r="K17" s="161">
        <v>766230</v>
      </c>
      <c r="L17" s="160"/>
    </row>
    <row r="18" spans="1:12" ht="21.9" customHeight="1" x14ac:dyDescent="0.2">
      <c r="A18" s="511"/>
      <c r="B18" s="157"/>
      <c r="C18" s="507" t="s">
        <v>176</v>
      </c>
      <c r="D18" s="508"/>
      <c r="E18" s="107" t="s">
        <v>150</v>
      </c>
      <c r="F18" s="107" t="s">
        <v>150</v>
      </c>
      <c r="G18" s="107" t="s">
        <v>150</v>
      </c>
      <c r="H18" s="107" t="s">
        <v>150</v>
      </c>
      <c r="I18" s="107" t="s">
        <v>150</v>
      </c>
      <c r="J18" s="107" t="s">
        <v>150</v>
      </c>
      <c r="K18" s="163" t="s">
        <v>150</v>
      </c>
      <c r="L18" s="160"/>
    </row>
    <row r="19" spans="1:12" ht="21.9" customHeight="1" thickBot="1" x14ac:dyDescent="0.25">
      <c r="A19" s="511"/>
      <c r="B19" s="157"/>
      <c r="C19" s="509" t="s">
        <v>177</v>
      </c>
      <c r="D19" s="510"/>
      <c r="E19" s="82">
        <v>38</v>
      </c>
      <c r="F19" s="82">
        <v>7987</v>
      </c>
      <c r="G19" s="82">
        <v>4212415</v>
      </c>
      <c r="H19" s="82">
        <v>61643846</v>
      </c>
      <c r="I19" s="102" t="s">
        <v>150</v>
      </c>
      <c r="J19" s="82">
        <v>14068233</v>
      </c>
      <c r="K19" s="405">
        <v>1114068</v>
      </c>
      <c r="L19" s="160"/>
    </row>
    <row r="20" spans="1:12" ht="21.9" customHeight="1" x14ac:dyDescent="0.2">
      <c r="A20" s="511"/>
      <c r="B20" s="157"/>
      <c r="C20" s="514" t="s">
        <v>178</v>
      </c>
      <c r="D20" s="514"/>
      <c r="E20" s="514"/>
      <c r="F20" s="514"/>
      <c r="G20" s="514"/>
      <c r="H20" s="514"/>
      <c r="I20" s="514"/>
      <c r="J20" s="514"/>
      <c r="K20" s="514"/>
      <c r="L20" s="160"/>
    </row>
    <row r="21" spans="1:12" ht="21.9" customHeight="1" x14ac:dyDescent="0.2">
      <c r="A21" s="511"/>
      <c r="B21" s="157"/>
      <c r="C21" s="514" t="s">
        <v>179</v>
      </c>
      <c r="D21" s="514"/>
      <c r="E21" s="514"/>
      <c r="F21" s="514"/>
      <c r="G21" s="514"/>
      <c r="H21" s="514"/>
      <c r="I21" s="514"/>
      <c r="J21" s="514"/>
      <c r="K21" s="514"/>
      <c r="L21" s="160"/>
    </row>
    <row r="22" spans="1:12" ht="21.9" customHeight="1" x14ac:dyDescent="0.2">
      <c r="A22" s="511"/>
      <c r="B22" s="157"/>
      <c r="C22" s="160"/>
      <c r="D22" s="160"/>
      <c r="E22" s="160"/>
      <c r="F22" s="160"/>
      <c r="G22" s="160"/>
      <c r="H22" s="160"/>
      <c r="I22" s="160"/>
      <c r="J22" s="160"/>
      <c r="K22" s="160"/>
      <c r="L22" s="160"/>
    </row>
    <row r="23" spans="1:12" ht="21.9" customHeight="1" x14ac:dyDescent="0.2">
      <c r="A23" s="511"/>
      <c r="B23" s="157"/>
      <c r="C23" s="160"/>
      <c r="D23" s="160"/>
      <c r="E23" s="160"/>
      <c r="F23" s="160"/>
      <c r="G23" s="160"/>
      <c r="H23" s="160"/>
      <c r="I23" s="160"/>
      <c r="J23" s="160"/>
      <c r="K23" s="160"/>
      <c r="L23" s="160"/>
    </row>
    <row r="24" spans="1:12" ht="21.9" customHeight="1" x14ac:dyDescent="0.2">
      <c r="A24" s="511"/>
      <c r="B24" s="157"/>
      <c r="C24" s="160"/>
      <c r="D24" s="160"/>
      <c r="E24" s="160"/>
      <c r="F24" s="160"/>
      <c r="G24" s="160"/>
      <c r="H24" s="160"/>
      <c r="I24" s="160"/>
      <c r="J24" s="160"/>
      <c r="K24" s="160"/>
      <c r="L24" s="160"/>
    </row>
    <row r="25" spans="1:12" ht="21.9" customHeight="1" x14ac:dyDescent="0.2">
      <c r="A25" s="511"/>
      <c r="B25" s="157"/>
      <c r="C25" s="160"/>
      <c r="D25" s="160"/>
      <c r="E25" s="160"/>
      <c r="F25" s="160"/>
      <c r="G25" s="160"/>
      <c r="H25" s="160"/>
      <c r="I25" s="160"/>
      <c r="J25" s="160"/>
      <c r="K25" s="160"/>
      <c r="L25" s="160"/>
    </row>
    <row r="26" spans="1:12" ht="5.0999999999999996" customHeight="1" x14ac:dyDescent="0.2">
      <c r="A26" s="511"/>
      <c r="B26" s="157"/>
      <c r="C26" s="160"/>
      <c r="D26" s="160"/>
      <c r="E26" s="160"/>
      <c r="F26" s="160"/>
      <c r="G26" s="160"/>
      <c r="H26" s="160"/>
      <c r="I26" s="160"/>
      <c r="J26" s="160"/>
      <c r="K26" s="160"/>
      <c r="L26" s="160"/>
    </row>
    <row r="27" spans="1:12" s="11" customFormat="1" ht="20.100000000000001" customHeight="1" x14ac:dyDescent="0.2">
      <c r="A27" s="511">
        <v>21</v>
      </c>
      <c r="B27" s="124"/>
      <c r="C27" s="160"/>
      <c r="D27" s="160"/>
      <c r="E27" s="160"/>
      <c r="F27" s="160"/>
      <c r="G27" s="160"/>
      <c r="H27" s="160"/>
      <c r="I27" s="160"/>
      <c r="J27" s="160"/>
      <c r="K27" s="160"/>
      <c r="L27" s="124"/>
    </row>
    <row r="28" spans="1:12" ht="30" customHeight="1" x14ac:dyDescent="0.2">
      <c r="A28" s="511"/>
      <c r="B28" s="157"/>
      <c r="C28" s="160"/>
      <c r="D28" s="160"/>
      <c r="E28" s="160"/>
      <c r="F28" s="160"/>
      <c r="G28" s="160"/>
      <c r="H28" s="160"/>
      <c r="I28" s="160"/>
      <c r="J28" s="160"/>
      <c r="K28" s="160"/>
      <c r="L28" s="160"/>
    </row>
    <row r="29" spans="1:12" ht="21.9" customHeight="1" x14ac:dyDescent="0.2">
      <c r="A29" s="511"/>
      <c r="B29" s="157"/>
      <c r="C29" s="160"/>
      <c r="D29" s="160"/>
      <c r="E29" s="160"/>
      <c r="F29" s="160"/>
      <c r="G29" s="160"/>
      <c r="H29" s="160"/>
      <c r="I29" s="160"/>
      <c r="J29" s="160"/>
      <c r="K29" s="160"/>
      <c r="L29" s="160"/>
    </row>
    <row r="30" spans="1:12" ht="21.9" customHeight="1" x14ac:dyDescent="0.2">
      <c r="A30" s="511"/>
      <c r="B30" s="157"/>
      <c r="C30" s="160"/>
      <c r="D30" s="160"/>
      <c r="E30" s="160"/>
      <c r="F30" s="160"/>
      <c r="G30" s="160"/>
      <c r="H30" s="160"/>
      <c r="I30" s="160"/>
      <c r="J30" s="160"/>
      <c r="K30" s="160"/>
      <c r="L30" s="160"/>
    </row>
    <row r="31" spans="1:12" ht="21.9" customHeight="1" x14ac:dyDescent="0.2">
      <c r="A31" s="511"/>
      <c r="B31" s="157"/>
      <c r="C31" s="160"/>
      <c r="D31" s="160"/>
      <c r="E31" s="160"/>
      <c r="F31" s="160"/>
      <c r="G31" s="160"/>
      <c r="H31" s="160"/>
      <c r="I31" s="160"/>
      <c r="J31" s="160"/>
      <c r="K31" s="160"/>
      <c r="L31" s="160"/>
    </row>
    <row r="32" spans="1:12" ht="21.9" customHeight="1" x14ac:dyDescent="0.2">
      <c r="A32" s="511"/>
      <c r="B32" s="157"/>
      <c r="C32" s="160"/>
      <c r="D32" s="160"/>
      <c r="E32" s="160"/>
      <c r="F32" s="160"/>
      <c r="G32" s="160"/>
      <c r="H32" s="160"/>
      <c r="I32" s="160"/>
      <c r="J32" s="160"/>
      <c r="K32" s="160"/>
      <c r="L32" s="160"/>
    </row>
    <row r="33" spans="1:12" ht="21.9" customHeight="1" x14ac:dyDescent="0.2">
      <c r="A33" s="511"/>
      <c r="B33" s="157"/>
      <c r="C33" s="160"/>
      <c r="D33" s="160"/>
      <c r="E33" s="160"/>
      <c r="F33" s="160"/>
      <c r="G33" s="160"/>
      <c r="H33" s="160"/>
      <c r="I33" s="160"/>
      <c r="J33" s="160"/>
      <c r="K33" s="160"/>
      <c r="L33" s="160"/>
    </row>
    <row r="34" spans="1:12" ht="21.9" customHeight="1" x14ac:dyDescent="0.2">
      <c r="A34" s="511"/>
      <c r="B34" s="157"/>
      <c r="C34" s="160"/>
      <c r="D34" s="160"/>
      <c r="E34" s="160"/>
      <c r="F34" s="160"/>
      <c r="G34" s="160"/>
      <c r="H34" s="160"/>
      <c r="I34" s="160"/>
      <c r="J34" s="160"/>
      <c r="K34" s="160"/>
      <c r="L34" s="160"/>
    </row>
    <row r="35" spans="1:12" ht="21.9" customHeight="1" x14ac:dyDescent="0.2">
      <c r="A35" s="511"/>
      <c r="B35" s="157"/>
      <c r="C35" s="160"/>
      <c r="D35" s="160"/>
      <c r="E35" s="160"/>
      <c r="F35" s="160"/>
      <c r="G35" s="160"/>
      <c r="H35" s="160"/>
      <c r="I35" s="160"/>
      <c r="J35" s="160"/>
      <c r="K35" s="160"/>
      <c r="L35" s="160"/>
    </row>
    <row r="36" spans="1:12" ht="21.9" customHeight="1" x14ac:dyDescent="0.2">
      <c r="A36" s="511"/>
      <c r="B36" s="157"/>
      <c r="L36" s="160"/>
    </row>
    <row r="37" spans="1:12" ht="21.9" customHeight="1" x14ac:dyDescent="0.2">
      <c r="A37" s="511"/>
      <c r="B37" s="157"/>
      <c r="L37" s="160"/>
    </row>
    <row r="38" spans="1:12" ht="21.9" customHeight="1" x14ac:dyDescent="0.2">
      <c r="A38" s="511"/>
      <c r="B38" s="157"/>
      <c r="L38" s="160"/>
    </row>
    <row r="39" spans="1:12" ht="21.9" customHeight="1" x14ac:dyDescent="0.2">
      <c r="A39" s="511"/>
      <c r="B39" s="157"/>
      <c r="L39" s="160"/>
    </row>
    <row r="40" spans="1:12" ht="21.9" customHeight="1" x14ac:dyDescent="0.2">
      <c r="A40" s="511"/>
      <c r="B40" s="157"/>
      <c r="L40" s="160"/>
    </row>
    <row r="41" spans="1:12" ht="21.9" customHeight="1" x14ac:dyDescent="0.2">
      <c r="A41" s="511"/>
      <c r="B41" s="157"/>
      <c r="L41" s="160"/>
    </row>
    <row r="42" spans="1:12" ht="13.2" customHeight="1" x14ac:dyDescent="0.2">
      <c r="A42" s="511"/>
      <c r="B42" s="160"/>
      <c r="L42" s="160"/>
    </row>
    <row r="43" spans="1:12" ht="13.5" customHeight="1" x14ac:dyDescent="0.2">
      <c r="A43" s="511"/>
      <c r="B43" s="160"/>
      <c r="L43" s="160"/>
    </row>
    <row r="44" spans="1:12" x14ac:dyDescent="0.2">
      <c r="A44" s="511"/>
      <c r="B44" s="160"/>
      <c r="L44" s="160"/>
    </row>
    <row r="45" spans="1:12" x14ac:dyDescent="0.2">
      <c r="A45" s="511"/>
      <c r="B45" s="160"/>
      <c r="L45" s="160"/>
    </row>
    <row r="46" spans="1:12" x14ac:dyDescent="0.2">
      <c r="A46" s="511"/>
      <c r="B46" s="160"/>
      <c r="L46" s="160"/>
    </row>
    <row r="47" spans="1:12" x14ac:dyDescent="0.2">
      <c r="A47" s="511"/>
      <c r="B47" s="160"/>
      <c r="L47" s="160"/>
    </row>
    <row r="48" spans="1:12" x14ac:dyDescent="0.2">
      <c r="A48" s="511"/>
      <c r="B48" s="160"/>
      <c r="L48" s="160"/>
    </row>
    <row r="49" spans="1:12" x14ac:dyDescent="0.2">
      <c r="A49" s="511"/>
      <c r="B49" s="160"/>
      <c r="L49" s="160"/>
    </row>
    <row r="50" spans="1:12" x14ac:dyDescent="0.2">
      <c r="A50" s="511"/>
      <c r="B50" s="160"/>
      <c r="L50" s="160"/>
    </row>
    <row r="51" spans="1:12" x14ac:dyDescent="0.2">
      <c r="A51" s="511"/>
      <c r="B51" s="160"/>
      <c r="L51" s="160"/>
    </row>
    <row r="52" spans="1:12" x14ac:dyDescent="0.2">
      <c r="A52" s="511"/>
      <c r="B52" s="160"/>
      <c r="L52" s="160"/>
    </row>
    <row r="53" spans="1:12" x14ac:dyDescent="0.2">
      <c r="A53" s="511"/>
      <c r="B53" s="160"/>
      <c r="L53" s="160"/>
    </row>
    <row r="54" spans="1:12" x14ac:dyDescent="0.2">
      <c r="A54" s="511"/>
      <c r="B54" s="160"/>
      <c r="L54" s="160"/>
    </row>
    <row r="55" spans="1:12" x14ac:dyDescent="0.2">
      <c r="B55" s="160"/>
      <c r="L55" s="160"/>
    </row>
    <row r="56" spans="1:12" x14ac:dyDescent="0.2">
      <c r="B56" s="160"/>
      <c r="L56" s="160"/>
    </row>
    <row r="57" spans="1:12" x14ac:dyDescent="0.2">
      <c r="B57" s="160"/>
      <c r="L57" s="160"/>
    </row>
    <row r="58" spans="1:12" x14ac:dyDescent="0.2">
      <c r="B58" s="160"/>
      <c r="L58" s="160"/>
    </row>
  </sheetData>
  <mergeCells count="19">
    <mergeCell ref="B5:K5"/>
    <mergeCell ref="B6:K6"/>
    <mergeCell ref="B7:K7"/>
    <mergeCell ref="C11:D11"/>
    <mergeCell ref="C18:D18"/>
    <mergeCell ref="C19:D19"/>
    <mergeCell ref="A27:A54"/>
    <mergeCell ref="C12:D12"/>
    <mergeCell ref="C13:D13"/>
    <mergeCell ref="C14:D14"/>
    <mergeCell ref="C20:K20"/>
    <mergeCell ref="C21:K21"/>
    <mergeCell ref="C15:D15"/>
    <mergeCell ref="C16:D16"/>
    <mergeCell ref="C17:D17"/>
    <mergeCell ref="A1:A26"/>
    <mergeCell ref="B1:K1"/>
    <mergeCell ref="B3:K3"/>
    <mergeCell ref="B4:K4"/>
  </mergeCells>
  <phoneticPr fontId="3"/>
  <pageMargins left="0.31496062992125984" right="0.70866141732283472" top="0.74803149606299213" bottom="0.74803149606299213" header="0.31496062992125984" footer="0.31496062992125984"/>
  <pageSetup paperSize="9" firstPageNumber="19" orientation="landscape" useFirstPageNumber="1" r:id="rId1"/>
  <headerFooter>
    <oddFooter xml:space="preserve">&amp;C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"/>
  <sheetViews>
    <sheetView tabSelected="1" view="pageBreakPreview" topLeftCell="A7" zoomScale="90" zoomScaleNormal="100" zoomScaleSheetLayoutView="90" workbookViewId="0">
      <selection activeCell="N27" sqref="N27"/>
    </sheetView>
  </sheetViews>
  <sheetFormatPr defaultColWidth="9" defaultRowHeight="13.2" x14ac:dyDescent="0.2"/>
  <cols>
    <col min="1" max="62" width="1.6640625" style="1" customWidth="1"/>
    <col min="63" max="16384" width="9" style="1"/>
  </cols>
  <sheetData>
    <row r="1" spans="1:57" s="11" customFormat="1" ht="24.9" customHeight="1" x14ac:dyDescent="0.2">
      <c r="A1" s="415" t="s">
        <v>180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5"/>
      <c r="AI1" s="415"/>
      <c r="AJ1" s="415"/>
      <c r="AK1" s="415"/>
      <c r="AL1" s="415"/>
      <c r="AM1" s="415"/>
      <c r="AN1" s="415"/>
      <c r="AO1" s="415"/>
      <c r="AP1" s="415"/>
      <c r="AQ1" s="415"/>
      <c r="AR1" s="415"/>
      <c r="AS1" s="415"/>
      <c r="AT1" s="415"/>
      <c r="AU1" s="415"/>
      <c r="AV1" s="415"/>
      <c r="AW1" s="415"/>
      <c r="AX1" s="415"/>
      <c r="AY1" s="415"/>
      <c r="AZ1" s="415"/>
      <c r="BA1" s="415"/>
      <c r="BB1" s="415"/>
    </row>
    <row r="2" spans="1:57" s="11" customFormat="1" ht="20.100000000000001" customHeight="1" x14ac:dyDescent="0.2"/>
    <row r="3" spans="1:57" s="11" customFormat="1" ht="20.100000000000001" customHeight="1" x14ac:dyDescent="0.2">
      <c r="A3" s="415" t="s">
        <v>181</v>
      </c>
      <c r="B3" s="415"/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415"/>
      <c r="AH3" s="415"/>
      <c r="AI3" s="415"/>
      <c r="AJ3" s="415"/>
      <c r="AK3" s="415"/>
      <c r="AL3" s="415"/>
      <c r="AM3" s="415"/>
      <c r="AN3" s="415"/>
      <c r="AO3" s="415"/>
      <c r="AP3" s="415"/>
      <c r="AQ3" s="415"/>
      <c r="AR3" s="415"/>
      <c r="AS3" s="415"/>
      <c r="AT3" s="415"/>
      <c r="AU3" s="415"/>
      <c r="AV3" s="415"/>
      <c r="AW3" s="415"/>
      <c r="AX3" s="415"/>
      <c r="AY3" s="415"/>
      <c r="AZ3" s="415"/>
      <c r="BA3" s="415"/>
      <c r="BB3" s="415"/>
    </row>
    <row r="4" spans="1:57" s="11" customFormat="1" ht="9.9" customHeight="1" x14ac:dyDescent="0.2"/>
    <row r="5" spans="1:57" s="11" customFormat="1" ht="20.100000000000001" customHeight="1" x14ac:dyDescent="0.2">
      <c r="C5" s="472" t="s">
        <v>182</v>
      </c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  <c r="AL5" s="472"/>
      <c r="AM5" s="472"/>
      <c r="AN5" s="472"/>
      <c r="AO5" s="472"/>
      <c r="AP5" s="472"/>
      <c r="AQ5" s="472"/>
      <c r="AR5" s="472"/>
      <c r="AS5" s="472"/>
      <c r="AT5" s="472"/>
      <c r="AU5" s="472"/>
      <c r="AV5" s="472"/>
      <c r="AW5" s="472"/>
      <c r="AX5" s="472"/>
      <c r="AY5" s="472"/>
      <c r="AZ5" s="472"/>
      <c r="BA5" s="472"/>
      <c r="BB5" s="472"/>
      <c r="BC5" s="472"/>
      <c r="BD5" s="472"/>
      <c r="BE5" s="472"/>
    </row>
    <row r="6" spans="1:57" s="11" customFormat="1" ht="20.100000000000001" customHeight="1" x14ac:dyDescent="0.2">
      <c r="C6" s="479" t="s">
        <v>392</v>
      </c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79"/>
      <c r="AD6" s="479"/>
      <c r="AE6" s="479"/>
      <c r="AF6" s="479"/>
      <c r="AG6" s="479"/>
      <c r="AH6" s="479"/>
      <c r="AI6" s="479"/>
      <c r="AJ6" s="479"/>
      <c r="AK6" s="479"/>
      <c r="AL6" s="479"/>
      <c r="AM6" s="479"/>
      <c r="AN6" s="479"/>
      <c r="AO6" s="479"/>
      <c r="AP6" s="479"/>
      <c r="AQ6" s="479"/>
      <c r="AR6" s="479"/>
      <c r="AS6" s="479"/>
      <c r="AT6" s="479"/>
      <c r="AU6" s="479"/>
      <c r="AV6" s="479"/>
      <c r="AW6" s="479"/>
      <c r="AX6" s="479"/>
      <c r="AY6" s="479"/>
      <c r="AZ6" s="479"/>
      <c r="BA6" s="479"/>
      <c r="BB6" s="479"/>
      <c r="BC6" s="116"/>
      <c r="BD6" s="116"/>
      <c r="BE6" s="116"/>
    </row>
    <row r="7" spans="1:57" s="11" customFormat="1" ht="20.100000000000001" customHeight="1" x14ac:dyDescent="0.2"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</row>
    <row r="8" spans="1:57" s="11" customFormat="1" ht="20.100000000000001" customHeight="1" x14ac:dyDescent="0.2">
      <c r="B8" s="516" t="s">
        <v>183</v>
      </c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16"/>
      <c r="AQ8" s="516"/>
      <c r="AR8" s="516"/>
      <c r="AS8" s="516"/>
      <c r="AT8" s="516"/>
      <c r="AU8" s="516"/>
      <c r="AV8" s="516"/>
      <c r="AW8" s="516"/>
      <c r="AX8" s="516"/>
      <c r="AY8" s="516"/>
      <c r="AZ8" s="516"/>
      <c r="BA8" s="516"/>
      <c r="BB8" s="516"/>
    </row>
    <row r="9" spans="1:57" s="11" customFormat="1" ht="20.100000000000001" customHeight="1" thickBot="1" x14ac:dyDescent="0.25">
      <c r="AI9" s="12" t="s">
        <v>184</v>
      </c>
    </row>
    <row r="10" spans="1:57" ht="35.1" customHeight="1" x14ac:dyDescent="0.2">
      <c r="F10" s="517" t="s">
        <v>185</v>
      </c>
      <c r="G10" s="518"/>
      <c r="H10" s="518"/>
      <c r="I10" s="518"/>
      <c r="J10" s="518"/>
      <c r="K10" s="518"/>
      <c r="L10" s="518"/>
      <c r="M10" s="518"/>
      <c r="N10" s="518"/>
      <c r="O10" s="519"/>
      <c r="P10" s="438" t="s">
        <v>186</v>
      </c>
      <c r="Q10" s="406"/>
      <c r="R10" s="406"/>
      <c r="S10" s="406"/>
      <c r="T10" s="406"/>
      <c r="U10" s="406"/>
      <c r="V10" s="406"/>
      <c r="W10" s="406"/>
      <c r="X10" s="406"/>
      <c r="Y10" s="411"/>
      <c r="Z10" s="438" t="s">
        <v>187</v>
      </c>
      <c r="AA10" s="406"/>
      <c r="AB10" s="406"/>
      <c r="AC10" s="406"/>
      <c r="AD10" s="406"/>
      <c r="AE10" s="406"/>
      <c r="AF10" s="406"/>
      <c r="AG10" s="406"/>
      <c r="AH10" s="406"/>
      <c r="AI10" s="407"/>
      <c r="AQ10" s="61"/>
      <c r="AR10" s="61"/>
      <c r="AS10" s="61"/>
      <c r="AT10" s="164"/>
      <c r="AU10" s="164"/>
      <c r="AV10" s="164"/>
      <c r="AW10" s="164"/>
      <c r="AX10" s="164"/>
      <c r="AY10" s="164"/>
      <c r="AZ10" s="164"/>
      <c r="BA10" s="164"/>
      <c r="BB10" s="164"/>
      <c r="BC10" s="165"/>
    </row>
    <row r="11" spans="1:57" ht="20.100000000000001" customHeight="1" x14ac:dyDescent="0.2">
      <c r="F11" s="520"/>
      <c r="G11" s="521"/>
      <c r="H11" s="521"/>
      <c r="I11" s="521"/>
      <c r="J11" s="521"/>
      <c r="K11" s="521"/>
      <c r="L11" s="521"/>
      <c r="M11" s="521"/>
      <c r="N11" s="521"/>
      <c r="O11" s="522"/>
      <c r="P11" s="439"/>
      <c r="Q11" s="478"/>
      <c r="R11" s="478"/>
      <c r="S11" s="478"/>
      <c r="T11" s="478"/>
      <c r="U11" s="478"/>
      <c r="V11" s="478"/>
      <c r="W11" s="478"/>
      <c r="X11" s="478"/>
      <c r="Y11" s="523"/>
      <c r="Z11" s="439"/>
      <c r="AA11" s="478"/>
      <c r="AB11" s="478"/>
      <c r="AC11" s="478"/>
      <c r="AD11" s="478"/>
      <c r="AE11" s="478"/>
      <c r="AF11" s="478"/>
      <c r="AG11" s="478"/>
      <c r="AH11" s="478"/>
      <c r="AI11" s="440"/>
      <c r="AQ11" s="61"/>
      <c r="AR11" s="61"/>
      <c r="AS11" s="61"/>
      <c r="AT11" s="164"/>
      <c r="AU11" s="164"/>
      <c r="AV11" s="164"/>
      <c r="AW11" s="164"/>
      <c r="AX11" s="164"/>
      <c r="AY11" s="164"/>
      <c r="AZ11" s="164"/>
      <c r="BA11" s="164"/>
      <c r="BB11" s="164"/>
      <c r="BC11" s="165"/>
    </row>
    <row r="12" spans="1:57" ht="30" customHeight="1" thickBot="1" x14ac:dyDescent="0.25">
      <c r="F12" s="524">
        <v>2492680</v>
      </c>
      <c r="G12" s="525"/>
      <c r="H12" s="525"/>
      <c r="I12" s="525"/>
      <c r="J12" s="525"/>
      <c r="K12" s="525"/>
      <c r="L12" s="525"/>
      <c r="M12" s="525"/>
      <c r="N12" s="525"/>
      <c r="O12" s="526"/>
      <c r="P12" s="527">
        <v>594721</v>
      </c>
      <c r="Q12" s="528"/>
      <c r="R12" s="528"/>
      <c r="S12" s="528"/>
      <c r="T12" s="528"/>
      <c r="U12" s="528"/>
      <c r="V12" s="528"/>
      <c r="W12" s="528"/>
      <c r="X12" s="528"/>
      <c r="Y12" s="529"/>
      <c r="Z12" s="527">
        <v>770286</v>
      </c>
      <c r="AA12" s="528"/>
      <c r="AB12" s="528"/>
      <c r="AC12" s="528"/>
      <c r="AD12" s="528"/>
      <c r="AE12" s="528"/>
      <c r="AF12" s="528"/>
      <c r="AG12" s="528"/>
      <c r="AH12" s="528"/>
      <c r="AI12" s="530"/>
      <c r="AQ12" s="61"/>
      <c r="AR12" s="61"/>
      <c r="AS12" s="61"/>
      <c r="AT12" s="166"/>
      <c r="AU12" s="61"/>
      <c r="AV12" s="61"/>
      <c r="AW12" s="61"/>
      <c r="AX12" s="61"/>
      <c r="AY12" s="61"/>
      <c r="AZ12" s="61"/>
      <c r="BA12" s="61"/>
      <c r="BB12" s="61"/>
      <c r="BC12" s="165"/>
    </row>
    <row r="13" spans="1:57" ht="20.100000000000001" customHeight="1" x14ac:dyDescent="0.2"/>
    <row r="14" spans="1:57" ht="20.100000000000001" customHeight="1" x14ac:dyDescent="0.2"/>
    <row r="15" spans="1:57" ht="20.100000000000001" customHeight="1" x14ac:dyDescent="0.2">
      <c r="A15" s="415" t="s">
        <v>188</v>
      </c>
      <c r="B15" s="415"/>
      <c r="C15" s="415"/>
      <c r="D15" s="415"/>
      <c r="E15" s="415"/>
      <c r="F15" s="415"/>
      <c r="G15" s="41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15"/>
      <c r="T15" s="415"/>
      <c r="U15" s="415"/>
      <c r="V15" s="415"/>
      <c r="W15" s="415"/>
      <c r="X15" s="415"/>
      <c r="Y15" s="415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5"/>
    </row>
    <row r="16" spans="1:57" ht="9.9" customHeight="1" x14ac:dyDescent="0.2"/>
    <row r="17" spans="2:56" ht="20.100000000000001" customHeight="1" x14ac:dyDescent="0.2">
      <c r="B17" s="516" t="s">
        <v>393</v>
      </c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516"/>
      <c r="Z17" s="516"/>
      <c r="AA17" s="516"/>
      <c r="AB17" s="516"/>
      <c r="AC17" s="516"/>
      <c r="AD17" s="516"/>
      <c r="AE17" s="516"/>
      <c r="AF17" s="516"/>
      <c r="AG17" s="516"/>
      <c r="AH17" s="516"/>
      <c r="AI17" s="516"/>
      <c r="AJ17" s="516"/>
      <c r="AK17" s="516"/>
      <c r="AL17" s="516"/>
      <c r="AM17" s="516"/>
      <c r="AN17" s="516"/>
      <c r="AO17" s="516"/>
      <c r="AP17" s="516"/>
      <c r="AQ17" s="516"/>
      <c r="AR17" s="516"/>
      <c r="AS17" s="516"/>
      <c r="AT17" s="516"/>
      <c r="AU17" s="516"/>
      <c r="AV17" s="516"/>
      <c r="AW17" s="516"/>
      <c r="AX17" s="516"/>
      <c r="AY17" s="516"/>
      <c r="AZ17" s="516"/>
      <c r="BA17" s="516"/>
      <c r="BB17" s="516"/>
    </row>
    <row r="18" spans="2:56" ht="20.100000000000001" customHeight="1" thickBot="1" x14ac:dyDescent="0.25">
      <c r="AW18" s="119" t="s">
        <v>189</v>
      </c>
    </row>
    <row r="19" spans="2:56" ht="20.100000000000001" customHeight="1" x14ac:dyDescent="0.2">
      <c r="B19" s="61"/>
      <c r="C19" s="61"/>
      <c r="D19" s="485" t="s">
        <v>22</v>
      </c>
      <c r="E19" s="486"/>
      <c r="F19" s="486"/>
      <c r="G19" s="486"/>
      <c r="H19" s="486"/>
      <c r="I19" s="486"/>
      <c r="J19" s="486"/>
      <c r="K19" s="476" t="s">
        <v>394</v>
      </c>
      <c r="L19" s="476"/>
      <c r="M19" s="476"/>
      <c r="N19" s="476"/>
      <c r="O19" s="476"/>
      <c r="P19" s="476"/>
      <c r="Q19" s="476"/>
      <c r="R19" s="476"/>
      <c r="S19" s="476"/>
      <c r="T19" s="476"/>
      <c r="U19" s="476"/>
      <c r="V19" s="476"/>
      <c r="W19" s="476"/>
      <c r="X19" s="476"/>
      <c r="Y19" s="476"/>
      <c r="Z19" s="476"/>
      <c r="AA19" s="476"/>
      <c r="AB19" s="476"/>
      <c r="AC19" s="476"/>
      <c r="AD19" s="476"/>
      <c r="AE19" s="476"/>
      <c r="AF19" s="476"/>
      <c r="AG19" s="476"/>
      <c r="AH19" s="476"/>
      <c r="AI19" s="476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6"/>
      <c r="AU19" s="476"/>
      <c r="AV19" s="476"/>
      <c r="AW19" s="515"/>
    </row>
    <row r="20" spans="2:56" ht="20.100000000000001" customHeight="1" x14ac:dyDescent="0.2">
      <c r="B20" s="61"/>
      <c r="C20" s="61"/>
      <c r="D20" s="487"/>
      <c r="E20" s="455"/>
      <c r="F20" s="455"/>
      <c r="G20" s="455"/>
      <c r="H20" s="455"/>
      <c r="I20" s="455"/>
      <c r="J20" s="455"/>
      <c r="K20" s="531" t="s">
        <v>190</v>
      </c>
      <c r="L20" s="531"/>
      <c r="M20" s="531"/>
      <c r="N20" s="531"/>
      <c r="O20" s="531"/>
      <c r="P20" s="531"/>
      <c r="Q20" s="442"/>
      <c r="R20" s="456" t="s">
        <v>191</v>
      </c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4"/>
      <c r="AF20" s="441" t="s">
        <v>192</v>
      </c>
      <c r="AG20" s="531"/>
      <c r="AH20" s="531"/>
      <c r="AI20" s="531"/>
      <c r="AJ20" s="531"/>
      <c r="AK20" s="442"/>
      <c r="AL20" s="441" t="s">
        <v>193</v>
      </c>
      <c r="AM20" s="531"/>
      <c r="AN20" s="531"/>
      <c r="AO20" s="531"/>
      <c r="AP20" s="531"/>
      <c r="AQ20" s="442"/>
      <c r="AR20" s="441" t="s">
        <v>194</v>
      </c>
      <c r="AS20" s="531"/>
      <c r="AT20" s="531"/>
      <c r="AU20" s="531"/>
      <c r="AV20" s="531"/>
      <c r="AW20" s="473"/>
    </row>
    <row r="21" spans="2:56" ht="20.100000000000001" customHeight="1" x14ac:dyDescent="0.2">
      <c r="B21" s="61"/>
      <c r="C21" s="61"/>
      <c r="D21" s="487"/>
      <c r="E21" s="455"/>
      <c r="F21" s="455"/>
      <c r="G21" s="455"/>
      <c r="H21" s="455"/>
      <c r="I21" s="455"/>
      <c r="J21" s="455"/>
      <c r="K21" s="478"/>
      <c r="L21" s="478"/>
      <c r="M21" s="478"/>
      <c r="N21" s="478"/>
      <c r="O21" s="478"/>
      <c r="P21" s="478"/>
      <c r="Q21" s="523"/>
      <c r="R21" s="535" t="s">
        <v>195</v>
      </c>
      <c r="S21" s="536"/>
      <c r="T21" s="536"/>
      <c r="U21" s="536"/>
      <c r="V21" s="536"/>
      <c r="W21" s="536"/>
      <c r="X21" s="537"/>
      <c r="Y21" s="535" t="s">
        <v>196</v>
      </c>
      <c r="Z21" s="536"/>
      <c r="AA21" s="536"/>
      <c r="AB21" s="536"/>
      <c r="AC21" s="536"/>
      <c r="AD21" s="536"/>
      <c r="AE21" s="537"/>
      <c r="AF21" s="439"/>
      <c r="AG21" s="478"/>
      <c r="AH21" s="478"/>
      <c r="AI21" s="478"/>
      <c r="AJ21" s="478"/>
      <c r="AK21" s="523"/>
      <c r="AL21" s="439"/>
      <c r="AM21" s="478"/>
      <c r="AN21" s="478"/>
      <c r="AO21" s="478"/>
      <c r="AP21" s="478"/>
      <c r="AQ21" s="523"/>
      <c r="AR21" s="439"/>
      <c r="AS21" s="478"/>
      <c r="AT21" s="478"/>
      <c r="AU21" s="478"/>
      <c r="AV21" s="478"/>
      <c r="AW21" s="440"/>
    </row>
    <row r="22" spans="2:56" ht="30" customHeight="1" thickBot="1" x14ac:dyDescent="0.25">
      <c r="B22" s="61"/>
      <c r="C22" s="61"/>
      <c r="D22" s="538">
        <v>171</v>
      </c>
      <c r="E22" s="539"/>
      <c r="F22" s="539"/>
      <c r="G22" s="539"/>
      <c r="H22" s="539"/>
      <c r="I22" s="539"/>
      <c r="J22" s="539"/>
      <c r="K22" s="525">
        <v>20792</v>
      </c>
      <c r="L22" s="525"/>
      <c r="M22" s="525"/>
      <c r="N22" s="525"/>
      <c r="O22" s="525"/>
      <c r="P22" s="525"/>
      <c r="Q22" s="526"/>
      <c r="R22" s="532">
        <v>699</v>
      </c>
      <c r="S22" s="525"/>
      <c r="T22" s="525"/>
      <c r="U22" s="525"/>
      <c r="V22" s="525"/>
      <c r="W22" s="525"/>
      <c r="X22" s="526"/>
      <c r="Y22" s="532">
        <v>0</v>
      </c>
      <c r="Z22" s="525"/>
      <c r="AA22" s="525"/>
      <c r="AB22" s="525"/>
      <c r="AC22" s="525"/>
      <c r="AD22" s="525"/>
      <c r="AE22" s="526"/>
      <c r="AF22" s="532">
        <v>8141</v>
      </c>
      <c r="AG22" s="525"/>
      <c r="AH22" s="525"/>
      <c r="AI22" s="525"/>
      <c r="AJ22" s="525"/>
      <c r="AK22" s="526"/>
      <c r="AL22" s="532">
        <v>1</v>
      </c>
      <c r="AM22" s="525"/>
      <c r="AN22" s="525"/>
      <c r="AO22" s="525"/>
      <c r="AP22" s="525"/>
      <c r="AQ22" s="526"/>
      <c r="AR22" s="532">
        <v>11951</v>
      </c>
      <c r="AS22" s="525"/>
      <c r="AT22" s="525"/>
      <c r="AU22" s="525"/>
      <c r="AV22" s="525"/>
      <c r="AW22" s="540"/>
    </row>
    <row r="23" spans="2:56" ht="20.100000000000001" customHeight="1" x14ac:dyDescent="0.2">
      <c r="D23" s="11" t="s">
        <v>396</v>
      </c>
      <c r="V23" s="165"/>
    </row>
    <row r="24" spans="2:56" ht="20.100000000000001" customHeight="1" x14ac:dyDescent="0.2">
      <c r="D24" s="11"/>
      <c r="V24" s="165"/>
    </row>
    <row r="25" spans="2:56" ht="20.100000000000001" customHeight="1" x14ac:dyDescent="0.2"/>
    <row r="26" spans="2:56" ht="20.100000000000001" customHeight="1" x14ac:dyDescent="0.2">
      <c r="B26" s="516" t="s">
        <v>397</v>
      </c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516"/>
      <c r="AA26" s="516"/>
      <c r="AB26" s="516"/>
      <c r="AC26" s="516"/>
      <c r="AD26" s="516"/>
      <c r="AE26" s="516"/>
      <c r="AF26" s="516"/>
      <c r="AG26" s="516"/>
      <c r="AH26" s="516"/>
      <c r="AI26" s="516"/>
      <c r="AJ26" s="516"/>
      <c r="AK26" s="516"/>
      <c r="AL26" s="516"/>
      <c r="AM26" s="516"/>
      <c r="AN26" s="516"/>
      <c r="AO26" s="516"/>
      <c r="AP26" s="516"/>
      <c r="AQ26" s="516"/>
      <c r="AR26" s="516"/>
      <c r="AS26" s="516"/>
      <c r="AT26" s="516"/>
      <c r="AU26" s="516"/>
      <c r="AV26" s="516"/>
      <c r="AW26" s="516"/>
      <c r="AX26" s="516"/>
      <c r="AY26" s="516"/>
      <c r="AZ26" s="516"/>
      <c r="BA26" s="516"/>
      <c r="BB26" s="516"/>
    </row>
    <row r="27" spans="2:56" ht="20.100000000000001" customHeight="1" thickBot="1" x14ac:dyDescent="0.25">
      <c r="AW27" s="167"/>
      <c r="BD27" s="119" t="s">
        <v>189</v>
      </c>
    </row>
    <row r="28" spans="2:56" ht="20.100000000000001" customHeight="1" x14ac:dyDescent="0.2">
      <c r="D28" s="541" t="s">
        <v>395</v>
      </c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6"/>
      <c r="AA28" s="476"/>
      <c r="AB28" s="476"/>
      <c r="AC28" s="476"/>
      <c r="AD28" s="476"/>
      <c r="AE28" s="476"/>
      <c r="AF28" s="476"/>
      <c r="AG28" s="476"/>
      <c r="AH28" s="476"/>
      <c r="AI28" s="476"/>
      <c r="AJ28" s="476"/>
      <c r="AK28" s="476"/>
      <c r="AL28" s="476"/>
      <c r="AM28" s="476"/>
      <c r="AN28" s="476"/>
      <c r="AO28" s="476"/>
      <c r="AP28" s="476"/>
      <c r="AQ28" s="476"/>
      <c r="AR28" s="476"/>
      <c r="AS28" s="476"/>
      <c r="AT28" s="476"/>
      <c r="AU28" s="476"/>
      <c r="AV28" s="476"/>
      <c r="AW28" s="476"/>
      <c r="AX28" s="476"/>
      <c r="AY28" s="476"/>
      <c r="AZ28" s="476"/>
      <c r="BA28" s="476"/>
      <c r="BB28" s="476"/>
      <c r="BC28" s="476"/>
      <c r="BD28" s="515"/>
    </row>
    <row r="29" spans="2:56" ht="20.100000000000001" customHeight="1" x14ac:dyDescent="0.2">
      <c r="D29" s="542" t="s">
        <v>190</v>
      </c>
      <c r="E29" s="533"/>
      <c r="F29" s="533"/>
      <c r="G29" s="533"/>
      <c r="H29" s="533"/>
      <c r="I29" s="533"/>
      <c r="J29" s="533"/>
      <c r="K29" s="534"/>
      <c r="L29" s="456" t="s">
        <v>197</v>
      </c>
      <c r="M29" s="533"/>
      <c r="N29" s="533"/>
      <c r="O29" s="533"/>
      <c r="P29" s="533"/>
      <c r="Q29" s="533"/>
      <c r="R29" s="533"/>
      <c r="S29" s="533"/>
      <c r="T29" s="534"/>
      <c r="U29" s="456" t="s">
        <v>198</v>
      </c>
      <c r="V29" s="533"/>
      <c r="W29" s="533"/>
      <c r="X29" s="533"/>
      <c r="Y29" s="533"/>
      <c r="Z29" s="533"/>
      <c r="AA29" s="533"/>
      <c r="AB29" s="533"/>
      <c r="AC29" s="534"/>
      <c r="AD29" s="456" t="s">
        <v>199</v>
      </c>
      <c r="AE29" s="533"/>
      <c r="AF29" s="533"/>
      <c r="AG29" s="533"/>
      <c r="AH29" s="533"/>
      <c r="AI29" s="533"/>
      <c r="AJ29" s="533"/>
      <c r="AK29" s="533"/>
      <c r="AL29" s="534"/>
      <c r="AM29" s="456" t="s">
        <v>200</v>
      </c>
      <c r="AN29" s="533"/>
      <c r="AO29" s="533"/>
      <c r="AP29" s="533"/>
      <c r="AQ29" s="533"/>
      <c r="AR29" s="533"/>
      <c r="AS29" s="533"/>
      <c r="AT29" s="533"/>
      <c r="AU29" s="534"/>
      <c r="AV29" s="456" t="s">
        <v>75</v>
      </c>
      <c r="AW29" s="533"/>
      <c r="AX29" s="533"/>
      <c r="AY29" s="533"/>
      <c r="AZ29" s="533"/>
      <c r="BA29" s="533"/>
      <c r="BB29" s="533"/>
      <c r="BC29" s="533"/>
      <c r="BD29" s="543"/>
    </row>
    <row r="30" spans="2:56" ht="30" customHeight="1" thickBot="1" x14ac:dyDescent="0.25">
      <c r="D30" s="524">
        <v>20792</v>
      </c>
      <c r="E30" s="525"/>
      <c r="F30" s="525"/>
      <c r="G30" s="525"/>
      <c r="H30" s="525"/>
      <c r="I30" s="525"/>
      <c r="J30" s="525"/>
      <c r="K30" s="526"/>
      <c r="L30" s="532">
        <v>278</v>
      </c>
      <c r="M30" s="525"/>
      <c r="N30" s="525"/>
      <c r="O30" s="525"/>
      <c r="P30" s="525"/>
      <c r="Q30" s="525"/>
      <c r="R30" s="525"/>
      <c r="S30" s="525"/>
      <c r="T30" s="526"/>
      <c r="U30" s="532">
        <v>71</v>
      </c>
      <c r="V30" s="525"/>
      <c r="W30" s="525"/>
      <c r="X30" s="525"/>
      <c r="Y30" s="525"/>
      <c r="Z30" s="525"/>
      <c r="AA30" s="525"/>
      <c r="AB30" s="525"/>
      <c r="AC30" s="526"/>
      <c r="AD30" s="532">
        <v>4140</v>
      </c>
      <c r="AE30" s="525"/>
      <c r="AF30" s="525"/>
      <c r="AG30" s="525"/>
      <c r="AH30" s="525"/>
      <c r="AI30" s="525"/>
      <c r="AJ30" s="525"/>
      <c r="AK30" s="525"/>
      <c r="AL30" s="526"/>
      <c r="AM30" s="532">
        <v>5177</v>
      </c>
      <c r="AN30" s="525"/>
      <c r="AO30" s="525"/>
      <c r="AP30" s="525"/>
      <c r="AQ30" s="525"/>
      <c r="AR30" s="525"/>
      <c r="AS30" s="525"/>
      <c r="AT30" s="525"/>
      <c r="AU30" s="526"/>
      <c r="AV30" s="532">
        <v>11126</v>
      </c>
      <c r="AW30" s="525"/>
      <c r="AX30" s="525"/>
      <c r="AY30" s="525"/>
      <c r="AZ30" s="525"/>
      <c r="BA30" s="525"/>
      <c r="BB30" s="525"/>
      <c r="BC30" s="525"/>
      <c r="BD30" s="540"/>
    </row>
    <row r="31" spans="2:56" ht="13.5" customHeight="1" x14ac:dyDescent="0.2"/>
    <row r="32" spans="2:56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61" ht="24.9" customHeight="1" x14ac:dyDescent="0.2"/>
    <row r="62" ht="39.75" customHeight="1" x14ac:dyDescent="0.2"/>
    <row r="63" ht="6.75" customHeight="1" x14ac:dyDescent="0.2"/>
    <row r="64" ht="39" customHeight="1" x14ac:dyDescent="0.2"/>
  </sheetData>
  <mergeCells count="43">
    <mergeCell ref="D22:J22"/>
    <mergeCell ref="AV30:BD30"/>
    <mergeCell ref="B26:BB26"/>
    <mergeCell ref="D28:BD28"/>
    <mergeCell ref="D29:K29"/>
    <mergeCell ref="L29:T29"/>
    <mergeCell ref="U29:AC29"/>
    <mergeCell ref="AD29:AL29"/>
    <mergeCell ref="AM29:AU29"/>
    <mergeCell ref="AV29:BD29"/>
    <mergeCell ref="D30:K30"/>
    <mergeCell ref="L30:T30"/>
    <mergeCell ref="U30:AC30"/>
    <mergeCell ref="AD30:AL30"/>
    <mergeCell ref="AM30:AU30"/>
    <mergeCell ref="AR22:AW22"/>
    <mergeCell ref="R20:AE20"/>
    <mergeCell ref="AF20:AK21"/>
    <mergeCell ref="AL20:AQ21"/>
    <mergeCell ref="AR20:AW21"/>
    <mergeCell ref="R21:X21"/>
    <mergeCell ref="Y21:AE21"/>
    <mergeCell ref="K22:Q22"/>
    <mergeCell ref="R22:X22"/>
    <mergeCell ref="Y22:AE22"/>
    <mergeCell ref="AF22:AK22"/>
    <mergeCell ref="AL22:AQ22"/>
    <mergeCell ref="K19:AW19"/>
    <mergeCell ref="A1:BB1"/>
    <mergeCell ref="A3:BB3"/>
    <mergeCell ref="C5:BE5"/>
    <mergeCell ref="C6:BB6"/>
    <mergeCell ref="B8:BB8"/>
    <mergeCell ref="F10:O11"/>
    <mergeCell ref="P10:Y11"/>
    <mergeCell ref="Z10:AI11"/>
    <mergeCell ref="F12:O12"/>
    <mergeCell ref="P12:Y12"/>
    <mergeCell ref="Z12:AI12"/>
    <mergeCell ref="A15:BB15"/>
    <mergeCell ref="B17:BB17"/>
    <mergeCell ref="D19:J21"/>
    <mergeCell ref="K20:Q21"/>
  </mergeCells>
  <phoneticPr fontId="3"/>
  <pageMargins left="0.70866141732283472" right="0.59055118110236227" top="0.74803149606299213" bottom="0.74803149606299213" header="0.31496062992125984" footer="0.31496062992125984"/>
  <pageSetup paperSize="9" scale="95" firstPageNumber="21" orientation="portrait" useFirstPageNumber="1" r:id="rId1"/>
  <headerFooter>
    <oddFooter>&amp;C
&amp;"ＭＳ 明朝,標準"&amp;P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view="pageBreakPreview" topLeftCell="A37" zoomScale="115" zoomScaleNormal="100" zoomScaleSheetLayoutView="115" workbookViewId="0">
      <selection activeCell="N27" sqref="N27"/>
    </sheetView>
  </sheetViews>
  <sheetFormatPr defaultColWidth="9" defaultRowHeight="13.2" x14ac:dyDescent="0.2"/>
  <cols>
    <col min="1" max="1" width="7.6640625" style="169" customWidth="1"/>
    <col min="2" max="2" width="15.6640625" style="169" customWidth="1"/>
    <col min="3" max="3" width="10.6640625" style="169" customWidth="1"/>
    <col min="4" max="4" width="7.6640625" style="169" customWidth="1"/>
    <col min="5" max="5" width="10.6640625" style="169" customWidth="1"/>
    <col min="6" max="6" width="7.6640625" style="169" customWidth="1"/>
    <col min="7" max="7" width="12.6640625" style="169" customWidth="1"/>
    <col min="8" max="8" width="7.6640625" style="169" customWidth="1"/>
    <col min="9" max="9" width="12.6640625" style="169" customWidth="1"/>
    <col min="10" max="10" width="7.6640625" style="169" customWidth="1"/>
    <col min="11" max="11" width="12.6640625" style="169" customWidth="1"/>
    <col min="12" max="12" width="7.6640625" style="169" customWidth="1"/>
    <col min="13" max="13" width="12.6640625" style="169" customWidth="1"/>
    <col min="14" max="14" width="7.6640625" style="169" customWidth="1"/>
    <col min="15" max="16384" width="9" style="169"/>
  </cols>
  <sheetData>
    <row r="1" spans="1:14" s="168" customFormat="1" ht="24.9" customHeight="1" x14ac:dyDescent="0.2">
      <c r="A1" s="547">
        <v>22</v>
      </c>
      <c r="B1" s="168" t="s">
        <v>201</v>
      </c>
    </row>
    <row r="2" spans="1:14" ht="9.9" customHeight="1" x14ac:dyDescent="0.2">
      <c r="A2" s="547"/>
    </row>
    <row r="3" spans="1:14" ht="20.100000000000001" customHeight="1" x14ac:dyDescent="0.2">
      <c r="A3" s="547"/>
      <c r="B3" s="170" t="s">
        <v>202</v>
      </c>
      <c r="C3" s="171"/>
      <c r="D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 ht="9.9" customHeight="1" x14ac:dyDescent="0.2">
      <c r="A4" s="547"/>
      <c r="B4" s="171"/>
      <c r="C4" s="171"/>
      <c r="D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14" ht="20.100000000000001" customHeight="1" x14ac:dyDescent="0.2">
      <c r="A5" s="547"/>
      <c r="B5" s="170" t="s">
        <v>399</v>
      </c>
      <c r="C5" s="171"/>
      <c r="D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1:14" ht="20.100000000000001" customHeight="1" thickBot="1" x14ac:dyDescent="0.25">
      <c r="A6" s="547"/>
      <c r="B6" s="172" t="s">
        <v>203</v>
      </c>
      <c r="C6" s="171"/>
      <c r="D6" s="171"/>
      <c r="F6" s="171"/>
      <c r="G6" s="171"/>
      <c r="H6" s="171"/>
      <c r="I6" s="171"/>
      <c r="J6" s="171"/>
      <c r="K6" s="173"/>
      <c r="L6" s="173"/>
      <c r="M6" s="173"/>
      <c r="N6" s="174" t="s">
        <v>204</v>
      </c>
    </row>
    <row r="7" spans="1:14" ht="14.1" customHeight="1" x14ac:dyDescent="0.2">
      <c r="A7" s="547"/>
      <c r="B7" s="548" t="s">
        <v>205</v>
      </c>
      <c r="C7" s="544" t="s">
        <v>206</v>
      </c>
      <c r="D7" s="545"/>
      <c r="E7" s="544" t="s">
        <v>207</v>
      </c>
      <c r="F7" s="545"/>
      <c r="G7" s="544" t="s">
        <v>208</v>
      </c>
      <c r="H7" s="550"/>
      <c r="I7" s="544" t="s">
        <v>209</v>
      </c>
      <c r="J7" s="550"/>
      <c r="K7" s="544" t="s">
        <v>210</v>
      </c>
      <c r="L7" s="545"/>
      <c r="M7" s="544" t="s">
        <v>384</v>
      </c>
      <c r="N7" s="546"/>
    </row>
    <row r="8" spans="1:14" ht="14.1" customHeight="1" x14ac:dyDescent="0.2">
      <c r="A8" s="547"/>
      <c r="B8" s="549"/>
      <c r="C8" s="175" t="s">
        <v>211</v>
      </c>
      <c r="D8" s="176" t="s">
        <v>212</v>
      </c>
      <c r="E8" s="175" t="s">
        <v>211</v>
      </c>
      <c r="F8" s="176" t="s">
        <v>212</v>
      </c>
      <c r="G8" s="175" t="s">
        <v>211</v>
      </c>
      <c r="H8" s="176" t="s">
        <v>212</v>
      </c>
      <c r="I8" s="175" t="s">
        <v>211</v>
      </c>
      <c r="J8" s="176" t="s">
        <v>212</v>
      </c>
      <c r="K8" s="175" t="s">
        <v>211</v>
      </c>
      <c r="L8" s="176" t="s">
        <v>212</v>
      </c>
      <c r="M8" s="177"/>
      <c r="N8" s="178" t="s">
        <v>212</v>
      </c>
    </row>
    <row r="9" spans="1:14" ht="20.100000000000001" customHeight="1" x14ac:dyDescent="0.2">
      <c r="A9" s="547"/>
      <c r="B9" s="179" t="s">
        <v>213</v>
      </c>
      <c r="C9" s="180">
        <v>275</v>
      </c>
      <c r="D9" s="181">
        <v>100</v>
      </c>
      <c r="E9" s="182">
        <v>11856</v>
      </c>
      <c r="F9" s="181">
        <v>100</v>
      </c>
      <c r="G9" s="182">
        <v>4446766</v>
      </c>
      <c r="H9" s="181">
        <v>100</v>
      </c>
      <c r="I9" s="182">
        <v>35257615</v>
      </c>
      <c r="J9" s="181">
        <v>100</v>
      </c>
      <c r="K9" s="182">
        <v>18564373</v>
      </c>
      <c r="L9" s="181">
        <v>100</v>
      </c>
      <c r="M9" s="182">
        <v>2070671</v>
      </c>
      <c r="N9" s="183">
        <v>100</v>
      </c>
    </row>
    <row r="10" spans="1:14" ht="20.100000000000001" customHeight="1" x14ac:dyDescent="0.2">
      <c r="A10" s="547"/>
      <c r="B10" s="184" t="s">
        <v>214</v>
      </c>
      <c r="C10" s="180">
        <v>284</v>
      </c>
      <c r="D10" s="181">
        <v>103.3</v>
      </c>
      <c r="E10" s="182">
        <v>12189</v>
      </c>
      <c r="F10" s="181">
        <v>102.8</v>
      </c>
      <c r="G10" s="182">
        <v>4504128</v>
      </c>
      <c r="H10" s="181">
        <v>101.3</v>
      </c>
      <c r="I10" s="182">
        <v>38832786</v>
      </c>
      <c r="J10" s="181">
        <v>110.1</v>
      </c>
      <c r="K10" s="182">
        <v>17732667</v>
      </c>
      <c r="L10" s="181">
        <v>95.5</v>
      </c>
      <c r="M10" s="182">
        <v>1859307</v>
      </c>
      <c r="N10" s="183">
        <v>89.8</v>
      </c>
    </row>
    <row r="11" spans="1:14" ht="20.100000000000001" customHeight="1" x14ac:dyDescent="0.2">
      <c r="A11" s="547"/>
      <c r="B11" s="185" t="s">
        <v>215</v>
      </c>
      <c r="C11" s="186">
        <v>282</v>
      </c>
      <c r="D11" s="187">
        <v>102.5</v>
      </c>
      <c r="E11" s="188">
        <v>12526</v>
      </c>
      <c r="F11" s="187">
        <v>105.7</v>
      </c>
      <c r="G11" s="188">
        <v>4825644</v>
      </c>
      <c r="H11" s="187">
        <v>108.5</v>
      </c>
      <c r="I11" s="188">
        <v>40527604</v>
      </c>
      <c r="J11" s="187">
        <v>114.9</v>
      </c>
      <c r="K11" s="188">
        <v>17163653</v>
      </c>
      <c r="L11" s="187">
        <v>92.5</v>
      </c>
      <c r="M11" s="188">
        <v>2359247</v>
      </c>
      <c r="N11" s="189">
        <v>113.9</v>
      </c>
    </row>
    <row r="12" spans="1:14" ht="20.100000000000001" customHeight="1" x14ac:dyDescent="0.2">
      <c r="A12" s="547"/>
      <c r="B12" s="184" t="s">
        <v>216</v>
      </c>
      <c r="C12" s="180">
        <v>279</v>
      </c>
      <c r="D12" s="181">
        <v>101.5</v>
      </c>
      <c r="E12" s="182">
        <v>12328</v>
      </c>
      <c r="F12" s="181">
        <v>104</v>
      </c>
      <c r="G12" s="182">
        <v>5172083</v>
      </c>
      <c r="H12" s="181">
        <v>116.3</v>
      </c>
      <c r="I12" s="182">
        <v>39370214</v>
      </c>
      <c r="J12" s="181">
        <v>111.7</v>
      </c>
      <c r="K12" s="182">
        <v>16251510</v>
      </c>
      <c r="L12" s="181">
        <v>87.5</v>
      </c>
      <c r="M12" s="182">
        <v>1755524</v>
      </c>
      <c r="N12" s="183">
        <v>84.8</v>
      </c>
    </row>
    <row r="13" spans="1:14" ht="20.100000000000001" customHeight="1" x14ac:dyDescent="0.2">
      <c r="A13" s="547"/>
      <c r="B13" s="184" t="s">
        <v>217</v>
      </c>
      <c r="C13" s="180">
        <v>270</v>
      </c>
      <c r="D13" s="181">
        <v>98.2</v>
      </c>
      <c r="E13" s="182">
        <v>12315</v>
      </c>
      <c r="F13" s="181">
        <v>103.9</v>
      </c>
      <c r="G13" s="182">
        <v>5015242</v>
      </c>
      <c r="H13" s="181">
        <v>112.8</v>
      </c>
      <c r="I13" s="182">
        <v>39439012</v>
      </c>
      <c r="J13" s="181">
        <v>111.9</v>
      </c>
      <c r="K13" s="182">
        <v>18865901</v>
      </c>
      <c r="L13" s="181">
        <v>101.6</v>
      </c>
      <c r="M13" s="182">
        <v>1196679</v>
      </c>
      <c r="N13" s="183">
        <v>57.8</v>
      </c>
    </row>
    <row r="14" spans="1:14" ht="20.100000000000001" customHeight="1" x14ac:dyDescent="0.2">
      <c r="A14" s="547"/>
      <c r="B14" s="190" t="s">
        <v>218</v>
      </c>
      <c r="C14" s="191">
        <v>256</v>
      </c>
      <c r="D14" s="192">
        <v>93.1</v>
      </c>
      <c r="E14" s="193">
        <v>12134</v>
      </c>
      <c r="F14" s="192">
        <v>102.3</v>
      </c>
      <c r="G14" s="193">
        <v>5299325</v>
      </c>
      <c r="H14" s="192">
        <v>119.2</v>
      </c>
      <c r="I14" s="193">
        <v>37382953</v>
      </c>
      <c r="J14" s="192">
        <v>106</v>
      </c>
      <c r="K14" s="193">
        <v>15321109</v>
      </c>
      <c r="L14" s="192">
        <v>82.5</v>
      </c>
      <c r="M14" s="193">
        <v>1730596</v>
      </c>
      <c r="N14" s="194">
        <v>83.6</v>
      </c>
    </row>
    <row r="15" spans="1:14" ht="20.100000000000001" customHeight="1" x14ac:dyDescent="0.2">
      <c r="A15" s="547"/>
      <c r="B15" s="190" t="s">
        <v>219</v>
      </c>
      <c r="C15" s="191">
        <v>259</v>
      </c>
      <c r="D15" s="192">
        <v>94.2</v>
      </c>
      <c r="E15" s="193">
        <v>11975</v>
      </c>
      <c r="F15" s="192">
        <v>101</v>
      </c>
      <c r="G15" s="193">
        <v>5383451</v>
      </c>
      <c r="H15" s="192">
        <v>121.1</v>
      </c>
      <c r="I15" s="193">
        <v>42437407</v>
      </c>
      <c r="J15" s="192">
        <v>120.4</v>
      </c>
      <c r="K15" s="193">
        <v>18128060</v>
      </c>
      <c r="L15" s="192">
        <v>97.6</v>
      </c>
      <c r="M15" s="193">
        <v>1656364</v>
      </c>
      <c r="N15" s="194">
        <v>80</v>
      </c>
    </row>
    <row r="16" spans="1:14" ht="20.100000000000001" customHeight="1" x14ac:dyDescent="0.2">
      <c r="A16" s="547"/>
      <c r="B16" s="195" t="s">
        <v>220</v>
      </c>
      <c r="C16" s="196">
        <v>253</v>
      </c>
      <c r="D16" s="197">
        <v>92</v>
      </c>
      <c r="E16" s="198">
        <v>11963</v>
      </c>
      <c r="F16" s="199">
        <v>100.9</v>
      </c>
      <c r="G16" s="198">
        <v>5673039</v>
      </c>
      <c r="H16" s="199">
        <v>127.6</v>
      </c>
      <c r="I16" s="198">
        <v>50592041</v>
      </c>
      <c r="J16" s="199">
        <v>143.5</v>
      </c>
      <c r="K16" s="198">
        <v>19329739</v>
      </c>
      <c r="L16" s="199">
        <v>104.1</v>
      </c>
      <c r="M16" s="198">
        <v>2629108</v>
      </c>
      <c r="N16" s="200">
        <v>127</v>
      </c>
    </row>
    <row r="17" spans="1:17" ht="20.100000000000001" customHeight="1" x14ac:dyDescent="0.2">
      <c r="A17" s="547"/>
      <c r="B17" s="201" t="s">
        <v>221</v>
      </c>
      <c r="C17" s="202">
        <v>262</v>
      </c>
      <c r="D17" s="203">
        <v>95.3</v>
      </c>
      <c r="E17" s="204">
        <v>12428</v>
      </c>
      <c r="F17" s="205">
        <v>104.8</v>
      </c>
      <c r="G17" s="206">
        <v>5881025</v>
      </c>
      <c r="H17" s="205">
        <v>132.30000000000001</v>
      </c>
      <c r="I17" s="206">
        <v>55310697</v>
      </c>
      <c r="J17" s="205">
        <v>156.9</v>
      </c>
      <c r="K17" s="206">
        <v>20955233</v>
      </c>
      <c r="L17" s="205">
        <v>112.9</v>
      </c>
      <c r="M17" s="206">
        <v>2290721</v>
      </c>
      <c r="N17" s="207">
        <v>110.6</v>
      </c>
    </row>
    <row r="18" spans="1:17" ht="20.100000000000001" customHeight="1" x14ac:dyDescent="0.2">
      <c r="A18" s="547"/>
      <c r="B18" s="201" t="s">
        <v>222</v>
      </c>
      <c r="C18" s="202">
        <v>265</v>
      </c>
      <c r="D18" s="203">
        <v>96.4</v>
      </c>
      <c r="E18" s="204">
        <v>12408</v>
      </c>
      <c r="F18" s="205">
        <v>104.7</v>
      </c>
      <c r="G18" s="206">
        <v>5759407</v>
      </c>
      <c r="H18" s="205">
        <v>129.5</v>
      </c>
      <c r="I18" s="206">
        <v>48735341</v>
      </c>
      <c r="J18" s="205">
        <v>138.19999999999999</v>
      </c>
      <c r="K18" s="206">
        <v>11774155</v>
      </c>
      <c r="L18" s="203">
        <v>63.4</v>
      </c>
      <c r="M18" s="206">
        <v>1558747</v>
      </c>
      <c r="N18" s="208">
        <v>75.3</v>
      </c>
    </row>
    <row r="19" spans="1:17" ht="20.100000000000001" customHeight="1" x14ac:dyDescent="0.2">
      <c r="A19" s="547"/>
      <c r="B19" s="209" t="s">
        <v>223</v>
      </c>
      <c r="C19" s="210">
        <v>240</v>
      </c>
      <c r="D19" s="211">
        <v>87.3</v>
      </c>
      <c r="E19" s="212">
        <v>11941</v>
      </c>
      <c r="F19" s="213">
        <v>100.7</v>
      </c>
      <c r="G19" s="214">
        <v>5606173</v>
      </c>
      <c r="H19" s="213">
        <v>126.1</v>
      </c>
      <c r="I19" s="214">
        <v>47133781</v>
      </c>
      <c r="J19" s="213">
        <v>133.69999999999999</v>
      </c>
      <c r="K19" s="214">
        <v>15625892</v>
      </c>
      <c r="L19" s="213">
        <v>84.2</v>
      </c>
      <c r="M19" s="214">
        <v>1197429</v>
      </c>
      <c r="N19" s="208">
        <v>57.8</v>
      </c>
      <c r="Q19" s="215"/>
    </row>
    <row r="20" spans="1:17" ht="20.100000000000001" customHeight="1" x14ac:dyDescent="0.2">
      <c r="A20" s="547"/>
      <c r="B20" s="209" t="s">
        <v>224</v>
      </c>
      <c r="C20" s="210">
        <v>246</v>
      </c>
      <c r="D20" s="216">
        <v>89.5</v>
      </c>
      <c r="E20" s="212">
        <v>12024</v>
      </c>
      <c r="F20" s="213">
        <v>101.4</v>
      </c>
      <c r="G20" s="214">
        <v>5902702</v>
      </c>
      <c r="H20" s="213">
        <v>132.69999999999999</v>
      </c>
      <c r="I20" s="214">
        <v>51298421</v>
      </c>
      <c r="J20" s="213">
        <v>145.5</v>
      </c>
      <c r="K20" s="214">
        <v>19158060</v>
      </c>
      <c r="L20" s="213">
        <v>103.2</v>
      </c>
      <c r="M20" s="214">
        <v>1140088</v>
      </c>
      <c r="N20" s="208">
        <v>55.1</v>
      </c>
    </row>
    <row r="21" spans="1:17" ht="20.100000000000001" customHeight="1" x14ac:dyDescent="0.2">
      <c r="A21" s="547"/>
      <c r="B21" s="209" t="s">
        <v>225</v>
      </c>
      <c r="C21" s="210">
        <v>213</v>
      </c>
      <c r="D21" s="216">
        <v>77.5</v>
      </c>
      <c r="E21" s="212">
        <v>11638</v>
      </c>
      <c r="F21" s="213">
        <v>98.2</v>
      </c>
      <c r="G21" s="214">
        <v>5797662</v>
      </c>
      <c r="H21" s="213">
        <v>130.4</v>
      </c>
      <c r="I21" s="214">
        <v>54468686</v>
      </c>
      <c r="J21" s="213">
        <v>154.5</v>
      </c>
      <c r="K21" s="212" t="s">
        <v>150</v>
      </c>
      <c r="L21" s="212" t="s">
        <v>150</v>
      </c>
      <c r="M21" s="214">
        <v>1314566</v>
      </c>
      <c r="N21" s="208">
        <v>63.5</v>
      </c>
    </row>
    <row r="22" spans="1:17" ht="20.100000000000001" customHeight="1" x14ac:dyDescent="0.2">
      <c r="A22" s="547"/>
      <c r="B22" s="209" t="s">
        <v>226</v>
      </c>
      <c r="C22" s="210">
        <v>208</v>
      </c>
      <c r="D22" s="216">
        <v>75.599999999999994</v>
      </c>
      <c r="E22" s="212">
        <v>11314</v>
      </c>
      <c r="F22" s="213">
        <v>95.4</v>
      </c>
      <c r="G22" s="214">
        <v>6121011</v>
      </c>
      <c r="H22" s="213">
        <v>137.69999999999999</v>
      </c>
      <c r="I22" s="214">
        <v>57262388</v>
      </c>
      <c r="J22" s="213">
        <v>162.4</v>
      </c>
      <c r="K22" s="214">
        <v>18851438</v>
      </c>
      <c r="L22" s="213">
        <v>101.5</v>
      </c>
      <c r="M22" s="214">
        <v>1368494</v>
      </c>
      <c r="N22" s="208">
        <v>66.099999999999994</v>
      </c>
    </row>
    <row r="23" spans="1:17" ht="20.100000000000001" customHeight="1" x14ac:dyDescent="0.2">
      <c r="A23" s="547"/>
      <c r="B23" s="217" t="s">
        <v>227</v>
      </c>
      <c r="C23" s="210">
        <v>217</v>
      </c>
      <c r="D23" s="216">
        <v>78.900000000000006</v>
      </c>
      <c r="E23" s="212">
        <v>11642</v>
      </c>
      <c r="F23" s="213">
        <v>98.2</v>
      </c>
      <c r="G23" s="214">
        <v>3832796</v>
      </c>
      <c r="H23" s="213">
        <v>86.2</v>
      </c>
      <c r="I23" s="214">
        <v>62140777</v>
      </c>
      <c r="J23" s="213">
        <v>176.2</v>
      </c>
      <c r="K23" s="214">
        <v>17915318</v>
      </c>
      <c r="L23" s="213">
        <v>96.5</v>
      </c>
      <c r="M23" s="214">
        <v>1515137</v>
      </c>
      <c r="N23" s="208">
        <v>73.2</v>
      </c>
    </row>
    <row r="24" spans="1:17" ht="20.100000000000001" customHeight="1" x14ac:dyDescent="0.2">
      <c r="A24" s="547"/>
      <c r="B24" s="218" t="s">
        <v>228</v>
      </c>
      <c r="C24" s="219">
        <v>200</v>
      </c>
      <c r="D24" s="220">
        <v>72.7</v>
      </c>
      <c r="E24" s="221">
        <v>10730</v>
      </c>
      <c r="F24" s="222">
        <v>90.5</v>
      </c>
      <c r="G24" s="223">
        <v>4853745</v>
      </c>
      <c r="H24" s="222">
        <v>109.2</v>
      </c>
      <c r="I24" s="223">
        <v>66539966</v>
      </c>
      <c r="J24" s="222">
        <v>188.7</v>
      </c>
      <c r="K24" s="223">
        <v>19880242</v>
      </c>
      <c r="L24" s="222">
        <v>107.1</v>
      </c>
      <c r="M24" s="223">
        <v>1656842</v>
      </c>
      <c r="N24" s="224">
        <v>80</v>
      </c>
    </row>
    <row r="25" spans="1:17" ht="20.100000000000001" customHeight="1" x14ac:dyDescent="0.2">
      <c r="A25" s="547"/>
      <c r="B25" s="225" t="s">
        <v>229</v>
      </c>
      <c r="C25" s="226">
        <v>201</v>
      </c>
      <c r="D25" s="227">
        <v>73.099999999999994</v>
      </c>
      <c r="E25" s="228">
        <v>10927</v>
      </c>
      <c r="F25" s="199">
        <v>92.2</v>
      </c>
      <c r="G25" s="198">
        <v>5146430</v>
      </c>
      <c r="H25" s="199">
        <v>115.7</v>
      </c>
      <c r="I25" s="198">
        <v>80960029</v>
      </c>
      <c r="J25" s="199">
        <v>229.6</v>
      </c>
      <c r="K25" s="198">
        <v>32369745</v>
      </c>
      <c r="L25" s="199">
        <f>K25/K9*100</f>
        <v>174.36487082003794</v>
      </c>
      <c r="M25" s="198">
        <v>940196</v>
      </c>
      <c r="N25" s="229">
        <f>M25*100/M9</f>
        <v>45.405378256613439</v>
      </c>
    </row>
    <row r="26" spans="1:17" ht="20.100000000000001" customHeight="1" x14ac:dyDescent="0.2">
      <c r="A26" s="547"/>
      <c r="B26" s="230" t="s">
        <v>230</v>
      </c>
      <c r="C26" s="231">
        <v>194</v>
      </c>
      <c r="D26" s="232">
        <v>70.5</v>
      </c>
      <c r="E26" s="233">
        <v>11258</v>
      </c>
      <c r="F26" s="234">
        <v>95</v>
      </c>
      <c r="G26" s="235">
        <v>5492891</v>
      </c>
      <c r="H26" s="234">
        <v>123.5</v>
      </c>
      <c r="I26" s="235">
        <v>83101586</v>
      </c>
      <c r="J26" s="234">
        <v>235.7</v>
      </c>
      <c r="K26" s="235">
        <v>32383831</v>
      </c>
      <c r="L26" s="234">
        <v>174.4</v>
      </c>
      <c r="M26" s="235">
        <v>1515407</v>
      </c>
      <c r="N26" s="224">
        <v>73.2</v>
      </c>
    </row>
    <row r="27" spans="1:17" ht="20.100000000000001" customHeight="1" x14ac:dyDescent="0.2">
      <c r="A27" s="547"/>
      <c r="B27" s="230" t="s">
        <v>231</v>
      </c>
      <c r="C27" s="231">
        <v>195</v>
      </c>
      <c r="D27" s="232">
        <v>70.900000000000006</v>
      </c>
      <c r="E27" s="233">
        <v>12264</v>
      </c>
      <c r="F27" s="234">
        <v>103.4</v>
      </c>
      <c r="G27" s="235">
        <v>5929332</v>
      </c>
      <c r="H27" s="234">
        <v>133.30000000000001</v>
      </c>
      <c r="I27" s="235">
        <v>88335273</v>
      </c>
      <c r="J27" s="234">
        <v>250.5</v>
      </c>
      <c r="K27" s="235">
        <v>32784853</v>
      </c>
      <c r="L27" s="234">
        <v>176.6</v>
      </c>
      <c r="M27" s="235">
        <v>2999538</v>
      </c>
      <c r="N27" s="224">
        <v>144.9</v>
      </c>
    </row>
    <row r="28" spans="1:17" ht="20.100000000000001" customHeight="1" x14ac:dyDescent="0.2">
      <c r="A28" s="547"/>
      <c r="B28" s="230" t="s">
        <v>232</v>
      </c>
      <c r="C28" s="231">
        <v>203</v>
      </c>
      <c r="D28" s="232">
        <v>73.8</v>
      </c>
      <c r="E28" s="233">
        <v>11911</v>
      </c>
      <c r="F28" s="234">
        <v>100.5</v>
      </c>
      <c r="G28" s="235">
        <v>5640365</v>
      </c>
      <c r="H28" s="234">
        <v>126.8</v>
      </c>
      <c r="I28" s="235">
        <v>75994638</v>
      </c>
      <c r="J28" s="234">
        <v>215.5</v>
      </c>
      <c r="K28" s="235">
        <v>19707622</v>
      </c>
      <c r="L28" s="234">
        <v>106.2</v>
      </c>
      <c r="M28" s="235">
        <v>1703400</v>
      </c>
      <c r="N28" s="224">
        <v>82.3</v>
      </c>
    </row>
    <row r="29" spans="1:17" ht="20.100000000000001" customHeight="1" thickBot="1" x14ac:dyDescent="0.25">
      <c r="A29" s="547"/>
      <c r="B29" s="236" t="s">
        <v>233</v>
      </c>
      <c r="C29" s="237">
        <v>183</v>
      </c>
      <c r="D29" s="238">
        <v>66.5</v>
      </c>
      <c r="E29" s="239">
        <v>12031</v>
      </c>
      <c r="F29" s="240">
        <v>101.5</v>
      </c>
      <c r="G29" s="241">
        <v>5554483</v>
      </c>
      <c r="H29" s="240">
        <v>124.9</v>
      </c>
      <c r="I29" s="241">
        <v>62521490</v>
      </c>
      <c r="J29" s="240">
        <v>177.3</v>
      </c>
      <c r="K29" s="241">
        <v>13179533</v>
      </c>
      <c r="L29" s="240">
        <v>71</v>
      </c>
      <c r="M29" s="241">
        <v>1168748</v>
      </c>
      <c r="N29" s="242">
        <v>56.4</v>
      </c>
    </row>
    <row r="30" spans="1:17" ht="20.100000000000001" customHeight="1" x14ac:dyDescent="0.2">
      <c r="A30" s="243"/>
      <c r="B30" s="244"/>
      <c r="C30" s="245"/>
      <c r="D30" s="246"/>
      <c r="E30" s="247"/>
      <c r="F30" s="248"/>
      <c r="G30" s="249"/>
      <c r="H30" s="248"/>
      <c r="I30" s="249"/>
      <c r="J30" s="248"/>
      <c r="K30" s="249"/>
      <c r="L30" s="248"/>
      <c r="M30" s="249"/>
      <c r="N30" s="250"/>
    </row>
    <row r="31" spans="1:17" ht="20.100000000000001" customHeight="1" thickBot="1" x14ac:dyDescent="0.25">
      <c r="A31" s="547">
        <v>23</v>
      </c>
      <c r="B31" s="251"/>
      <c r="C31" s="252"/>
      <c r="D31" s="253"/>
      <c r="E31" s="254"/>
      <c r="F31" s="255"/>
      <c r="G31" s="256"/>
      <c r="H31" s="255"/>
      <c r="I31" s="256"/>
      <c r="J31" s="255"/>
      <c r="K31" s="256"/>
      <c r="L31" s="255"/>
      <c r="M31" s="256"/>
      <c r="N31" s="257"/>
      <c r="O31" s="215"/>
    </row>
    <row r="32" spans="1:17" ht="14.1" customHeight="1" x14ac:dyDescent="0.2">
      <c r="A32" s="547"/>
      <c r="B32" s="548" t="s">
        <v>205</v>
      </c>
      <c r="C32" s="544" t="s">
        <v>206</v>
      </c>
      <c r="D32" s="545"/>
      <c r="E32" s="544" t="s">
        <v>207</v>
      </c>
      <c r="F32" s="545"/>
      <c r="G32" s="544" t="s">
        <v>208</v>
      </c>
      <c r="H32" s="550"/>
      <c r="I32" s="544" t="s">
        <v>209</v>
      </c>
      <c r="J32" s="550"/>
      <c r="K32" s="544" t="s">
        <v>210</v>
      </c>
      <c r="L32" s="545"/>
      <c r="M32" s="544" t="s">
        <v>384</v>
      </c>
      <c r="N32" s="546"/>
    </row>
    <row r="33" spans="1:14" ht="14.1" customHeight="1" x14ac:dyDescent="0.2">
      <c r="A33" s="547"/>
      <c r="B33" s="549"/>
      <c r="C33" s="175" t="s">
        <v>211</v>
      </c>
      <c r="D33" s="176" t="s">
        <v>212</v>
      </c>
      <c r="E33" s="175" t="s">
        <v>211</v>
      </c>
      <c r="F33" s="176" t="s">
        <v>212</v>
      </c>
      <c r="G33" s="175" t="s">
        <v>211</v>
      </c>
      <c r="H33" s="176" t="s">
        <v>212</v>
      </c>
      <c r="I33" s="175" t="s">
        <v>211</v>
      </c>
      <c r="J33" s="176" t="s">
        <v>212</v>
      </c>
      <c r="K33" s="175" t="s">
        <v>211</v>
      </c>
      <c r="L33" s="176" t="s">
        <v>212</v>
      </c>
      <c r="M33" s="177"/>
      <c r="N33" s="178" t="s">
        <v>212</v>
      </c>
    </row>
    <row r="34" spans="1:14" ht="20.100000000000001" customHeight="1" x14ac:dyDescent="0.2">
      <c r="A34" s="547"/>
      <c r="B34" s="258" t="s">
        <v>234</v>
      </c>
      <c r="C34" s="259">
        <v>176</v>
      </c>
      <c r="D34" s="260">
        <f>C34/C9*100</f>
        <v>64</v>
      </c>
      <c r="E34" s="261">
        <v>12493</v>
      </c>
      <c r="F34" s="262">
        <f>E34/E9*100</f>
        <v>105.37280701754386</v>
      </c>
      <c r="G34" s="263">
        <v>6246790</v>
      </c>
      <c r="H34" s="262">
        <f>G34/G9*100</f>
        <v>140.47939558771475</v>
      </c>
      <c r="I34" s="263">
        <v>66428348</v>
      </c>
      <c r="J34" s="262">
        <f>I34/I9*100</f>
        <v>188.40851260075306</v>
      </c>
      <c r="K34" s="263">
        <v>16446465</v>
      </c>
      <c r="L34" s="234">
        <f>K34/K9*100</f>
        <v>88.591545752716769</v>
      </c>
      <c r="M34" s="263">
        <v>878128</v>
      </c>
      <c r="N34" s="264">
        <f>M34/M9*100</f>
        <v>42.407895798028754</v>
      </c>
    </row>
    <row r="35" spans="1:14" s="272" customFormat="1" ht="20.100000000000001" customHeight="1" x14ac:dyDescent="0.2">
      <c r="A35" s="547"/>
      <c r="B35" s="265" t="s">
        <v>15</v>
      </c>
      <c r="C35" s="259">
        <v>189</v>
      </c>
      <c r="D35" s="266">
        <f>C35/C9*100</f>
        <v>68.72727272727272</v>
      </c>
      <c r="E35" s="267">
        <v>12256</v>
      </c>
      <c r="F35" s="268">
        <f>E35/E9*100</f>
        <v>103.37381916329285</v>
      </c>
      <c r="G35" s="269">
        <v>6240445</v>
      </c>
      <c r="H35" s="268">
        <f>G35/G9*100</f>
        <v>140.33670762077429</v>
      </c>
      <c r="I35" s="269">
        <v>59573157</v>
      </c>
      <c r="J35" s="268">
        <f>I35/I9*100</f>
        <v>168.9653625181397</v>
      </c>
      <c r="K35" s="269">
        <v>16758161</v>
      </c>
      <c r="L35" s="270">
        <f>K35/K9*100</f>
        <v>90.270546707933519</v>
      </c>
      <c r="M35" s="269">
        <v>1212986</v>
      </c>
      <c r="N35" s="271">
        <f>M35/M9*100</f>
        <v>58.579368716710668</v>
      </c>
    </row>
    <row r="36" spans="1:14" ht="20.100000000000001" customHeight="1" thickBot="1" x14ac:dyDescent="0.25">
      <c r="A36" s="547"/>
      <c r="B36" s="236" t="s">
        <v>14</v>
      </c>
      <c r="C36" s="237">
        <v>171</v>
      </c>
      <c r="D36" s="238">
        <f>C36/C9*100</f>
        <v>62.18181818181818</v>
      </c>
      <c r="E36" s="273">
        <v>11342</v>
      </c>
      <c r="F36" s="274">
        <f>E36/E9*100</f>
        <v>95.664642375168697</v>
      </c>
      <c r="G36" s="275">
        <v>5315718</v>
      </c>
      <c r="H36" s="274">
        <f>G36/G9*100</f>
        <v>119.54121264757353</v>
      </c>
      <c r="I36" s="275">
        <v>64679993</v>
      </c>
      <c r="J36" s="274">
        <f>I36/I9*100</f>
        <v>183.44971150204006</v>
      </c>
      <c r="K36" s="275">
        <v>15880855</v>
      </c>
      <c r="L36" s="274">
        <f>K36/K9*100</f>
        <v>85.544795937896751</v>
      </c>
      <c r="M36" s="275">
        <v>1123454</v>
      </c>
      <c r="N36" s="242">
        <f>M36/M9*100</f>
        <v>54.255552910143621</v>
      </c>
    </row>
    <row r="37" spans="1:14" ht="15.9" customHeight="1" x14ac:dyDescent="0.2">
      <c r="A37" s="547"/>
      <c r="B37" s="276" t="s">
        <v>235</v>
      </c>
      <c r="C37" s="245"/>
      <c r="D37" s="246"/>
      <c r="E37" s="247"/>
      <c r="F37" s="248"/>
      <c r="G37" s="249"/>
      <c r="H37" s="248"/>
      <c r="I37" s="249"/>
      <c r="J37" s="248"/>
      <c r="K37" s="249"/>
      <c r="L37" s="248"/>
      <c r="M37" s="249"/>
      <c r="N37" s="250"/>
    </row>
    <row r="38" spans="1:14" ht="12.75" customHeight="1" x14ac:dyDescent="0.2">
      <c r="A38" s="547"/>
      <c r="B38" s="277" t="s">
        <v>385</v>
      </c>
      <c r="G38" s="278"/>
      <c r="I38" s="278"/>
    </row>
    <row r="39" spans="1:14" ht="15" customHeight="1" x14ac:dyDescent="0.2">
      <c r="A39" s="547"/>
      <c r="G39" s="278"/>
      <c r="I39" s="278"/>
    </row>
    <row r="40" spans="1:14" ht="15" customHeight="1" x14ac:dyDescent="0.2">
      <c r="A40" s="547"/>
      <c r="G40" s="278"/>
      <c r="I40" s="278"/>
    </row>
    <row r="41" spans="1:14" x14ac:dyDescent="0.2">
      <c r="A41" s="547"/>
      <c r="G41" s="278"/>
      <c r="I41" s="278"/>
    </row>
    <row r="42" spans="1:14" x14ac:dyDescent="0.2">
      <c r="A42" s="547"/>
      <c r="G42" s="278"/>
      <c r="I42" s="278"/>
    </row>
    <row r="43" spans="1:14" x14ac:dyDescent="0.2">
      <c r="A43" s="547"/>
    </row>
    <row r="44" spans="1:14" x14ac:dyDescent="0.2">
      <c r="A44" s="547"/>
    </row>
    <row r="45" spans="1:14" x14ac:dyDescent="0.2">
      <c r="A45" s="547"/>
    </row>
    <row r="46" spans="1:14" x14ac:dyDescent="0.2">
      <c r="A46" s="547"/>
    </row>
    <row r="47" spans="1:14" x14ac:dyDescent="0.2">
      <c r="A47" s="547"/>
    </row>
    <row r="48" spans="1:14" x14ac:dyDescent="0.2">
      <c r="A48" s="547"/>
    </row>
    <row r="49" spans="1:1" x14ac:dyDescent="0.2">
      <c r="A49" s="547"/>
    </row>
    <row r="50" spans="1:1" x14ac:dyDescent="0.2">
      <c r="A50" s="547"/>
    </row>
    <row r="51" spans="1:1" x14ac:dyDescent="0.2">
      <c r="A51" s="547"/>
    </row>
    <row r="52" spans="1:1" x14ac:dyDescent="0.2">
      <c r="A52" s="547"/>
    </row>
    <row r="53" spans="1:1" x14ac:dyDescent="0.2">
      <c r="A53" s="547"/>
    </row>
    <row r="54" spans="1:1" x14ac:dyDescent="0.2">
      <c r="A54" s="547"/>
    </row>
    <row r="55" spans="1:1" x14ac:dyDescent="0.2">
      <c r="A55" s="547"/>
    </row>
    <row r="56" spans="1:1" x14ac:dyDescent="0.2">
      <c r="A56" s="547"/>
    </row>
    <row r="57" spans="1:1" x14ac:dyDescent="0.2">
      <c r="A57" s="547"/>
    </row>
    <row r="58" spans="1:1" x14ac:dyDescent="0.2">
      <c r="A58" s="547"/>
    </row>
    <row r="59" spans="1:1" x14ac:dyDescent="0.2">
      <c r="A59" s="547"/>
    </row>
    <row r="60" spans="1:1" x14ac:dyDescent="0.2">
      <c r="A60" s="547"/>
    </row>
    <row r="61" spans="1:1" x14ac:dyDescent="0.2">
      <c r="A61" s="547"/>
    </row>
    <row r="62" spans="1:1" x14ac:dyDescent="0.2">
      <c r="A62" s="547"/>
    </row>
    <row r="63" spans="1:1" x14ac:dyDescent="0.2">
      <c r="A63" s="547"/>
    </row>
    <row r="64" spans="1:1" x14ac:dyDescent="0.2">
      <c r="A64" s="547"/>
    </row>
    <row r="65" spans="1:1" x14ac:dyDescent="0.2">
      <c r="A65" s="547"/>
    </row>
    <row r="66" spans="1:1" x14ac:dyDescent="0.2">
      <c r="A66" s="547"/>
    </row>
  </sheetData>
  <mergeCells count="16">
    <mergeCell ref="K7:L7"/>
    <mergeCell ref="M7:N7"/>
    <mergeCell ref="A31:A66"/>
    <mergeCell ref="B32:B33"/>
    <mergeCell ref="C32:D32"/>
    <mergeCell ref="E32:F32"/>
    <mergeCell ref="G32:H32"/>
    <mergeCell ref="I32:J32"/>
    <mergeCell ref="K32:L32"/>
    <mergeCell ref="M32:N32"/>
    <mergeCell ref="A1:A29"/>
    <mergeCell ref="B7:B8"/>
    <mergeCell ref="C7:D7"/>
    <mergeCell ref="E7:F7"/>
    <mergeCell ref="G7:H7"/>
    <mergeCell ref="I7:J7"/>
  </mergeCells>
  <phoneticPr fontId="3"/>
  <pageMargins left="0.31496062992125984" right="0.59055118110236227" top="0.6692913385826772" bottom="0.47244094488188981" header="0.31496062992125984" footer="0.31496062992125984"/>
  <pageSetup paperSize="9" scale="98" firstPageNumber="22" orientation="landscape" useFirstPageNumber="1" r:id="rId1"/>
  <headerFooter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tabSelected="1" view="pageBreakPreview" topLeftCell="A13" zoomScale="85" zoomScaleNormal="100" zoomScaleSheetLayoutView="85" workbookViewId="0">
      <selection activeCell="N27" sqref="N27"/>
    </sheetView>
  </sheetViews>
  <sheetFormatPr defaultColWidth="9" defaultRowHeight="13.2" x14ac:dyDescent="0.2"/>
  <cols>
    <col min="1" max="1" width="7.6640625" style="1" customWidth="1"/>
    <col min="2" max="2" width="3.6640625" style="1" customWidth="1"/>
    <col min="3" max="4" width="9" style="1"/>
    <col min="5" max="5" width="10.6640625" style="1" customWidth="1"/>
    <col min="6" max="6" width="8.6640625" style="1" customWidth="1"/>
    <col min="7" max="7" width="10.6640625" style="1" customWidth="1"/>
    <col min="8" max="8" width="11.88671875" style="1" customWidth="1"/>
    <col min="9" max="10" width="12.6640625" style="1" customWidth="1"/>
    <col min="11" max="11" width="11.6640625" style="1" customWidth="1"/>
    <col min="12" max="14" width="11.109375" style="1" customWidth="1"/>
    <col min="15" max="15" width="2.21875" style="165" customWidth="1"/>
    <col min="16" max="16" width="7.6640625" style="165" customWidth="1"/>
    <col min="17" max="17" width="3.6640625" style="1" customWidth="1"/>
    <col min="18" max="19" width="9" style="1"/>
    <col min="20" max="20" width="12.6640625" style="1" customWidth="1"/>
    <col min="21" max="23" width="10.6640625" style="1" customWidth="1"/>
    <col min="24" max="24" width="11.88671875" style="1" customWidth="1"/>
    <col min="25" max="25" width="11.109375" style="1" customWidth="1"/>
    <col min="26" max="26" width="11.88671875" style="1" customWidth="1"/>
    <col min="27" max="27" width="11.109375" style="1" customWidth="1"/>
    <col min="28" max="16384" width="9" style="1"/>
  </cols>
  <sheetData>
    <row r="1" spans="1:27" ht="20.100000000000001" customHeight="1" x14ac:dyDescent="0.2">
      <c r="A1" s="511">
        <v>24</v>
      </c>
      <c r="P1" s="551">
        <v>25</v>
      </c>
    </row>
    <row r="2" spans="1:27" s="11" customFormat="1" ht="20.100000000000001" customHeight="1" x14ac:dyDescent="0.2">
      <c r="A2" s="511"/>
      <c r="B2" s="415" t="s">
        <v>236</v>
      </c>
      <c r="C2" s="415"/>
      <c r="D2" s="415"/>
      <c r="E2" s="415"/>
      <c r="F2" s="415"/>
      <c r="G2" s="415"/>
      <c r="H2" s="415"/>
      <c r="I2" s="415"/>
      <c r="O2" s="61"/>
      <c r="P2" s="551"/>
    </row>
    <row r="3" spans="1:27" s="11" customFormat="1" ht="20.100000000000001" customHeight="1" thickBot="1" x14ac:dyDescent="0.25">
      <c r="A3" s="511"/>
      <c r="N3" s="12" t="s">
        <v>237</v>
      </c>
      <c r="O3" s="279"/>
      <c r="P3" s="551"/>
      <c r="AA3" s="12" t="s">
        <v>238</v>
      </c>
    </row>
    <row r="4" spans="1:27" ht="15" customHeight="1" x14ac:dyDescent="0.2">
      <c r="A4" s="511"/>
      <c r="B4" s="485" t="s">
        <v>239</v>
      </c>
      <c r="C4" s="486"/>
      <c r="D4" s="486"/>
      <c r="E4" s="486" t="s">
        <v>22</v>
      </c>
      <c r="F4" s="475" t="s">
        <v>240</v>
      </c>
      <c r="G4" s="476"/>
      <c r="H4" s="477"/>
      <c r="I4" s="552" t="s">
        <v>241</v>
      </c>
      <c r="J4" s="552" t="s">
        <v>242</v>
      </c>
      <c r="K4" s="475" t="s">
        <v>243</v>
      </c>
      <c r="L4" s="476"/>
      <c r="M4" s="476"/>
      <c r="N4" s="515"/>
      <c r="O4" s="280"/>
      <c r="P4" s="551"/>
      <c r="Q4" s="485" t="s">
        <v>239</v>
      </c>
      <c r="R4" s="486"/>
      <c r="S4" s="486"/>
      <c r="T4" s="486" t="s">
        <v>244</v>
      </c>
      <c r="U4" s="486"/>
      <c r="V4" s="486"/>
      <c r="W4" s="486"/>
      <c r="X4" s="552" t="s">
        <v>245</v>
      </c>
      <c r="Y4" s="486" t="s">
        <v>246</v>
      </c>
      <c r="Z4" s="486" t="s">
        <v>8</v>
      </c>
      <c r="AA4" s="557" t="s">
        <v>386</v>
      </c>
    </row>
    <row r="5" spans="1:27" x14ac:dyDescent="0.2">
      <c r="A5" s="511"/>
      <c r="B5" s="487"/>
      <c r="C5" s="455"/>
      <c r="D5" s="455"/>
      <c r="E5" s="455"/>
      <c r="F5" s="455" t="s">
        <v>190</v>
      </c>
      <c r="G5" s="553" t="s">
        <v>247</v>
      </c>
      <c r="H5" s="553" t="s">
        <v>248</v>
      </c>
      <c r="I5" s="553"/>
      <c r="J5" s="553"/>
      <c r="K5" s="455" t="s">
        <v>190</v>
      </c>
      <c r="L5" s="455" t="s">
        <v>249</v>
      </c>
      <c r="M5" s="553" t="s">
        <v>250</v>
      </c>
      <c r="N5" s="555" t="s">
        <v>251</v>
      </c>
      <c r="O5" s="281"/>
      <c r="P5" s="551"/>
      <c r="Q5" s="487"/>
      <c r="R5" s="455"/>
      <c r="S5" s="455"/>
      <c r="T5" s="455" t="s">
        <v>190</v>
      </c>
      <c r="U5" s="455" t="s">
        <v>249</v>
      </c>
      <c r="V5" s="553" t="s">
        <v>250</v>
      </c>
      <c r="W5" s="553" t="s">
        <v>251</v>
      </c>
      <c r="X5" s="553"/>
      <c r="Y5" s="455"/>
      <c r="Z5" s="455"/>
      <c r="AA5" s="558"/>
    </row>
    <row r="6" spans="1:27" x14ac:dyDescent="0.2">
      <c r="A6" s="511"/>
      <c r="B6" s="487"/>
      <c r="C6" s="455"/>
      <c r="D6" s="455"/>
      <c r="E6" s="455"/>
      <c r="F6" s="455"/>
      <c r="G6" s="553"/>
      <c r="H6" s="553"/>
      <c r="I6" s="553"/>
      <c r="J6" s="553"/>
      <c r="K6" s="455"/>
      <c r="L6" s="455"/>
      <c r="M6" s="553"/>
      <c r="N6" s="555"/>
      <c r="O6" s="281"/>
      <c r="P6" s="551"/>
      <c r="Q6" s="487"/>
      <c r="R6" s="455"/>
      <c r="S6" s="455"/>
      <c r="T6" s="455"/>
      <c r="U6" s="455"/>
      <c r="V6" s="553"/>
      <c r="W6" s="553"/>
      <c r="X6" s="553"/>
      <c r="Y6" s="455"/>
      <c r="Z6" s="455"/>
      <c r="AA6" s="558"/>
    </row>
    <row r="7" spans="1:27" ht="13.8" thickBot="1" x14ac:dyDescent="0.25">
      <c r="A7" s="511"/>
      <c r="B7" s="488"/>
      <c r="C7" s="454"/>
      <c r="D7" s="454"/>
      <c r="E7" s="454"/>
      <c r="F7" s="454"/>
      <c r="G7" s="554"/>
      <c r="H7" s="554"/>
      <c r="I7" s="554"/>
      <c r="J7" s="554"/>
      <c r="K7" s="454"/>
      <c r="L7" s="454"/>
      <c r="M7" s="554"/>
      <c r="N7" s="556"/>
      <c r="O7" s="281"/>
      <c r="P7" s="551"/>
      <c r="Q7" s="488"/>
      <c r="R7" s="454"/>
      <c r="S7" s="454"/>
      <c r="T7" s="454"/>
      <c r="U7" s="454"/>
      <c r="V7" s="554"/>
      <c r="W7" s="554"/>
      <c r="X7" s="554"/>
      <c r="Y7" s="454"/>
      <c r="Z7" s="454"/>
      <c r="AA7" s="558"/>
    </row>
    <row r="8" spans="1:27" ht="15.9" customHeight="1" thickTop="1" thickBot="1" x14ac:dyDescent="0.25">
      <c r="A8" s="511"/>
      <c r="B8" s="493" t="s">
        <v>252</v>
      </c>
      <c r="C8" s="494"/>
      <c r="D8" s="494"/>
      <c r="E8" s="282">
        <v>171</v>
      </c>
      <c r="F8" s="108">
        <v>11342</v>
      </c>
      <c r="G8" s="283">
        <v>11320</v>
      </c>
      <c r="H8" s="283">
        <v>22</v>
      </c>
      <c r="I8" s="283">
        <v>5315718</v>
      </c>
      <c r="J8" s="283">
        <v>48431279</v>
      </c>
      <c r="K8" s="108">
        <v>9103952</v>
      </c>
      <c r="L8" s="108">
        <v>1089836</v>
      </c>
      <c r="M8" s="283">
        <v>4016984</v>
      </c>
      <c r="N8" s="284">
        <v>3997132</v>
      </c>
      <c r="O8" s="285"/>
      <c r="P8" s="551"/>
      <c r="Q8" s="493" t="s">
        <v>252</v>
      </c>
      <c r="R8" s="494"/>
      <c r="S8" s="494"/>
      <c r="T8" s="108">
        <v>9833019</v>
      </c>
      <c r="U8" s="108">
        <v>1052925</v>
      </c>
      <c r="V8" s="283">
        <v>3933710</v>
      </c>
      <c r="W8" s="283">
        <v>4846384</v>
      </c>
      <c r="X8" s="283">
        <v>64679993</v>
      </c>
      <c r="Y8" s="108">
        <v>886760</v>
      </c>
      <c r="Z8" s="108">
        <v>15880855</v>
      </c>
      <c r="AA8" s="286">
        <v>1123454</v>
      </c>
    </row>
    <row r="9" spans="1:27" ht="15.9" customHeight="1" thickTop="1" x14ac:dyDescent="0.2">
      <c r="A9" s="511"/>
      <c r="B9" s="37" t="s">
        <v>147</v>
      </c>
      <c r="C9" s="431" t="s">
        <v>27</v>
      </c>
      <c r="D9" s="481"/>
      <c r="E9" s="287">
        <v>13</v>
      </c>
      <c r="F9" s="107">
        <v>325</v>
      </c>
      <c r="G9" s="107">
        <v>325</v>
      </c>
      <c r="H9" s="107">
        <v>0</v>
      </c>
      <c r="I9" s="107">
        <v>110152</v>
      </c>
      <c r="J9" s="107">
        <v>314442</v>
      </c>
      <c r="K9" s="107">
        <v>48990</v>
      </c>
      <c r="L9" s="107">
        <v>8027</v>
      </c>
      <c r="M9" s="107">
        <v>35142</v>
      </c>
      <c r="N9" s="163">
        <v>5821</v>
      </c>
      <c r="O9" s="288"/>
      <c r="P9" s="551"/>
      <c r="Q9" s="37" t="s">
        <v>147</v>
      </c>
      <c r="R9" s="431" t="s">
        <v>27</v>
      </c>
      <c r="S9" s="481"/>
      <c r="T9" s="73">
        <v>32412</v>
      </c>
      <c r="U9" s="107">
        <v>6126</v>
      </c>
      <c r="V9" s="107">
        <v>25026</v>
      </c>
      <c r="W9" s="107">
        <v>1260</v>
      </c>
      <c r="X9" s="107">
        <v>513688</v>
      </c>
      <c r="Y9" s="107">
        <v>10712</v>
      </c>
      <c r="Z9" s="107">
        <v>172470</v>
      </c>
      <c r="AA9" s="289">
        <v>7836</v>
      </c>
    </row>
    <row r="10" spans="1:27" ht="15.9" customHeight="1" x14ac:dyDescent="0.2">
      <c r="A10" s="511"/>
      <c r="B10" s="42" t="s">
        <v>28</v>
      </c>
      <c r="C10" s="426" t="s">
        <v>29</v>
      </c>
      <c r="D10" s="448"/>
      <c r="E10" s="290">
        <v>4</v>
      </c>
      <c r="F10" s="24">
        <v>58</v>
      </c>
      <c r="G10" s="24">
        <v>58</v>
      </c>
      <c r="H10" s="24">
        <v>0</v>
      </c>
      <c r="I10" s="24">
        <v>17112</v>
      </c>
      <c r="J10" s="24">
        <v>18353</v>
      </c>
      <c r="K10" s="24" t="s">
        <v>150</v>
      </c>
      <c r="L10" s="24" t="s">
        <v>150</v>
      </c>
      <c r="M10" s="24" t="s">
        <v>150</v>
      </c>
      <c r="N10" s="148" t="s">
        <v>150</v>
      </c>
      <c r="O10" s="288"/>
      <c r="P10" s="551"/>
      <c r="Q10" s="42" t="s">
        <v>28</v>
      </c>
      <c r="R10" s="426" t="s">
        <v>29</v>
      </c>
      <c r="S10" s="448"/>
      <c r="T10" s="24" t="s">
        <v>150</v>
      </c>
      <c r="U10" s="24" t="s">
        <v>150</v>
      </c>
      <c r="V10" s="24" t="s">
        <v>150</v>
      </c>
      <c r="W10" s="24" t="s">
        <v>150</v>
      </c>
      <c r="X10" s="24">
        <v>64766</v>
      </c>
      <c r="Y10" s="24" t="s">
        <v>150</v>
      </c>
      <c r="Z10" s="24">
        <v>38043</v>
      </c>
      <c r="AA10" s="291" t="s">
        <v>150</v>
      </c>
    </row>
    <row r="11" spans="1:27" ht="15.9" customHeight="1" x14ac:dyDescent="0.2">
      <c r="A11" s="511"/>
      <c r="B11" s="42" t="s">
        <v>30</v>
      </c>
      <c r="C11" s="426" t="s">
        <v>31</v>
      </c>
      <c r="D11" s="448"/>
      <c r="E11" s="290">
        <v>11</v>
      </c>
      <c r="F11" s="24">
        <v>283</v>
      </c>
      <c r="G11" s="24">
        <v>278</v>
      </c>
      <c r="H11" s="24">
        <v>5</v>
      </c>
      <c r="I11" s="24">
        <v>85788</v>
      </c>
      <c r="J11" s="24">
        <v>136140</v>
      </c>
      <c r="K11" s="24" t="s">
        <v>151</v>
      </c>
      <c r="L11" s="24" t="s">
        <v>108</v>
      </c>
      <c r="M11" s="24" t="s">
        <v>108</v>
      </c>
      <c r="N11" s="148" t="s">
        <v>108</v>
      </c>
      <c r="O11" s="288"/>
      <c r="P11" s="551"/>
      <c r="Q11" s="42" t="s">
        <v>30</v>
      </c>
      <c r="R11" s="426" t="s">
        <v>31</v>
      </c>
      <c r="S11" s="448"/>
      <c r="T11" s="24" t="s">
        <v>108</v>
      </c>
      <c r="U11" s="24" t="s">
        <v>108</v>
      </c>
      <c r="V11" s="24" t="s">
        <v>108</v>
      </c>
      <c r="W11" s="24" t="s">
        <v>108</v>
      </c>
      <c r="X11" s="24">
        <v>273985</v>
      </c>
      <c r="Y11" s="24" t="s">
        <v>151</v>
      </c>
      <c r="Z11" s="24">
        <v>118469</v>
      </c>
      <c r="AA11" s="291" t="s">
        <v>151</v>
      </c>
    </row>
    <row r="12" spans="1:27" ht="15.9" customHeight="1" x14ac:dyDescent="0.2">
      <c r="A12" s="511"/>
      <c r="B12" s="42" t="s">
        <v>32</v>
      </c>
      <c r="C12" s="426" t="s">
        <v>33</v>
      </c>
      <c r="D12" s="448"/>
      <c r="E12" s="290">
        <v>6</v>
      </c>
      <c r="F12" s="24">
        <v>105</v>
      </c>
      <c r="G12" s="24">
        <v>104</v>
      </c>
      <c r="H12" s="24">
        <v>1</v>
      </c>
      <c r="I12" s="24">
        <v>33789</v>
      </c>
      <c r="J12" s="24">
        <v>284356</v>
      </c>
      <c r="K12" s="24" t="s">
        <v>108</v>
      </c>
      <c r="L12" s="24" t="s">
        <v>108</v>
      </c>
      <c r="M12" s="24" t="s">
        <v>108</v>
      </c>
      <c r="N12" s="148" t="s">
        <v>108</v>
      </c>
      <c r="O12" s="288"/>
      <c r="P12" s="551"/>
      <c r="Q12" s="42" t="s">
        <v>32</v>
      </c>
      <c r="R12" s="426" t="s">
        <v>33</v>
      </c>
      <c r="S12" s="448"/>
      <c r="T12" s="24" t="s">
        <v>108</v>
      </c>
      <c r="U12" s="24" t="s">
        <v>108</v>
      </c>
      <c r="V12" s="24" t="s">
        <v>108</v>
      </c>
      <c r="W12" s="24" t="s">
        <v>108</v>
      </c>
      <c r="X12" s="24">
        <v>381451</v>
      </c>
      <c r="Y12" s="24" t="s">
        <v>151</v>
      </c>
      <c r="Z12" s="24">
        <v>87913</v>
      </c>
      <c r="AA12" s="291" t="s">
        <v>151</v>
      </c>
    </row>
    <row r="13" spans="1:27" ht="15.9" customHeight="1" x14ac:dyDescent="0.2">
      <c r="A13" s="511"/>
      <c r="B13" s="42" t="s">
        <v>34</v>
      </c>
      <c r="C13" s="426" t="s">
        <v>35</v>
      </c>
      <c r="D13" s="448"/>
      <c r="E13" s="290">
        <v>2</v>
      </c>
      <c r="F13" s="24">
        <v>14</v>
      </c>
      <c r="G13" s="24">
        <v>14</v>
      </c>
      <c r="H13" s="24">
        <v>0</v>
      </c>
      <c r="I13" s="24" t="s">
        <v>112</v>
      </c>
      <c r="J13" s="24" t="s">
        <v>108</v>
      </c>
      <c r="K13" s="24" t="s">
        <v>152</v>
      </c>
      <c r="L13" s="24" t="s">
        <v>152</v>
      </c>
      <c r="M13" s="24" t="s">
        <v>152</v>
      </c>
      <c r="N13" s="148" t="s">
        <v>152</v>
      </c>
      <c r="O13" s="288"/>
      <c r="P13" s="551"/>
      <c r="Q13" s="42" t="s">
        <v>34</v>
      </c>
      <c r="R13" s="426" t="s">
        <v>35</v>
      </c>
      <c r="S13" s="448"/>
      <c r="T13" s="24" t="s">
        <v>152</v>
      </c>
      <c r="U13" s="24" t="s">
        <v>152</v>
      </c>
      <c r="V13" s="24" t="s">
        <v>152</v>
      </c>
      <c r="W13" s="24" t="s">
        <v>152</v>
      </c>
      <c r="X13" s="24" t="s">
        <v>108</v>
      </c>
      <c r="Y13" s="24" t="s">
        <v>152</v>
      </c>
      <c r="Z13" s="24" t="s">
        <v>112</v>
      </c>
      <c r="AA13" s="291" t="s">
        <v>152</v>
      </c>
    </row>
    <row r="14" spans="1:27" ht="15.9" customHeight="1" x14ac:dyDescent="0.2">
      <c r="A14" s="511"/>
      <c r="B14" s="42" t="s">
        <v>36</v>
      </c>
      <c r="C14" s="426" t="s">
        <v>37</v>
      </c>
      <c r="D14" s="448"/>
      <c r="E14" s="290">
        <v>1</v>
      </c>
      <c r="F14" s="24">
        <v>8</v>
      </c>
      <c r="G14" s="24">
        <v>8</v>
      </c>
      <c r="H14" s="24">
        <v>0</v>
      </c>
      <c r="I14" s="24" t="s">
        <v>112</v>
      </c>
      <c r="J14" s="24" t="s">
        <v>108</v>
      </c>
      <c r="K14" s="24" t="s">
        <v>152</v>
      </c>
      <c r="L14" s="24" t="s">
        <v>152</v>
      </c>
      <c r="M14" s="24" t="s">
        <v>152</v>
      </c>
      <c r="N14" s="148" t="s">
        <v>152</v>
      </c>
      <c r="O14" s="288"/>
      <c r="P14" s="551"/>
      <c r="Q14" s="42" t="s">
        <v>36</v>
      </c>
      <c r="R14" s="426" t="s">
        <v>37</v>
      </c>
      <c r="S14" s="448"/>
      <c r="T14" s="24" t="s">
        <v>152</v>
      </c>
      <c r="U14" s="24" t="s">
        <v>152</v>
      </c>
      <c r="V14" s="24" t="s">
        <v>152</v>
      </c>
      <c r="W14" s="24" t="s">
        <v>152</v>
      </c>
      <c r="X14" s="24" t="s">
        <v>108</v>
      </c>
      <c r="Y14" s="24" t="s">
        <v>152</v>
      </c>
      <c r="Z14" s="24" t="s">
        <v>112</v>
      </c>
      <c r="AA14" s="291" t="s">
        <v>152</v>
      </c>
    </row>
    <row r="15" spans="1:27" ht="15.9" customHeight="1" x14ac:dyDescent="0.2">
      <c r="A15" s="511"/>
      <c r="B15" s="42" t="s">
        <v>38</v>
      </c>
      <c r="C15" s="426" t="s">
        <v>39</v>
      </c>
      <c r="D15" s="448"/>
      <c r="E15" s="290">
        <v>3</v>
      </c>
      <c r="F15" s="24">
        <v>109</v>
      </c>
      <c r="G15" s="24">
        <v>109</v>
      </c>
      <c r="H15" s="24">
        <v>0</v>
      </c>
      <c r="I15" s="24">
        <v>13239</v>
      </c>
      <c r="J15" s="24">
        <v>8737</v>
      </c>
      <c r="K15" s="24" t="s">
        <v>108</v>
      </c>
      <c r="L15" s="24" t="s">
        <v>108</v>
      </c>
      <c r="M15" s="24" t="s">
        <v>108</v>
      </c>
      <c r="N15" s="148" t="s">
        <v>108</v>
      </c>
      <c r="O15" s="288"/>
      <c r="P15" s="551"/>
      <c r="Q15" s="42" t="s">
        <v>38</v>
      </c>
      <c r="R15" s="426" t="s">
        <v>39</v>
      </c>
      <c r="S15" s="448"/>
      <c r="T15" s="24" t="s">
        <v>108</v>
      </c>
      <c r="U15" s="24" t="s">
        <v>108</v>
      </c>
      <c r="V15" s="24" t="s">
        <v>108</v>
      </c>
      <c r="W15" s="24" t="s">
        <v>108</v>
      </c>
      <c r="X15" s="24">
        <v>70899</v>
      </c>
      <c r="Y15" s="24" t="s">
        <v>112</v>
      </c>
      <c r="Z15" s="24">
        <v>58206</v>
      </c>
      <c r="AA15" s="291" t="s">
        <v>112</v>
      </c>
    </row>
    <row r="16" spans="1:27" ht="15.9" customHeight="1" x14ac:dyDescent="0.2">
      <c r="A16" s="511"/>
      <c r="B16" s="42" t="s">
        <v>40</v>
      </c>
      <c r="C16" s="426" t="s">
        <v>41</v>
      </c>
      <c r="D16" s="448"/>
      <c r="E16" s="290">
        <v>7</v>
      </c>
      <c r="F16" s="24">
        <v>791</v>
      </c>
      <c r="G16" s="24">
        <v>791</v>
      </c>
      <c r="H16" s="24">
        <v>0</v>
      </c>
      <c r="I16" s="24">
        <v>375481</v>
      </c>
      <c r="J16" s="24">
        <v>4199183</v>
      </c>
      <c r="K16" s="24">
        <v>1190682</v>
      </c>
      <c r="L16" s="24">
        <v>432511</v>
      </c>
      <c r="M16" s="24">
        <v>424572</v>
      </c>
      <c r="N16" s="148">
        <v>333599</v>
      </c>
      <c r="O16" s="288"/>
      <c r="P16" s="551"/>
      <c r="Q16" s="42" t="s">
        <v>40</v>
      </c>
      <c r="R16" s="426" t="s">
        <v>41</v>
      </c>
      <c r="S16" s="448"/>
      <c r="T16" s="15">
        <v>1271218</v>
      </c>
      <c r="U16" s="24">
        <v>422394</v>
      </c>
      <c r="V16" s="24">
        <v>450881</v>
      </c>
      <c r="W16" s="24">
        <v>397943</v>
      </c>
      <c r="X16" s="24">
        <v>7399454</v>
      </c>
      <c r="Y16" s="24">
        <v>230011</v>
      </c>
      <c r="Z16" s="24">
        <v>2895293</v>
      </c>
      <c r="AA16" s="291">
        <v>368636</v>
      </c>
    </row>
    <row r="17" spans="1:27" ht="15.9" customHeight="1" x14ac:dyDescent="0.2">
      <c r="A17" s="511"/>
      <c r="B17" s="42" t="s">
        <v>42</v>
      </c>
      <c r="C17" s="426" t="s">
        <v>43</v>
      </c>
      <c r="D17" s="448"/>
      <c r="E17" s="290">
        <v>1</v>
      </c>
      <c r="F17" s="24">
        <v>12</v>
      </c>
      <c r="G17" s="24">
        <v>12</v>
      </c>
      <c r="H17" s="24">
        <v>0</v>
      </c>
      <c r="I17" s="24" t="s">
        <v>108</v>
      </c>
      <c r="J17" s="24" t="s">
        <v>108</v>
      </c>
      <c r="K17" s="24" t="s">
        <v>152</v>
      </c>
      <c r="L17" s="24" t="s">
        <v>152</v>
      </c>
      <c r="M17" s="24" t="s">
        <v>152</v>
      </c>
      <c r="N17" s="148" t="s">
        <v>152</v>
      </c>
      <c r="O17" s="288"/>
      <c r="P17" s="551"/>
      <c r="Q17" s="42" t="s">
        <v>42</v>
      </c>
      <c r="R17" s="426" t="s">
        <v>43</v>
      </c>
      <c r="S17" s="448"/>
      <c r="T17" s="24" t="s">
        <v>152</v>
      </c>
      <c r="U17" s="24" t="s">
        <v>152</v>
      </c>
      <c r="V17" s="24" t="s">
        <v>152</v>
      </c>
      <c r="W17" s="24" t="s">
        <v>152</v>
      </c>
      <c r="X17" s="24" t="s">
        <v>112</v>
      </c>
      <c r="Y17" s="24" t="s">
        <v>152</v>
      </c>
      <c r="Z17" s="24" t="s">
        <v>112</v>
      </c>
      <c r="AA17" s="291" t="s">
        <v>152</v>
      </c>
    </row>
    <row r="18" spans="1:27" ht="15.9" customHeight="1" x14ac:dyDescent="0.2">
      <c r="A18" s="511"/>
      <c r="B18" s="42" t="s">
        <v>44</v>
      </c>
      <c r="C18" s="426" t="s">
        <v>46</v>
      </c>
      <c r="D18" s="448"/>
      <c r="E18" s="290">
        <v>13</v>
      </c>
      <c r="F18" s="24">
        <v>242</v>
      </c>
      <c r="G18" s="24">
        <v>242</v>
      </c>
      <c r="H18" s="24">
        <v>0</v>
      </c>
      <c r="I18" s="24">
        <v>55636</v>
      </c>
      <c r="J18" s="24">
        <v>94296</v>
      </c>
      <c r="K18" s="24">
        <v>4785</v>
      </c>
      <c r="L18" s="24">
        <v>2890</v>
      </c>
      <c r="M18" s="24">
        <v>1006</v>
      </c>
      <c r="N18" s="148">
        <v>889</v>
      </c>
      <c r="O18" s="288"/>
      <c r="P18" s="551"/>
      <c r="Q18" s="42" t="s">
        <v>44</v>
      </c>
      <c r="R18" s="426" t="s">
        <v>46</v>
      </c>
      <c r="S18" s="448"/>
      <c r="T18" s="24">
        <v>5486</v>
      </c>
      <c r="U18" s="24">
        <v>2286</v>
      </c>
      <c r="V18" s="24">
        <v>1280</v>
      </c>
      <c r="W18" s="24">
        <v>1920</v>
      </c>
      <c r="X18" s="24">
        <v>184745</v>
      </c>
      <c r="Y18" s="24">
        <v>2877</v>
      </c>
      <c r="Z18" s="24">
        <v>83802</v>
      </c>
      <c r="AA18" s="291">
        <v>2002</v>
      </c>
    </row>
    <row r="19" spans="1:27" ht="15.9" customHeight="1" x14ac:dyDescent="0.2">
      <c r="A19" s="511"/>
      <c r="B19" s="42" t="s">
        <v>47</v>
      </c>
      <c r="C19" s="426" t="s">
        <v>49</v>
      </c>
      <c r="D19" s="448"/>
      <c r="E19" s="290">
        <v>2</v>
      </c>
      <c r="F19" s="24">
        <v>335</v>
      </c>
      <c r="G19" s="24">
        <v>335</v>
      </c>
      <c r="H19" s="24">
        <v>0</v>
      </c>
      <c r="I19" s="24" t="s">
        <v>108</v>
      </c>
      <c r="J19" s="24" t="s">
        <v>108</v>
      </c>
      <c r="K19" s="24" t="s">
        <v>108</v>
      </c>
      <c r="L19" s="24" t="s">
        <v>108</v>
      </c>
      <c r="M19" s="24" t="s">
        <v>108</v>
      </c>
      <c r="N19" s="148" t="s">
        <v>112</v>
      </c>
      <c r="O19" s="288"/>
      <c r="P19" s="551"/>
      <c r="Q19" s="42" t="s">
        <v>47</v>
      </c>
      <c r="R19" s="426" t="s">
        <v>49</v>
      </c>
      <c r="S19" s="448"/>
      <c r="T19" s="24" t="s">
        <v>108</v>
      </c>
      <c r="U19" s="24" t="s">
        <v>108</v>
      </c>
      <c r="V19" s="24" t="s">
        <v>108</v>
      </c>
      <c r="W19" s="24" t="s">
        <v>108</v>
      </c>
      <c r="X19" s="24" t="s">
        <v>112</v>
      </c>
      <c r="Y19" s="24" t="s">
        <v>112</v>
      </c>
      <c r="Z19" s="24" t="s">
        <v>112</v>
      </c>
      <c r="AA19" s="291" t="s">
        <v>112</v>
      </c>
    </row>
    <row r="20" spans="1:27" ht="15.9" customHeight="1" x14ac:dyDescent="0.2">
      <c r="A20" s="511"/>
      <c r="B20" s="42" t="s">
        <v>50</v>
      </c>
      <c r="C20" s="426" t="s">
        <v>51</v>
      </c>
      <c r="D20" s="448"/>
      <c r="E20" s="290">
        <v>1</v>
      </c>
      <c r="F20" s="24">
        <v>4</v>
      </c>
      <c r="G20" s="24">
        <v>3</v>
      </c>
      <c r="H20" s="24">
        <v>1</v>
      </c>
      <c r="I20" s="24" t="s">
        <v>108</v>
      </c>
      <c r="J20" s="24" t="s">
        <v>108</v>
      </c>
      <c r="K20" s="24" t="s">
        <v>152</v>
      </c>
      <c r="L20" s="24" t="s">
        <v>152</v>
      </c>
      <c r="M20" s="24" t="s">
        <v>152</v>
      </c>
      <c r="N20" s="148" t="s">
        <v>152</v>
      </c>
      <c r="O20" s="288"/>
      <c r="P20" s="551"/>
      <c r="Q20" s="42" t="s">
        <v>50</v>
      </c>
      <c r="R20" s="426" t="s">
        <v>51</v>
      </c>
      <c r="S20" s="448"/>
      <c r="T20" s="24" t="s">
        <v>152</v>
      </c>
      <c r="U20" s="24" t="s">
        <v>152</v>
      </c>
      <c r="V20" s="24" t="s">
        <v>152</v>
      </c>
      <c r="W20" s="24" t="s">
        <v>152</v>
      </c>
      <c r="X20" s="24" t="s">
        <v>112</v>
      </c>
      <c r="Y20" s="24" t="s">
        <v>152</v>
      </c>
      <c r="Z20" s="24" t="s">
        <v>112</v>
      </c>
      <c r="AA20" s="291" t="s">
        <v>152</v>
      </c>
    </row>
    <row r="21" spans="1:27" ht="15.9" customHeight="1" x14ac:dyDescent="0.2">
      <c r="A21" s="511"/>
      <c r="B21" s="42" t="s">
        <v>52</v>
      </c>
      <c r="C21" s="426" t="s">
        <v>53</v>
      </c>
      <c r="D21" s="448"/>
      <c r="E21" s="290">
        <v>12</v>
      </c>
      <c r="F21" s="24">
        <v>276</v>
      </c>
      <c r="G21" s="24">
        <v>276</v>
      </c>
      <c r="H21" s="24">
        <v>0</v>
      </c>
      <c r="I21" s="24">
        <v>88878</v>
      </c>
      <c r="J21" s="24">
        <v>379841</v>
      </c>
      <c r="K21" s="24">
        <v>32744</v>
      </c>
      <c r="L21" s="24">
        <v>21471</v>
      </c>
      <c r="M21" s="24">
        <v>8073</v>
      </c>
      <c r="N21" s="148">
        <v>3200</v>
      </c>
      <c r="O21" s="288"/>
      <c r="P21" s="551"/>
      <c r="Q21" s="42" t="s">
        <v>52</v>
      </c>
      <c r="R21" s="426" t="s">
        <v>53</v>
      </c>
      <c r="S21" s="448"/>
      <c r="T21" s="24">
        <v>37695</v>
      </c>
      <c r="U21" s="24">
        <v>23177</v>
      </c>
      <c r="V21" s="24">
        <v>8785</v>
      </c>
      <c r="W21" s="24">
        <v>5733</v>
      </c>
      <c r="X21" s="24">
        <v>671526</v>
      </c>
      <c r="Y21" s="24">
        <v>15490</v>
      </c>
      <c r="Z21" s="24">
        <v>267727</v>
      </c>
      <c r="AA21" s="291">
        <v>22931</v>
      </c>
    </row>
    <row r="22" spans="1:27" ht="15.9" customHeight="1" x14ac:dyDescent="0.2">
      <c r="A22" s="511"/>
      <c r="B22" s="42" t="s">
        <v>54</v>
      </c>
      <c r="C22" s="426" t="s">
        <v>55</v>
      </c>
      <c r="D22" s="448"/>
      <c r="E22" s="290">
        <v>4</v>
      </c>
      <c r="F22" s="24">
        <v>257</v>
      </c>
      <c r="G22" s="24">
        <v>257</v>
      </c>
      <c r="H22" s="24">
        <v>0</v>
      </c>
      <c r="I22" s="24">
        <v>119086</v>
      </c>
      <c r="J22" s="24">
        <v>525834</v>
      </c>
      <c r="K22" s="24" t="s">
        <v>108</v>
      </c>
      <c r="L22" s="24" t="s">
        <v>108</v>
      </c>
      <c r="M22" s="24" t="s">
        <v>108</v>
      </c>
      <c r="N22" s="148" t="s">
        <v>108</v>
      </c>
      <c r="O22" s="288"/>
      <c r="P22" s="551"/>
      <c r="Q22" s="42" t="s">
        <v>54</v>
      </c>
      <c r="R22" s="426" t="s">
        <v>55</v>
      </c>
      <c r="S22" s="448"/>
      <c r="T22" s="24" t="s">
        <v>108</v>
      </c>
      <c r="U22" s="24" t="s">
        <v>108</v>
      </c>
      <c r="V22" s="24" t="s">
        <v>108</v>
      </c>
      <c r="W22" s="24" t="s">
        <v>108</v>
      </c>
      <c r="X22" s="24">
        <v>918987</v>
      </c>
      <c r="Y22" s="24" t="s">
        <v>112</v>
      </c>
      <c r="Z22" s="24">
        <v>330893</v>
      </c>
      <c r="AA22" s="291" t="s">
        <v>112</v>
      </c>
    </row>
    <row r="23" spans="1:27" ht="15.9" customHeight="1" x14ac:dyDescent="0.2">
      <c r="A23" s="511"/>
      <c r="B23" s="42" t="s">
        <v>56</v>
      </c>
      <c r="C23" s="426" t="s">
        <v>57</v>
      </c>
      <c r="D23" s="448"/>
      <c r="E23" s="290">
        <v>4</v>
      </c>
      <c r="F23" s="24">
        <v>143</v>
      </c>
      <c r="G23" s="24">
        <v>143</v>
      </c>
      <c r="H23" s="24">
        <v>0</v>
      </c>
      <c r="I23" s="24">
        <v>57550</v>
      </c>
      <c r="J23" s="24">
        <v>115855</v>
      </c>
      <c r="K23" s="24" t="s">
        <v>108</v>
      </c>
      <c r="L23" s="24" t="s">
        <v>108</v>
      </c>
      <c r="M23" s="24" t="s">
        <v>108</v>
      </c>
      <c r="N23" s="148" t="s">
        <v>108</v>
      </c>
      <c r="O23" s="288"/>
      <c r="P23" s="551"/>
      <c r="Q23" s="42" t="s">
        <v>56</v>
      </c>
      <c r="R23" s="426" t="s">
        <v>57</v>
      </c>
      <c r="S23" s="448"/>
      <c r="T23" s="24" t="s">
        <v>108</v>
      </c>
      <c r="U23" s="24" t="s">
        <v>108</v>
      </c>
      <c r="V23" s="24" t="s">
        <v>108</v>
      </c>
      <c r="W23" s="24" t="s">
        <v>108</v>
      </c>
      <c r="X23" s="24">
        <v>495299</v>
      </c>
      <c r="Y23" s="24" t="s">
        <v>109</v>
      </c>
      <c r="Z23" s="24">
        <v>362092</v>
      </c>
      <c r="AA23" s="291" t="s">
        <v>109</v>
      </c>
    </row>
    <row r="24" spans="1:27" ht="15.9" customHeight="1" x14ac:dyDescent="0.2">
      <c r="A24" s="511"/>
      <c r="B24" s="42" t="s">
        <v>58</v>
      </c>
      <c r="C24" s="426" t="s">
        <v>59</v>
      </c>
      <c r="D24" s="448"/>
      <c r="E24" s="290">
        <v>12</v>
      </c>
      <c r="F24" s="24">
        <v>485</v>
      </c>
      <c r="G24" s="24">
        <v>484</v>
      </c>
      <c r="H24" s="24">
        <v>1</v>
      </c>
      <c r="I24" s="24">
        <v>192968</v>
      </c>
      <c r="J24" s="24">
        <v>1534906</v>
      </c>
      <c r="K24" s="24">
        <v>1127128</v>
      </c>
      <c r="L24" s="24">
        <v>131064</v>
      </c>
      <c r="M24" s="24">
        <v>35943</v>
      </c>
      <c r="N24" s="148">
        <v>960121</v>
      </c>
      <c r="O24" s="288"/>
      <c r="P24" s="551"/>
      <c r="Q24" s="42" t="s">
        <v>58</v>
      </c>
      <c r="R24" s="426" t="s">
        <v>59</v>
      </c>
      <c r="S24" s="448"/>
      <c r="T24" s="24">
        <v>2059142</v>
      </c>
      <c r="U24" s="24">
        <v>95629</v>
      </c>
      <c r="V24" s="24">
        <v>39918</v>
      </c>
      <c r="W24" s="24">
        <v>1923595</v>
      </c>
      <c r="X24" s="24">
        <v>1810840</v>
      </c>
      <c r="Y24" s="24">
        <v>22081</v>
      </c>
      <c r="Z24" s="24">
        <v>1169421</v>
      </c>
      <c r="AA24" s="291">
        <v>9395</v>
      </c>
    </row>
    <row r="25" spans="1:27" ht="15.9" customHeight="1" x14ac:dyDescent="0.2">
      <c r="A25" s="511"/>
      <c r="B25" s="42" t="s">
        <v>60</v>
      </c>
      <c r="C25" s="426" t="s">
        <v>61</v>
      </c>
      <c r="D25" s="448"/>
      <c r="E25" s="290">
        <v>5</v>
      </c>
      <c r="F25" s="24">
        <v>96</v>
      </c>
      <c r="G25" s="24">
        <v>96</v>
      </c>
      <c r="H25" s="24">
        <v>0</v>
      </c>
      <c r="I25" s="24">
        <v>32252</v>
      </c>
      <c r="J25" s="24">
        <v>176670</v>
      </c>
      <c r="K25" s="24" t="s">
        <v>108</v>
      </c>
      <c r="L25" s="24" t="s">
        <v>108</v>
      </c>
      <c r="M25" s="24" t="s">
        <v>108</v>
      </c>
      <c r="N25" s="148" t="s">
        <v>108</v>
      </c>
      <c r="O25" s="288"/>
      <c r="P25" s="551"/>
      <c r="Q25" s="42" t="s">
        <v>60</v>
      </c>
      <c r="R25" s="426" t="s">
        <v>61</v>
      </c>
      <c r="S25" s="448"/>
      <c r="T25" s="24" t="s">
        <v>108</v>
      </c>
      <c r="U25" s="24" t="s">
        <v>108</v>
      </c>
      <c r="V25" s="24" t="s">
        <v>108</v>
      </c>
      <c r="W25" s="24" t="s">
        <v>108</v>
      </c>
      <c r="X25" s="24">
        <v>199880</v>
      </c>
      <c r="Y25" s="24" t="s">
        <v>109</v>
      </c>
      <c r="Z25" s="24">
        <v>22795</v>
      </c>
      <c r="AA25" s="291" t="s">
        <v>109</v>
      </c>
    </row>
    <row r="26" spans="1:27" ht="15.9" customHeight="1" x14ac:dyDescent="0.2">
      <c r="A26" s="511"/>
      <c r="B26" s="42" t="s">
        <v>62</v>
      </c>
      <c r="C26" s="426" t="s">
        <v>63</v>
      </c>
      <c r="D26" s="448"/>
      <c r="E26" s="290">
        <v>8</v>
      </c>
      <c r="F26" s="24">
        <v>1205</v>
      </c>
      <c r="G26" s="24">
        <v>1201</v>
      </c>
      <c r="H26" s="24">
        <v>4</v>
      </c>
      <c r="I26" s="24">
        <v>621800</v>
      </c>
      <c r="J26" s="24">
        <v>1753796</v>
      </c>
      <c r="K26" s="24">
        <v>644979</v>
      </c>
      <c r="L26" s="24">
        <v>213065</v>
      </c>
      <c r="M26" s="24">
        <v>125092</v>
      </c>
      <c r="N26" s="148">
        <v>306822</v>
      </c>
      <c r="O26" s="288"/>
      <c r="P26" s="551"/>
      <c r="Q26" s="42" t="s">
        <v>62</v>
      </c>
      <c r="R26" s="426" t="s">
        <v>63</v>
      </c>
      <c r="S26" s="448"/>
      <c r="T26" s="24">
        <v>611652</v>
      </c>
      <c r="U26" s="24">
        <v>207703</v>
      </c>
      <c r="V26" s="24">
        <v>107537</v>
      </c>
      <c r="W26" s="24">
        <v>296412</v>
      </c>
      <c r="X26" s="24">
        <v>3257447</v>
      </c>
      <c r="Y26" s="24">
        <v>76688</v>
      </c>
      <c r="Z26" s="24">
        <v>1340887</v>
      </c>
      <c r="AA26" s="291">
        <v>43538</v>
      </c>
    </row>
    <row r="27" spans="1:27" ht="15.9" customHeight="1" x14ac:dyDescent="0.2">
      <c r="A27" s="511"/>
      <c r="B27" s="42" t="s">
        <v>64</v>
      </c>
      <c r="C27" s="426" t="s">
        <v>65</v>
      </c>
      <c r="D27" s="448"/>
      <c r="E27" s="290">
        <v>23</v>
      </c>
      <c r="F27" s="24">
        <v>1569</v>
      </c>
      <c r="G27" s="24">
        <v>1561</v>
      </c>
      <c r="H27" s="24">
        <v>8</v>
      </c>
      <c r="I27" s="24">
        <v>680251</v>
      </c>
      <c r="J27" s="24">
        <v>4197245</v>
      </c>
      <c r="K27" s="24">
        <v>471365</v>
      </c>
      <c r="L27" s="24">
        <v>60671</v>
      </c>
      <c r="M27" s="24">
        <v>53831</v>
      </c>
      <c r="N27" s="148">
        <v>356863</v>
      </c>
      <c r="O27" s="288"/>
      <c r="P27" s="551"/>
      <c r="Q27" s="42" t="s">
        <v>64</v>
      </c>
      <c r="R27" s="426" t="s">
        <v>65</v>
      </c>
      <c r="S27" s="448"/>
      <c r="T27" s="24">
        <v>425304</v>
      </c>
      <c r="U27" s="24">
        <v>65073</v>
      </c>
      <c r="V27" s="24">
        <v>48505</v>
      </c>
      <c r="W27" s="24">
        <v>311726</v>
      </c>
      <c r="X27" s="24">
        <v>5585199</v>
      </c>
      <c r="Y27" s="24">
        <v>76901</v>
      </c>
      <c r="Z27" s="24">
        <v>1280083</v>
      </c>
      <c r="AA27" s="291">
        <v>61037</v>
      </c>
    </row>
    <row r="28" spans="1:27" ht="15.9" customHeight="1" x14ac:dyDescent="0.2">
      <c r="A28" s="511"/>
      <c r="B28" s="42" t="s">
        <v>66</v>
      </c>
      <c r="C28" s="426" t="s">
        <v>67</v>
      </c>
      <c r="D28" s="448"/>
      <c r="E28" s="290">
        <v>5</v>
      </c>
      <c r="F28" s="24">
        <v>341</v>
      </c>
      <c r="G28" s="24">
        <v>341</v>
      </c>
      <c r="H28" s="24">
        <v>0</v>
      </c>
      <c r="I28" s="24">
        <v>147841</v>
      </c>
      <c r="J28" s="24">
        <v>1152933</v>
      </c>
      <c r="K28" s="24">
        <v>36706</v>
      </c>
      <c r="L28" s="24">
        <v>10230</v>
      </c>
      <c r="M28" s="24">
        <v>16043</v>
      </c>
      <c r="N28" s="148">
        <v>10433</v>
      </c>
      <c r="O28" s="288"/>
      <c r="P28" s="551"/>
      <c r="Q28" s="42" t="s">
        <v>66</v>
      </c>
      <c r="R28" s="426" t="s">
        <v>67</v>
      </c>
      <c r="S28" s="448"/>
      <c r="T28" s="24">
        <v>40701</v>
      </c>
      <c r="U28" s="24">
        <v>16900</v>
      </c>
      <c r="V28" s="24">
        <v>15967</v>
      </c>
      <c r="W28" s="24">
        <v>7834</v>
      </c>
      <c r="X28" s="24">
        <v>1354926</v>
      </c>
      <c r="Y28" s="24">
        <v>14857</v>
      </c>
      <c r="Z28" s="24">
        <v>209470</v>
      </c>
      <c r="AA28" s="291">
        <v>3471</v>
      </c>
    </row>
    <row r="29" spans="1:27" ht="15.9" customHeight="1" x14ac:dyDescent="0.2">
      <c r="A29" s="511"/>
      <c r="B29" s="42" t="s">
        <v>68</v>
      </c>
      <c r="C29" s="426" t="s">
        <v>69</v>
      </c>
      <c r="D29" s="448"/>
      <c r="E29" s="290">
        <v>21</v>
      </c>
      <c r="F29" s="24">
        <v>3135</v>
      </c>
      <c r="G29" s="24">
        <v>3135</v>
      </c>
      <c r="H29" s="24">
        <v>0</v>
      </c>
      <c r="I29" s="24">
        <v>1892980</v>
      </c>
      <c r="J29" s="24">
        <v>16252064</v>
      </c>
      <c r="K29" s="24">
        <v>2728107</v>
      </c>
      <c r="L29" s="24">
        <v>116148</v>
      </c>
      <c r="M29" s="24">
        <v>1837106</v>
      </c>
      <c r="N29" s="148">
        <v>774853</v>
      </c>
      <c r="O29" s="288"/>
      <c r="P29" s="551"/>
      <c r="Q29" s="42" t="s">
        <v>68</v>
      </c>
      <c r="R29" s="426" t="s">
        <v>69</v>
      </c>
      <c r="S29" s="448"/>
      <c r="T29" s="24">
        <v>2723917</v>
      </c>
      <c r="U29" s="24">
        <v>109508</v>
      </c>
      <c r="V29" s="24">
        <v>1916065</v>
      </c>
      <c r="W29" s="24">
        <v>698344</v>
      </c>
      <c r="X29" s="24">
        <v>21785372</v>
      </c>
      <c r="Y29" s="24">
        <v>209843</v>
      </c>
      <c r="Z29" s="24">
        <v>5319489</v>
      </c>
      <c r="AA29" s="291">
        <v>295682</v>
      </c>
    </row>
    <row r="30" spans="1:27" ht="15.9" customHeight="1" x14ac:dyDescent="0.2">
      <c r="A30" s="511"/>
      <c r="B30" s="42" t="s">
        <v>70</v>
      </c>
      <c r="C30" s="426" t="s">
        <v>71</v>
      </c>
      <c r="D30" s="448"/>
      <c r="E30" s="290">
        <v>5</v>
      </c>
      <c r="F30" s="24">
        <v>1436</v>
      </c>
      <c r="G30" s="24">
        <v>1436</v>
      </c>
      <c r="H30" s="24">
        <v>0</v>
      </c>
      <c r="I30" s="24">
        <v>587163</v>
      </c>
      <c r="J30" s="24">
        <v>17005557</v>
      </c>
      <c r="K30" s="24">
        <v>2432329</v>
      </c>
      <c r="L30" s="24">
        <v>75458</v>
      </c>
      <c r="M30" s="24">
        <v>1287460</v>
      </c>
      <c r="N30" s="148">
        <v>1069411</v>
      </c>
      <c r="O30" s="288"/>
      <c r="P30" s="551"/>
      <c r="Q30" s="42" t="s">
        <v>70</v>
      </c>
      <c r="R30" s="426" t="s">
        <v>71</v>
      </c>
      <c r="S30" s="448"/>
      <c r="T30" s="24">
        <v>2231250</v>
      </c>
      <c r="U30" s="24">
        <v>86827</v>
      </c>
      <c r="V30" s="24">
        <v>1143280</v>
      </c>
      <c r="W30" s="24">
        <v>1001143</v>
      </c>
      <c r="X30" s="24">
        <v>18996582</v>
      </c>
      <c r="Y30" s="24">
        <v>144106</v>
      </c>
      <c r="Z30" s="24">
        <v>1700739</v>
      </c>
      <c r="AA30" s="292">
        <v>254782</v>
      </c>
    </row>
    <row r="31" spans="1:27" ht="15.9" customHeight="1" x14ac:dyDescent="0.2">
      <c r="A31" s="511"/>
      <c r="B31" s="42" t="s">
        <v>72</v>
      </c>
      <c r="C31" s="426" t="s">
        <v>73</v>
      </c>
      <c r="D31" s="448"/>
      <c r="E31" s="290">
        <v>3</v>
      </c>
      <c r="F31" s="15">
        <v>32</v>
      </c>
      <c r="G31" s="24">
        <v>32</v>
      </c>
      <c r="H31" s="15">
        <v>0</v>
      </c>
      <c r="I31" s="24">
        <v>9397</v>
      </c>
      <c r="J31" s="24">
        <v>7060</v>
      </c>
      <c r="K31" s="24" t="s">
        <v>153</v>
      </c>
      <c r="L31" s="24" t="s">
        <v>153</v>
      </c>
      <c r="M31" s="24" t="s">
        <v>153</v>
      </c>
      <c r="N31" s="148" t="s">
        <v>153</v>
      </c>
      <c r="O31" s="103"/>
      <c r="P31" s="551"/>
      <c r="Q31" s="42" t="s">
        <v>72</v>
      </c>
      <c r="R31" s="426" t="s">
        <v>73</v>
      </c>
      <c r="S31" s="448"/>
      <c r="T31" s="24" t="s">
        <v>153</v>
      </c>
      <c r="U31" s="24" t="s">
        <v>153</v>
      </c>
      <c r="V31" s="24" t="s">
        <v>153</v>
      </c>
      <c r="W31" s="24" t="s">
        <v>153</v>
      </c>
      <c r="X31" s="24">
        <v>29086</v>
      </c>
      <c r="Y31" s="24" t="s">
        <v>153</v>
      </c>
      <c r="Z31" s="24">
        <v>20978</v>
      </c>
      <c r="AA31" s="292" t="s">
        <v>153</v>
      </c>
    </row>
    <row r="32" spans="1:27" ht="15.9" customHeight="1" thickBot="1" x14ac:dyDescent="0.25">
      <c r="A32" s="511"/>
      <c r="B32" s="54" t="s">
        <v>74</v>
      </c>
      <c r="C32" s="436" t="s">
        <v>75</v>
      </c>
      <c r="D32" s="559"/>
      <c r="E32" s="293">
        <v>5</v>
      </c>
      <c r="F32" s="82">
        <v>81</v>
      </c>
      <c r="G32" s="82">
        <v>79</v>
      </c>
      <c r="H32" s="82">
        <v>2</v>
      </c>
      <c r="I32" s="82">
        <v>24146</v>
      </c>
      <c r="J32" s="82">
        <v>37000</v>
      </c>
      <c r="K32" s="102" t="s">
        <v>108</v>
      </c>
      <c r="L32" s="102" t="s">
        <v>108</v>
      </c>
      <c r="M32" s="102" t="s">
        <v>108</v>
      </c>
      <c r="N32" s="149" t="s">
        <v>108</v>
      </c>
      <c r="O32" s="103"/>
      <c r="P32" s="551"/>
      <c r="Q32" s="54" t="s">
        <v>74</v>
      </c>
      <c r="R32" s="436" t="s">
        <v>75</v>
      </c>
      <c r="S32" s="559"/>
      <c r="T32" s="102" t="s">
        <v>108</v>
      </c>
      <c r="U32" s="102" t="s">
        <v>108</v>
      </c>
      <c r="V32" s="102" t="s">
        <v>108</v>
      </c>
      <c r="W32" s="102" t="s">
        <v>108</v>
      </c>
      <c r="X32" s="102">
        <v>88377</v>
      </c>
      <c r="Y32" s="102" t="s">
        <v>109</v>
      </c>
      <c r="Z32" s="102">
        <v>49129</v>
      </c>
      <c r="AA32" s="294" t="s">
        <v>109</v>
      </c>
    </row>
    <row r="33" spans="1:26" x14ac:dyDescent="0.2">
      <c r="A33" s="511"/>
      <c r="C33" s="449"/>
      <c r="D33" s="449"/>
      <c r="G33" s="123"/>
      <c r="P33" s="551"/>
      <c r="T33" s="119"/>
      <c r="Z33" s="103"/>
    </row>
    <row r="36" spans="1:26" ht="13.5" customHeight="1" x14ac:dyDescent="0.2"/>
    <row r="37" spans="1:26" ht="13.5" customHeight="1" x14ac:dyDescent="0.2"/>
    <row r="40" spans="1:26" ht="15.9" customHeight="1" x14ac:dyDescent="0.2"/>
    <row r="41" spans="1:26" ht="15.9" customHeight="1" x14ac:dyDescent="0.2"/>
    <row r="42" spans="1:26" ht="15.9" customHeight="1" x14ac:dyDescent="0.2"/>
    <row r="43" spans="1:26" ht="15.9" customHeight="1" x14ac:dyDescent="0.2"/>
    <row r="44" spans="1:26" ht="15.9" customHeight="1" x14ac:dyDescent="0.2"/>
    <row r="45" spans="1:26" ht="15.9" customHeight="1" x14ac:dyDescent="0.2"/>
    <row r="46" spans="1:26" ht="15.9" customHeight="1" x14ac:dyDescent="0.2"/>
    <row r="47" spans="1:26" ht="15.9" customHeight="1" x14ac:dyDescent="0.2"/>
    <row r="48" spans="1:26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</sheetData>
  <mergeCells count="77">
    <mergeCell ref="C32:D32"/>
    <mergeCell ref="R32:S32"/>
    <mergeCell ref="C33:D33"/>
    <mergeCell ref="C29:D29"/>
    <mergeCell ref="R29:S29"/>
    <mergeCell ref="C30:D30"/>
    <mergeCell ref="R30:S30"/>
    <mergeCell ref="C31:D31"/>
    <mergeCell ref="R31:S31"/>
    <mergeCell ref="C26:D26"/>
    <mergeCell ref="R26:S26"/>
    <mergeCell ref="C27:D27"/>
    <mergeCell ref="R27:S27"/>
    <mergeCell ref="C28:D28"/>
    <mergeCell ref="R28:S28"/>
    <mergeCell ref="C23:D23"/>
    <mergeCell ref="R23:S23"/>
    <mergeCell ref="C24:D24"/>
    <mergeCell ref="R24:S24"/>
    <mergeCell ref="C25:D25"/>
    <mergeCell ref="R25:S25"/>
    <mergeCell ref="R20:S20"/>
    <mergeCell ref="C21:D21"/>
    <mergeCell ref="R21:S21"/>
    <mergeCell ref="C22:D22"/>
    <mergeCell ref="R22:S22"/>
    <mergeCell ref="R17:S17"/>
    <mergeCell ref="C18:D18"/>
    <mergeCell ref="R18:S18"/>
    <mergeCell ref="C19:D19"/>
    <mergeCell ref="R19:S19"/>
    <mergeCell ref="R14:S14"/>
    <mergeCell ref="C15:D15"/>
    <mergeCell ref="R15:S15"/>
    <mergeCell ref="C16:D16"/>
    <mergeCell ref="R16:S16"/>
    <mergeCell ref="R11:S11"/>
    <mergeCell ref="C12:D12"/>
    <mergeCell ref="R12:S12"/>
    <mergeCell ref="C13:D13"/>
    <mergeCell ref="R13:S13"/>
    <mergeCell ref="Q8:S8"/>
    <mergeCell ref="C9:D9"/>
    <mergeCell ref="R9:S9"/>
    <mergeCell ref="C10:D10"/>
    <mergeCell ref="R10:S10"/>
    <mergeCell ref="Q4:S7"/>
    <mergeCell ref="T4:W4"/>
    <mergeCell ref="X4:X7"/>
    <mergeCell ref="Y4:Y7"/>
    <mergeCell ref="G5:G7"/>
    <mergeCell ref="H5:H7"/>
    <mergeCell ref="K5:K7"/>
    <mergeCell ref="L5:L7"/>
    <mergeCell ref="M5:M7"/>
    <mergeCell ref="Z4:Z7"/>
    <mergeCell ref="AA4:AA7"/>
    <mergeCell ref="T5:T7"/>
    <mergeCell ref="U5:U7"/>
    <mergeCell ref="V5:V7"/>
    <mergeCell ref="W5:W7"/>
    <mergeCell ref="A1:A33"/>
    <mergeCell ref="P1:P33"/>
    <mergeCell ref="B2:I2"/>
    <mergeCell ref="B4:D7"/>
    <mergeCell ref="E4:E7"/>
    <mergeCell ref="F4:H4"/>
    <mergeCell ref="I4:I7"/>
    <mergeCell ref="J4:J7"/>
    <mergeCell ref="K4:N4"/>
    <mergeCell ref="F5:F7"/>
    <mergeCell ref="N5:N7"/>
    <mergeCell ref="B8:D8"/>
    <mergeCell ref="C11:D11"/>
    <mergeCell ref="C14:D14"/>
    <mergeCell ref="C17:D17"/>
    <mergeCell ref="C20:D20"/>
  </mergeCells>
  <phoneticPr fontId="3"/>
  <pageMargins left="0.31496062992125984" right="0.44" top="0.74803149606299213" bottom="0.74803149606299213" header="0.31496062992125984" footer="0.31496062992125984"/>
  <pageSetup paperSize="9" scale="99" firstPageNumber="24" orientation="landscape" useFirstPageNumber="1" r:id="rId1"/>
  <headerFooter>
    <oddFooter xml:space="preserve">&amp;C
</oddFooter>
  </headerFooter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Normal="100" zoomScaleSheetLayoutView="100" workbookViewId="0">
      <selection activeCell="N27" sqref="N27"/>
    </sheetView>
  </sheetViews>
  <sheetFormatPr defaultColWidth="9" defaultRowHeight="13.2" x14ac:dyDescent="0.2"/>
  <cols>
    <col min="1" max="2" width="12.6640625" style="1" customWidth="1"/>
    <col min="3" max="3" width="5.6640625" style="1" customWidth="1"/>
    <col min="4" max="5" width="15.6640625" style="1" customWidth="1"/>
    <col min="6" max="6" width="14" style="1" customWidth="1"/>
    <col min="7" max="7" width="11.6640625" style="1" customWidth="1"/>
    <col min="8" max="16384" width="9" style="1"/>
  </cols>
  <sheetData>
    <row r="1" spans="1:7" s="295" customFormat="1" ht="24.9" customHeight="1" x14ac:dyDescent="0.2">
      <c r="A1" s="295" t="s">
        <v>253</v>
      </c>
    </row>
    <row r="2" spans="1:7" s="295" customFormat="1" ht="9.9" customHeight="1" x14ac:dyDescent="0.2"/>
    <row r="3" spans="1:7" s="11" customFormat="1" ht="20.100000000000001" customHeight="1" x14ac:dyDescent="0.2">
      <c r="A3" s="10" t="s">
        <v>254</v>
      </c>
    </row>
    <row r="4" spans="1:7" s="11" customFormat="1" ht="9.9" customHeight="1" x14ac:dyDescent="0.2"/>
    <row r="5" spans="1:7" s="11" customFormat="1" ht="20.100000000000001" customHeight="1" x14ac:dyDescent="0.2">
      <c r="A5" s="10" t="s">
        <v>255</v>
      </c>
    </row>
    <row r="6" spans="1:7" s="11" customFormat="1" ht="9.9" customHeight="1" thickBot="1" x14ac:dyDescent="0.25"/>
    <row r="7" spans="1:7" ht="23.1" customHeight="1" x14ac:dyDescent="0.2">
      <c r="A7" s="410" t="s">
        <v>256</v>
      </c>
      <c r="B7" s="406"/>
      <c r="C7" s="411"/>
      <c r="D7" s="486" t="s">
        <v>257</v>
      </c>
      <c r="E7" s="486" t="s">
        <v>258</v>
      </c>
      <c r="F7" s="486" t="s">
        <v>259</v>
      </c>
      <c r="G7" s="562"/>
    </row>
    <row r="8" spans="1:7" ht="23.1" customHeight="1" x14ac:dyDescent="0.2">
      <c r="A8" s="561"/>
      <c r="B8" s="478"/>
      <c r="C8" s="523"/>
      <c r="D8" s="455"/>
      <c r="E8" s="455"/>
      <c r="F8" s="296" t="s">
        <v>260</v>
      </c>
      <c r="G8" s="297" t="s">
        <v>261</v>
      </c>
    </row>
    <row r="9" spans="1:7" ht="23.1" customHeight="1" x14ac:dyDescent="0.2">
      <c r="A9" s="447" t="s">
        <v>22</v>
      </c>
      <c r="B9" s="560"/>
      <c r="C9" s="298" t="s">
        <v>262</v>
      </c>
      <c r="D9" s="15">
        <v>4590</v>
      </c>
      <c r="E9" s="15">
        <v>4997</v>
      </c>
      <c r="F9" s="78">
        <f t="shared" ref="F9:F15" si="0">D9-E9</f>
        <v>-407</v>
      </c>
      <c r="G9" s="46">
        <f>F9/E9*100</f>
        <v>-8.1448869321592952</v>
      </c>
    </row>
    <row r="10" spans="1:7" ht="23.1" customHeight="1" x14ac:dyDescent="0.2">
      <c r="A10" s="447" t="s">
        <v>263</v>
      </c>
      <c r="B10" s="560"/>
      <c r="C10" s="298" t="s">
        <v>264</v>
      </c>
      <c r="D10" s="15">
        <v>189178</v>
      </c>
      <c r="E10" s="138">
        <v>191874</v>
      </c>
      <c r="F10" s="78">
        <f t="shared" si="0"/>
        <v>-2696</v>
      </c>
      <c r="G10" s="46">
        <f t="shared" ref="G10:G15" si="1">F10/E10*100</f>
        <v>-1.4050887561628986</v>
      </c>
    </row>
    <row r="11" spans="1:7" ht="23.1" customHeight="1" x14ac:dyDescent="0.2">
      <c r="A11" s="447" t="s">
        <v>265</v>
      </c>
      <c r="B11" s="560"/>
      <c r="C11" s="298" t="s">
        <v>266</v>
      </c>
      <c r="D11" s="15">
        <v>743411952</v>
      </c>
      <c r="E11" s="24">
        <v>760198406</v>
      </c>
      <c r="F11" s="299">
        <f t="shared" si="0"/>
        <v>-16786454</v>
      </c>
      <c r="G11" s="46">
        <f t="shared" si="1"/>
        <v>-2.2081674820033759</v>
      </c>
    </row>
    <row r="12" spans="1:7" ht="23.1" customHeight="1" x14ac:dyDescent="0.2">
      <c r="A12" s="447" t="s">
        <v>8</v>
      </c>
      <c r="B12" s="560"/>
      <c r="C12" s="298" t="s">
        <v>266</v>
      </c>
      <c r="D12" s="15">
        <v>231910782</v>
      </c>
      <c r="E12" s="73">
        <v>237233647</v>
      </c>
      <c r="F12" s="78">
        <f t="shared" si="0"/>
        <v>-5322865</v>
      </c>
      <c r="G12" s="46">
        <f t="shared" si="1"/>
        <v>-2.2437226200042359</v>
      </c>
    </row>
    <row r="13" spans="1:7" ht="23.1" customHeight="1" x14ac:dyDescent="0.2">
      <c r="A13" s="447" t="s">
        <v>378</v>
      </c>
      <c r="B13" s="560"/>
      <c r="C13" s="298" t="s">
        <v>266</v>
      </c>
      <c r="D13" s="15">
        <v>20482380</v>
      </c>
      <c r="E13" s="15">
        <v>18350816</v>
      </c>
      <c r="F13" s="78">
        <f t="shared" si="0"/>
        <v>2131564</v>
      </c>
      <c r="G13" s="46">
        <f t="shared" si="1"/>
        <v>11.615636056729031</v>
      </c>
    </row>
    <row r="14" spans="1:7" ht="23.1" customHeight="1" x14ac:dyDescent="0.2">
      <c r="A14" s="447" t="s">
        <v>267</v>
      </c>
      <c r="B14" s="560"/>
      <c r="C14" s="298" t="s">
        <v>266</v>
      </c>
      <c r="D14" s="15">
        <v>84365105</v>
      </c>
      <c r="E14" s="15">
        <v>88577013</v>
      </c>
      <c r="F14" s="78">
        <f t="shared" si="0"/>
        <v>-4211908</v>
      </c>
      <c r="G14" s="46">
        <f t="shared" si="1"/>
        <v>-4.7550801921938817</v>
      </c>
    </row>
    <row r="15" spans="1:7" ht="23.1" customHeight="1" thickBot="1" x14ac:dyDescent="0.25">
      <c r="A15" s="564" t="s">
        <v>268</v>
      </c>
      <c r="B15" s="565"/>
      <c r="C15" s="300" t="s">
        <v>266</v>
      </c>
      <c r="D15" s="82">
        <v>447535393</v>
      </c>
      <c r="E15" s="102">
        <v>466197572</v>
      </c>
      <c r="F15" s="301">
        <f t="shared" si="0"/>
        <v>-18662179</v>
      </c>
      <c r="G15" s="50">
        <f t="shared" si="1"/>
        <v>-4.0030622467506118</v>
      </c>
    </row>
    <row r="16" spans="1:7" ht="20.100000000000001" customHeight="1" x14ac:dyDescent="0.2">
      <c r="A16" s="449"/>
      <c r="B16" s="449"/>
      <c r="G16" s="23"/>
    </row>
    <row r="17" spans="1:9" s="10" customFormat="1" ht="20.100000000000001" customHeight="1" x14ac:dyDescent="0.2">
      <c r="A17" s="302" t="s">
        <v>269</v>
      </c>
      <c r="B17" s="302"/>
      <c r="C17" s="302"/>
      <c r="D17" s="302"/>
      <c r="E17" s="302"/>
    </row>
    <row r="18" spans="1:9" ht="9.9" customHeight="1" thickBot="1" x14ac:dyDescent="0.25">
      <c r="A18" s="449"/>
      <c r="B18" s="449"/>
    </row>
    <row r="19" spans="1:9" ht="23.1" customHeight="1" x14ac:dyDescent="0.2">
      <c r="A19" s="303" t="s">
        <v>270</v>
      </c>
      <c r="B19" s="475" t="s">
        <v>271</v>
      </c>
      <c r="C19" s="477"/>
      <c r="D19" s="304" t="s">
        <v>240</v>
      </c>
      <c r="E19" s="305" t="s">
        <v>272</v>
      </c>
    </row>
    <row r="20" spans="1:9" ht="23.1" customHeight="1" x14ac:dyDescent="0.2">
      <c r="A20" s="306" t="s">
        <v>273</v>
      </c>
      <c r="B20" s="563">
        <v>7664</v>
      </c>
      <c r="C20" s="563"/>
      <c r="D20" s="307">
        <v>231001</v>
      </c>
      <c r="E20" s="308">
        <v>79669</v>
      </c>
      <c r="I20" s="309"/>
    </row>
    <row r="21" spans="1:9" ht="23.1" customHeight="1" x14ac:dyDescent="0.2">
      <c r="A21" s="306" t="s">
        <v>274</v>
      </c>
      <c r="B21" s="566">
        <v>7037</v>
      </c>
      <c r="C21" s="567"/>
      <c r="D21" s="307">
        <v>223566</v>
      </c>
      <c r="E21" s="308">
        <v>75784</v>
      </c>
      <c r="I21" s="309"/>
    </row>
    <row r="22" spans="1:9" ht="23.1" customHeight="1" x14ac:dyDescent="0.2">
      <c r="A22" s="306" t="s">
        <v>275</v>
      </c>
      <c r="B22" s="563">
        <v>7067</v>
      </c>
      <c r="C22" s="563"/>
      <c r="D22" s="307">
        <v>215743</v>
      </c>
      <c r="E22" s="308">
        <v>76646</v>
      </c>
      <c r="I22" s="309"/>
    </row>
    <row r="23" spans="1:9" ht="23.1" customHeight="1" x14ac:dyDescent="0.2">
      <c r="A23" s="306" t="s">
        <v>276</v>
      </c>
      <c r="B23" s="563">
        <v>6553</v>
      </c>
      <c r="C23" s="563"/>
      <c r="D23" s="307">
        <v>211166</v>
      </c>
      <c r="E23" s="308">
        <v>75032</v>
      </c>
      <c r="I23" s="309"/>
    </row>
    <row r="24" spans="1:9" ht="23.1" customHeight="1" x14ac:dyDescent="0.2">
      <c r="A24" s="306" t="s">
        <v>277</v>
      </c>
      <c r="B24" s="563">
        <v>6030</v>
      </c>
      <c r="C24" s="563"/>
      <c r="D24" s="307">
        <v>203033</v>
      </c>
      <c r="E24" s="308">
        <v>76592</v>
      </c>
      <c r="I24" s="309"/>
    </row>
    <row r="25" spans="1:9" ht="23.1" customHeight="1" x14ac:dyDescent="0.2">
      <c r="A25" s="306" t="s">
        <v>278</v>
      </c>
      <c r="B25" s="563">
        <v>6173</v>
      </c>
      <c r="C25" s="563"/>
      <c r="D25" s="307">
        <v>205498</v>
      </c>
      <c r="E25" s="308">
        <v>77045</v>
      </c>
      <c r="I25" s="309"/>
    </row>
    <row r="26" spans="1:9" ht="23.1" customHeight="1" x14ac:dyDescent="0.2">
      <c r="A26" s="306" t="s">
        <v>279</v>
      </c>
      <c r="B26" s="566">
        <v>5655</v>
      </c>
      <c r="C26" s="567"/>
      <c r="D26" s="307">
        <v>203200</v>
      </c>
      <c r="E26" s="308">
        <v>80412</v>
      </c>
      <c r="I26" s="309"/>
    </row>
    <row r="27" spans="1:9" ht="23.1" customHeight="1" x14ac:dyDescent="0.2">
      <c r="A27" s="306" t="s">
        <v>280</v>
      </c>
      <c r="B27" s="563">
        <v>5863</v>
      </c>
      <c r="C27" s="563"/>
      <c r="D27" s="307">
        <v>207732</v>
      </c>
      <c r="E27" s="308">
        <v>83522</v>
      </c>
    </row>
    <row r="28" spans="1:9" ht="23.1" customHeight="1" x14ac:dyDescent="0.2">
      <c r="A28" s="306" t="s">
        <v>281</v>
      </c>
      <c r="B28" s="563">
        <v>5436</v>
      </c>
      <c r="C28" s="563"/>
      <c r="D28" s="307">
        <v>209304</v>
      </c>
      <c r="E28" s="308">
        <v>87279</v>
      </c>
    </row>
    <row r="29" spans="1:9" ht="23.1" customHeight="1" x14ac:dyDescent="0.2">
      <c r="A29" s="306" t="s">
        <v>282</v>
      </c>
      <c r="B29" s="563">
        <v>5418</v>
      </c>
      <c r="C29" s="563"/>
      <c r="D29" s="307">
        <v>218656</v>
      </c>
      <c r="E29" s="308">
        <v>92453</v>
      </c>
    </row>
    <row r="30" spans="1:9" ht="23.1" customHeight="1" x14ac:dyDescent="0.2">
      <c r="A30" s="306" t="s">
        <v>283</v>
      </c>
      <c r="B30" s="563">
        <v>5470</v>
      </c>
      <c r="C30" s="563"/>
      <c r="D30" s="307">
        <v>212563</v>
      </c>
      <c r="E30" s="308">
        <v>92792</v>
      </c>
    </row>
    <row r="31" spans="1:9" ht="23.1" customHeight="1" x14ac:dyDescent="0.2">
      <c r="A31" s="306" t="s">
        <v>284</v>
      </c>
      <c r="B31" s="563">
        <v>4930</v>
      </c>
      <c r="C31" s="563"/>
      <c r="D31" s="307">
        <v>198992</v>
      </c>
      <c r="E31" s="308">
        <v>76797</v>
      </c>
    </row>
    <row r="32" spans="1:9" ht="23.1" customHeight="1" x14ac:dyDescent="0.2">
      <c r="A32" s="310" t="s">
        <v>285</v>
      </c>
      <c r="B32" s="569">
        <v>4718</v>
      </c>
      <c r="C32" s="569"/>
      <c r="D32" s="311">
        <v>198685</v>
      </c>
      <c r="E32" s="312">
        <v>84591</v>
      </c>
    </row>
    <row r="33" spans="1:7" ht="22.5" customHeight="1" x14ac:dyDescent="0.2">
      <c r="A33" s="313" t="s">
        <v>258</v>
      </c>
      <c r="B33" s="569">
        <v>4997</v>
      </c>
      <c r="C33" s="569"/>
      <c r="D33" s="311">
        <v>191874</v>
      </c>
      <c r="E33" s="312">
        <v>76020</v>
      </c>
      <c r="F33" s="449"/>
      <c r="G33" s="449"/>
    </row>
    <row r="34" spans="1:7" ht="22.5" customHeight="1" thickBot="1" x14ac:dyDescent="0.25">
      <c r="A34" s="314" t="s">
        <v>257</v>
      </c>
      <c r="B34" s="568">
        <v>4590</v>
      </c>
      <c r="C34" s="568"/>
      <c r="D34" s="315">
        <v>189178</v>
      </c>
      <c r="E34" s="316">
        <v>74341</v>
      </c>
    </row>
    <row r="35" spans="1:7" x14ac:dyDescent="0.2">
      <c r="B35" s="449"/>
      <c r="C35" s="449"/>
    </row>
  </sheetData>
  <mergeCells count="31">
    <mergeCell ref="B35:C35"/>
    <mergeCell ref="B30:C30"/>
    <mergeCell ref="B31:C31"/>
    <mergeCell ref="B32:C32"/>
    <mergeCell ref="B33:C33"/>
    <mergeCell ref="F33:G33"/>
    <mergeCell ref="B34:C34"/>
    <mergeCell ref="B24:C24"/>
    <mergeCell ref="B25:C25"/>
    <mergeCell ref="B26:C26"/>
    <mergeCell ref="B27:C27"/>
    <mergeCell ref="B28:C28"/>
    <mergeCell ref="B29:C29"/>
    <mergeCell ref="B23:C23"/>
    <mergeCell ref="A11:B11"/>
    <mergeCell ref="A12:B12"/>
    <mergeCell ref="A13:B13"/>
    <mergeCell ref="A14:B14"/>
    <mergeCell ref="A15:B15"/>
    <mergeCell ref="A16:B16"/>
    <mergeCell ref="A18:B18"/>
    <mergeCell ref="B19:C19"/>
    <mergeCell ref="B20:C20"/>
    <mergeCell ref="B21:C21"/>
    <mergeCell ref="B22:C22"/>
    <mergeCell ref="A10:B10"/>
    <mergeCell ref="A7:C8"/>
    <mergeCell ref="D7:D8"/>
    <mergeCell ref="E7:E8"/>
    <mergeCell ref="F7:G7"/>
    <mergeCell ref="A9:B9"/>
  </mergeCells>
  <phoneticPr fontId="3"/>
  <pageMargins left="0.70866141732283472" right="0.70866141732283472" top="0.74803149606299213" bottom="0.74803149606299213" header="0.31496062992125984" footer="0.31496062992125984"/>
  <pageSetup paperSize="9" firstPageNumber="26" orientation="portrait" useFirstPageNumber="1" r:id="rId1"/>
  <headerFooter>
    <oddFooter>&amp;C
&amp;"ＭＳ 明朝,標準"&amp;P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abSelected="1" view="pageBreakPreview" zoomScaleNormal="100" zoomScaleSheetLayoutView="100" workbookViewId="0">
      <selection activeCell="N27" sqref="N27"/>
    </sheetView>
  </sheetViews>
  <sheetFormatPr defaultColWidth="9" defaultRowHeight="13.2" x14ac:dyDescent="0.2"/>
  <cols>
    <col min="1" max="1" width="21.33203125" style="1" customWidth="1"/>
    <col min="2" max="2" width="12.77734375" style="1" bestFit="1" customWidth="1"/>
    <col min="3" max="3" width="9" style="1" customWidth="1"/>
    <col min="4" max="4" width="12.77734375" style="1" bestFit="1" customWidth="1"/>
    <col min="5" max="5" width="9.6640625" style="1" bestFit="1" customWidth="1"/>
    <col min="6" max="7" width="11.6640625" style="1" customWidth="1"/>
    <col min="8" max="16384" width="9" style="1"/>
  </cols>
  <sheetData>
    <row r="1" spans="1:7" ht="20.100000000000001" customHeight="1" x14ac:dyDescent="0.2">
      <c r="A1" s="10" t="s">
        <v>286</v>
      </c>
    </row>
    <row r="2" spans="1:7" ht="9.9" customHeight="1" x14ac:dyDescent="0.2">
      <c r="A2" s="11"/>
    </row>
    <row r="3" spans="1:7" ht="20.100000000000001" customHeight="1" x14ac:dyDescent="0.2">
      <c r="A3" s="10" t="s">
        <v>287</v>
      </c>
    </row>
    <row r="4" spans="1:7" ht="9.9" customHeight="1" x14ac:dyDescent="0.2">
      <c r="A4" s="11"/>
    </row>
    <row r="5" spans="1:7" ht="20.100000000000001" customHeight="1" x14ac:dyDescent="0.2">
      <c r="A5" s="116" t="s">
        <v>288</v>
      </c>
    </row>
    <row r="6" spans="1:7" ht="9.9" customHeight="1" thickBot="1" x14ac:dyDescent="0.25"/>
    <row r="7" spans="1:7" ht="20.100000000000001" customHeight="1" x14ac:dyDescent="0.2">
      <c r="A7" s="303" t="s">
        <v>289</v>
      </c>
      <c r="B7" s="475" t="s">
        <v>290</v>
      </c>
      <c r="C7" s="477"/>
      <c r="D7" s="475" t="s">
        <v>291</v>
      </c>
      <c r="E7" s="476"/>
      <c r="F7" s="476"/>
      <c r="G7" s="515"/>
    </row>
    <row r="8" spans="1:7" ht="20.100000000000001" customHeight="1" x14ac:dyDescent="0.2">
      <c r="A8" s="570" t="s">
        <v>292</v>
      </c>
      <c r="B8" s="573" t="s">
        <v>293</v>
      </c>
      <c r="C8" s="574"/>
      <c r="D8" s="573" t="s">
        <v>294</v>
      </c>
      <c r="E8" s="575"/>
      <c r="F8" s="575"/>
      <c r="G8" s="576"/>
    </row>
    <row r="9" spans="1:7" ht="20.100000000000001" customHeight="1" x14ac:dyDescent="0.2">
      <c r="A9" s="571"/>
      <c r="B9" s="577" t="s">
        <v>295</v>
      </c>
      <c r="C9" s="578"/>
      <c r="D9" s="577" t="s">
        <v>296</v>
      </c>
      <c r="E9" s="579"/>
      <c r="F9" s="579"/>
      <c r="G9" s="580"/>
    </row>
    <row r="10" spans="1:7" ht="20.100000000000001" customHeight="1" x14ac:dyDescent="0.2">
      <c r="A10" s="571"/>
      <c r="B10" s="577" t="s">
        <v>297</v>
      </c>
      <c r="C10" s="578"/>
      <c r="D10" s="577" t="s">
        <v>298</v>
      </c>
      <c r="E10" s="579"/>
      <c r="F10" s="579"/>
      <c r="G10" s="580"/>
    </row>
    <row r="11" spans="1:7" ht="20.100000000000001" customHeight="1" x14ac:dyDescent="0.2">
      <c r="A11" s="572"/>
      <c r="B11" s="581" t="s">
        <v>299</v>
      </c>
      <c r="C11" s="582"/>
      <c r="D11" s="581" t="s">
        <v>300</v>
      </c>
      <c r="E11" s="583"/>
      <c r="F11" s="583"/>
      <c r="G11" s="584"/>
    </row>
    <row r="12" spans="1:7" ht="20.100000000000001" customHeight="1" x14ac:dyDescent="0.2">
      <c r="A12" s="570" t="s">
        <v>301</v>
      </c>
      <c r="B12" s="573" t="s">
        <v>302</v>
      </c>
      <c r="C12" s="574"/>
      <c r="D12" s="573" t="s">
        <v>303</v>
      </c>
      <c r="E12" s="575"/>
      <c r="F12" s="575"/>
      <c r="G12" s="576"/>
    </row>
    <row r="13" spans="1:7" ht="20.100000000000001" customHeight="1" x14ac:dyDescent="0.2">
      <c r="A13" s="571"/>
      <c r="B13" s="577" t="s">
        <v>304</v>
      </c>
      <c r="C13" s="578"/>
      <c r="D13" s="577" t="s">
        <v>305</v>
      </c>
      <c r="E13" s="579"/>
      <c r="F13" s="579"/>
      <c r="G13" s="580"/>
    </row>
    <row r="14" spans="1:7" ht="20.100000000000001" customHeight="1" x14ac:dyDescent="0.2">
      <c r="A14" s="572"/>
      <c r="B14" s="581" t="s">
        <v>306</v>
      </c>
      <c r="C14" s="582"/>
      <c r="D14" s="581" t="s">
        <v>307</v>
      </c>
      <c r="E14" s="583"/>
      <c r="F14" s="583"/>
      <c r="G14" s="584"/>
    </row>
    <row r="15" spans="1:7" ht="20.100000000000001" customHeight="1" x14ac:dyDescent="0.2">
      <c r="A15" s="570" t="s">
        <v>308</v>
      </c>
      <c r="B15" s="573" t="s">
        <v>309</v>
      </c>
      <c r="C15" s="574"/>
      <c r="D15" s="573" t="s">
        <v>310</v>
      </c>
      <c r="E15" s="575"/>
      <c r="F15" s="575"/>
      <c r="G15" s="576"/>
    </row>
    <row r="16" spans="1:7" ht="20.100000000000001" customHeight="1" x14ac:dyDescent="0.2">
      <c r="A16" s="571"/>
      <c r="B16" s="577" t="s">
        <v>311</v>
      </c>
      <c r="C16" s="578"/>
      <c r="D16" s="577" t="s">
        <v>312</v>
      </c>
      <c r="E16" s="579"/>
      <c r="F16" s="579"/>
      <c r="G16" s="580"/>
    </row>
    <row r="17" spans="1:16" ht="20.100000000000001" customHeight="1" thickBot="1" x14ac:dyDescent="0.25">
      <c r="A17" s="585"/>
      <c r="B17" s="586" t="s">
        <v>313</v>
      </c>
      <c r="C17" s="587"/>
      <c r="D17" s="586" t="s">
        <v>314</v>
      </c>
      <c r="E17" s="588"/>
      <c r="F17" s="588"/>
      <c r="G17" s="589"/>
    </row>
    <row r="18" spans="1:16" ht="20.100000000000001" customHeight="1" x14ac:dyDescent="0.2"/>
    <row r="19" spans="1:16" ht="20.100000000000001" customHeight="1" x14ac:dyDescent="0.2"/>
    <row r="20" spans="1:16" s="11" customFormat="1" ht="17.100000000000001" customHeight="1" x14ac:dyDescent="0.2">
      <c r="A20" s="10" t="s">
        <v>315</v>
      </c>
      <c r="G20" s="12"/>
      <c r="H20" s="1"/>
      <c r="I20" s="1"/>
      <c r="J20" s="1"/>
      <c r="K20" s="1"/>
      <c r="L20" s="1"/>
      <c r="M20" s="1"/>
      <c r="N20" s="1"/>
      <c r="O20" s="1"/>
      <c r="P20" s="1"/>
    </row>
    <row r="21" spans="1:16" s="11" customFormat="1" ht="17.100000000000001" customHeight="1" thickBot="1" x14ac:dyDescent="0.25">
      <c r="G21" s="12" t="s">
        <v>316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ht="17.100000000000001" customHeight="1" x14ac:dyDescent="0.2">
      <c r="A22" s="410" t="s">
        <v>317</v>
      </c>
      <c r="B22" s="590" t="s">
        <v>22</v>
      </c>
      <c r="C22" s="591"/>
      <c r="D22" s="591"/>
      <c r="E22" s="591"/>
      <c r="F22" s="591"/>
      <c r="G22" s="592"/>
    </row>
    <row r="23" spans="1:16" ht="17.100000000000001" customHeight="1" x14ac:dyDescent="0.2">
      <c r="A23" s="412"/>
      <c r="B23" s="441" t="s">
        <v>257</v>
      </c>
      <c r="C23" s="442"/>
      <c r="D23" s="441" t="s">
        <v>258</v>
      </c>
      <c r="E23" s="442"/>
      <c r="F23" s="456" t="s">
        <v>1</v>
      </c>
      <c r="G23" s="543"/>
    </row>
    <row r="24" spans="1:16" ht="17.100000000000001" customHeight="1" thickBot="1" x14ac:dyDescent="0.25">
      <c r="A24" s="412"/>
      <c r="B24" s="317"/>
      <c r="C24" s="31" t="s">
        <v>23</v>
      </c>
      <c r="D24" s="317"/>
      <c r="E24" s="31" t="s">
        <v>23</v>
      </c>
      <c r="F24" s="2" t="s">
        <v>24</v>
      </c>
      <c r="G24" s="32" t="s">
        <v>2</v>
      </c>
    </row>
    <row r="25" spans="1:16" ht="17.100000000000001" customHeight="1" thickTop="1" thickBot="1" x14ac:dyDescent="0.25">
      <c r="A25" s="318" t="s">
        <v>318</v>
      </c>
      <c r="B25" s="319">
        <v>4590</v>
      </c>
      <c r="C25" s="320">
        <v>100</v>
      </c>
      <c r="D25" s="319">
        <v>4997</v>
      </c>
      <c r="E25" s="320">
        <v>100</v>
      </c>
      <c r="F25" s="84">
        <f>B25-D25</f>
        <v>-407</v>
      </c>
      <c r="G25" s="321">
        <f>F25/D25*100</f>
        <v>-8.1448869321592952</v>
      </c>
    </row>
    <row r="26" spans="1:16" ht="17.100000000000001" customHeight="1" thickTop="1" x14ac:dyDescent="0.2">
      <c r="A26" s="322"/>
      <c r="B26" s="323"/>
      <c r="C26" s="324"/>
      <c r="D26" s="323"/>
      <c r="E26" s="324"/>
      <c r="F26" s="325"/>
      <c r="G26" s="326"/>
    </row>
    <row r="27" spans="1:16" ht="17.100000000000001" customHeight="1" x14ac:dyDescent="0.2">
      <c r="A27" s="327" t="s">
        <v>319</v>
      </c>
      <c r="B27" s="328">
        <v>1107</v>
      </c>
      <c r="C27" s="329">
        <f>B27/B25*100</f>
        <v>24.117647058823529</v>
      </c>
      <c r="D27" s="328">
        <v>1174</v>
      </c>
      <c r="E27" s="329">
        <f>D27/D25*100</f>
        <v>23.494096457874726</v>
      </c>
      <c r="F27" s="330">
        <f>B27-D27</f>
        <v>-67</v>
      </c>
      <c r="G27" s="331">
        <f>F27/D27*100</f>
        <v>-5.7069846678023852</v>
      </c>
    </row>
    <row r="28" spans="1:16" ht="17.100000000000001" customHeight="1" x14ac:dyDescent="0.2">
      <c r="A28" s="13" t="s">
        <v>320</v>
      </c>
      <c r="B28" s="332">
        <v>455</v>
      </c>
      <c r="C28" s="333">
        <f>B28/B25*100</f>
        <v>9.912854030501089</v>
      </c>
      <c r="D28" s="332">
        <v>493</v>
      </c>
      <c r="E28" s="333">
        <f>D28/D25*100</f>
        <v>9.8659195517310376</v>
      </c>
      <c r="F28" s="28">
        <f>B28-D28</f>
        <v>-38</v>
      </c>
      <c r="G28" s="334">
        <f>F28/D28*100</f>
        <v>-7.7079107505070992</v>
      </c>
    </row>
    <row r="29" spans="1:16" ht="17.100000000000001" customHeight="1" x14ac:dyDescent="0.2">
      <c r="A29" s="13" t="s">
        <v>321</v>
      </c>
      <c r="B29" s="332">
        <v>218</v>
      </c>
      <c r="C29" s="333">
        <f>B29/B25*100</f>
        <v>4.7494553376906321</v>
      </c>
      <c r="D29" s="332">
        <v>233</v>
      </c>
      <c r="E29" s="333">
        <f>D29/D25*100</f>
        <v>4.6627976786071637</v>
      </c>
      <c r="F29" s="27">
        <f>B29-D29</f>
        <v>-15</v>
      </c>
      <c r="G29" s="335">
        <f>F29/D29*100</f>
        <v>-6.4377682403433472</v>
      </c>
    </row>
    <row r="30" spans="1:16" ht="17.100000000000001" customHeight="1" x14ac:dyDescent="0.2">
      <c r="A30" s="13" t="s">
        <v>322</v>
      </c>
      <c r="B30" s="332">
        <v>246</v>
      </c>
      <c r="C30" s="333">
        <f>B30/B25*100</f>
        <v>5.3594771241830061</v>
      </c>
      <c r="D30" s="332">
        <v>265</v>
      </c>
      <c r="E30" s="333">
        <f>D30/D25*100</f>
        <v>5.3031819091454873</v>
      </c>
      <c r="F30" s="28">
        <f>B30-D30</f>
        <v>-19</v>
      </c>
      <c r="G30" s="334">
        <f>F30/D30*100</f>
        <v>-7.1698113207547172</v>
      </c>
    </row>
    <row r="31" spans="1:16" ht="17.100000000000001" customHeight="1" x14ac:dyDescent="0.2">
      <c r="A31" s="13" t="s">
        <v>323</v>
      </c>
      <c r="B31" s="332">
        <v>188</v>
      </c>
      <c r="C31" s="333">
        <f>B31/B25*100</f>
        <v>4.0958605664488017</v>
      </c>
      <c r="D31" s="332">
        <v>183</v>
      </c>
      <c r="E31" s="333">
        <f>D31/D25*100</f>
        <v>3.6621973183910348</v>
      </c>
      <c r="F31" s="28">
        <f>B31-D31</f>
        <v>5</v>
      </c>
      <c r="G31" s="336">
        <f>F31/D31*100</f>
        <v>2.7322404371584699</v>
      </c>
    </row>
    <row r="32" spans="1:16" ht="17.100000000000001" customHeight="1" x14ac:dyDescent="0.2">
      <c r="A32" s="13"/>
      <c r="B32" s="332"/>
      <c r="C32" s="333"/>
      <c r="D32" s="332"/>
      <c r="E32" s="333"/>
      <c r="F32" s="28"/>
      <c r="G32" s="337"/>
    </row>
    <row r="33" spans="1:7" ht="17.100000000000001" customHeight="1" x14ac:dyDescent="0.2">
      <c r="A33" s="327" t="s">
        <v>324</v>
      </c>
      <c r="B33" s="328">
        <v>1487</v>
      </c>
      <c r="C33" s="329">
        <f>B33/B25*100</f>
        <v>32.39651416122004</v>
      </c>
      <c r="D33" s="328">
        <v>1655</v>
      </c>
      <c r="E33" s="329">
        <f>D33/D25*100</f>
        <v>33.119871923153894</v>
      </c>
      <c r="F33" s="330">
        <f>B33-D33</f>
        <v>-168</v>
      </c>
      <c r="G33" s="338">
        <f>F33/D33*100</f>
        <v>-10.15105740181269</v>
      </c>
    </row>
    <row r="34" spans="1:7" ht="17.100000000000001" customHeight="1" x14ac:dyDescent="0.2">
      <c r="A34" s="13" t="s">
        <v>325</v>
      </c>
      <c r="B34" s="332">
        <v>699</v>
      </c>
      <c r="C34" s="333">
        <f>B34/B25*100</f>
        <v>15.22875816993464</v>
      </c>
      <c r="D34" s="332">
        <v>799</v>
      </c>
      <c r="E34" s="333">
        <f>D34/D25*100</f>
        <v>15.989593756253754</v>
      </c>
      <c r="F34" s="28">
        <f>B34-D34</f>
        <v>-100</v>
      </c>
      <c r="G34" s="336">
        <f>F34/D34*100</f>
        <v>-12.515644555694619</v>
      </c>
    </row>
    <row r="35" spans="1:7" ht="17.100000000000001" customHeight="1" x14ac:dyDescent="0.2">
      <c r="A35" s="13" t="s">
        <v>326</v>
      </c>
      <c r="B35" s="332">
        <v>408</v>
      </c>
      <c r="C35" s="333">
        <f>B35/B25*100</f>
        <v>8.8888888888888893</v>
      </c>
      <c r="D35" s="332">
        <v>461</v>
      </c>
      <c r="E35" s="333">
        <f>D35/D25*100</f>
        <v>9.2255353211927158</v>
      </c>
      <c r="F35" s="28">
        <f>B35-D35</f>
        <v>-53</v>
      </c>
      <c r="G35" s="336">
        <f>F35/D35*100</f>
        <v>-11.496746203904555</v>
      </c>
    </row>
    <row r="36" spans="1:7" ht="17.100000000000001" customHeight="1" x14ac:dyDescent="0.2">
      <c r="A36" s="13" t="s">
        <v>327</v>
      </c>
      <c r="B36" s="332">
        <v>380</v>
      </c>
      <c r="C36" s="333">
        <f>B36/B25*100</f>
        <v>8.2788671023965144</v>
      </c>
      <c r="D36" s="332">
        <v>395</v>
      </c>
      <c r="E36" s="333">
        <f>D36/D25*100</f>
        <v>7.9047428457074247</v>
      </c>
      <c r="F36" s="28">
        <f>B36-D36</f>
        <v>-15</v>
      </c>
      <c r="G36" s="336">
        <f>F36/D36*100</f>
        <v>-3.79746835443038</v>
      </c>
    </row>
    <row r="37" spans="1:7" ht="17.100000000000001" customHeight="1" x14ac:dyDescent="0.2">
      <c r="A37" s="13"/>
      <c r="B37" s="332"/>
      <c r="C37" s="333"/>
      <c r="D37" s="332"/>
      <c r="E37" s="333"/>
      <c r="F37" s="28"/>
      <c r="G37" s="337"/>
    </row>
    <row r="38" spans="1:7" ht="17.100000000000001" customHeight="1" x14ac:dyDescent="0.2">
      <c r="A38" s="327" t="s">
        <v>328</v>
      </c>
      <c r="B38" s="328">
        <v>1996</v>
      </c>
      <c r="C38" s="329">
        <f>B38/B25*100</f>
        <v>43.485838779956424</v>
      </c>
      <c r="D38" s="328">
        <v>2168</v>
      </c>
      <c r="E38" s="329">
        <f>D38/D25*100</f>
        <v>43.38603161897138</v>
      </c>
      <c r="F38" s="330">
        <f>B38-D38</f>
        <v>-172</v>
      </c>
      <c r="G38" s="338">
        <f>F38/D38*100</f>
        <v>-7.9335793357933575</v>
      </c>
    </row>
    <row r="39" spans="1:7" ht="17.100000000000001" customHeight="1" x14ac:dyDescent="0.2">
      <c r="A39" s="13" t="s">
        <v>329</v>
      </c>
      <c r="B39" s="332">
        <v>441</v>
      </c>
      <c r="C39" s="333">
        <f>B39/B25*100</f>
        <v>9.6078431372549034</v>
      </c>
      <c r="D39" s="332">
        <v>474</v>
      </c>
      <c r="E39" s="333">
        <f>D39/D25*100</f>
        <v>9.48569141484891</v>
      </c>
      <c r="F39" s="28">
        <f>B39-D39</f>
        <v>-33</v>
      </c>
      <c r="G39" s="336">
        <f>F39/D39*100</f>
        <v>-6.962025316455696</v>
      </c>
    </row>
    <row r="40" spans="1:7" ht="17.100000000000001" customHeight="1" x14ac:dyDescent="0.2">
      <c r="A40" s="13" t="s">
        <v>330</v>
      </c>
      <c r="B40" s="332">
        <v>442</v>
      </c>
      <c r="C40" s="333">
        <f>B40/B25*100</f>
        <v>9.6296296296296298</v>
      </c>
      <c r="D40" s="332">
        <v>493</v>
      </c>
      <c r="E40" s="333">
        <f>D40/D25*100</f>
        <v>9.8659195517310376</v>
      </c>
      <c r="F40" s="28">
        <f>B40-D40</f>
        <v>-51</v>
      </c>
      <c r="G40" s="336">
        <f>F40/D40*100</f>
        <v>-10.344827586206897</v>
      </c>
    </row>
    <row r="41" spans="1:7" ht="17.100000000000001" customHeight="1" thickBot="1" x14ac:dyDescent="0.25">
      <c r="A41" s="6" t="s">
        <v>331</v>
      </c>
      <c r="B41" s="339">
        <v>1113</v>
      </c>
      <c r="C41" s="340">
        <f>B41/B25*100</f>
        <v>24.248366013071895</v>
      </c>
      <c r="D41" s="339">
        <v>1201</v>
      </c>
      <c r="E41" s="340">
        <f>D41/D25*100</f>
        <v>24.034420652391436</v>
      </c>
      <c r="F41" s="101">
        <f>B41-D41</f>
        <v>-88</v>
      </c>
      <c r="G41" s="341">
        <f>F41/D41*100</f>
        <v>-7.3272273105745214</v>
      </c>
    </row>
    <row r="42" spans="1:7" ht="17.100000000000001" customHeight="1" x14ac:dyDescent="0.2">
      <c r="B42" s="165"/>
      <c r="C42" s="165"/>
      <c r="D42" s="165"/>
      <c r="E42" s="342"/>
      <c r="F42" s="165"/>
      <c r="G42" s="165"/>
    </row>
    <row r="43" spans="1:7" ht="17.100000000000001" customHeight="1" x14ac:dyDescent="0.2">
      <c r="A43" s="59" t="s">
        <v>332</v>
      </c>
      <c r="G43" s="343"/>
    </row>
    <row r="44" spans="1:7" ht="17.100000000000001" customHeight="1" thickBot="1" x14ac:dyDescent="0.25">
      <c r="G44" s="12" t="s">
        <v>333</v>
      </c>
    </row>
    <row r="45" spans="1:7" ht="17.100000000000001" customHeight="1" x14ac:dyDescent="0.2">
      <c r="A45" s="410" t="s">
        <v>317</v>
      </c>
      <c r="B45" s="590" t="s">
        <v>96</v>
      </c>
      <c r="C45" s="591"/>
      <c r="D45" s="591"/>
      <c r="E45" s="591"/>
      <c r="F45" s="591"/>
      <c r="G45" s="592"/>
    </row>
    <row r="46" spans="1:7" ht="17.100000000000001" customHeight="1" x14ac:dyDescent="0.2">
      <c r="A46" s="412"/>
      <c r="B46" s="441" t="s">
        <v>257</v>
      </c>
      <c r="C46" s="442"/>
      <c r="D46" s="441" t="s">
        <v>258</v>
      </c>
      <c r="E46" s="442"/>
      <c r="F46" s="456" t="s">
        <v>1</v>
      </c>
      <c r="G46" s="543"/>
    </row>
    <row r="47" spans="1:7" ht="17.100000000000001" customHeight="1" thickBot="1" x14ac:dyDescent="0.25">
      <c r="A47" s="412"/>
      <c r="B47" s="317"/>
      <c r="C47" s="31" t="s">
        <v>23</v>
      </c>
      <c r="D47" s="317"/>
      <c r="E47" s="31" t="s">
        <v>23</v>
      </c>
      <c r="F47" s="2" t="s">
        <v>24</v>
      </c>
      <c r="G47" s="32" t="s">
        <v>2</v>
      </c>
    </row>
    <row r="48" spans="1:7" ht="17.100000000000001" customHeight="1" thickTop="1" thickBot="1" x14ac:dyDescent="0.25">
      <c r="A48" s="344" t="s">
        <v>318</v>
      </c>
      <c r="B48" s="108">
        <v>189178</v>
      </c>
      <c r="C48" s="135">
        <v>100</v>
      </c>
      <c r="D48" s="108">
        <v>191874</v>
      </c>
      <c r="E48" s="135">
        <v>100</v>
      </c>
      <c r="F48" s="84">
        <f>B48-D48</f>
        <v>-2696</v>
      </c>
      <c r="G48" s="321">
        <f>F48/D48*100</f>
        <v>-1.4050887561628986</v>
      </c>
    </row>
    <row r="49" spans="1:7" ht="17.100000000000001" customHeight="1" thickTop="1" x14ac:dyDescent="0.2">
      <c r="A49" s="345"/>
      <c r="B49" s="346"/>
      <c r="C49" s="347"/>
      <c r="D49" s="346"/>
      <c r="E49" s="347"/>
      <c r="F49" s="348"/>
      <c r="G49" s="349"/>
    </row>
    <row r="50" spans="1:7" ht="17.100000000000001" customHeight="1" x14ac:dyDescent="0.2">
      <c r="A50" s="350" t="s">
        <v>319</v>
      </c>
      <c r="B50" s="351">
        <v>45378</v>
      </c>
      <c r="C50" s="352">
        <f>B50/B48*100</f>
        <v>23.986932941462538</v>
      </c>
      <c r="D50" s="351">
        <v>47812</v>
      </c>
      <c r="E50" s="352">
        <f>D50/D48*100</f>
        <v>24.918436056995738</v>
      </c>
      <c r="F50" s="330">
        <f>B50-D50</f>
        <v>-2434</v>
      </c>
      <c r="G50" s="353">
        <f>F50/D50*100</f>
        <v>-5.0907721910817365</v>
      </c>
    </row>
    <row r="51" spans="1:7" ht="17.100000000000001" customHeight="1" x14ac:dyDescent="0.2">
      <c r="A51" s="354" t="s">
        <v>320</v>
      </c>
      <c r="B51" s="24">
        <v>22729</v>
      </c>
      <c r="C51" s="141">
        <f>B51/B48*100</f>
        <v>12.014610578397065</v>
      </c>
      <c r="D51" s="24">
        <v>25268</v>
      </c>
      <c r="E51" s="141">
        <f>D51/D48*100</f>
        <v>13.169058861544555</v>
      </c>
      <c r="F51" s="28">
        <f>B51-D51</f>
        <v>-2539</v>
      </c>
      <c r="G51" s="355">
        <f>F51/D51*100</f>
        <v>-10.048282412537597</v>
      </c>
    </row>
    <row r="52" spans="1:7" ht="17.100000000000001" customHeight="1" x14ac:dyDescent="0.2">
      <c r="A52" s="354" t="s">
        <v>321</v>
      </c>
      <c r="B52" s="24">
        <v>6994</v>
      </c>
      <c r="C52" s="141">
        <f>B52/B48*100</f>
        <v>3.6970472253644715</v>
      </c>
      <c r="D52" s="24">
        <v>7062</v>
      </c>
      <c r="E52" s="141">
        <f>D52/D48*100</f>
        <v>3.6805403546077113</v>
      </c>
      <c r="F52" s="27">
        <f>B52-D52</f>
        <v>-68</v>
      </c>
      <c r="G52" s="356">
        <f>F52/D52*100</f>
        <v>-0.96290002832058919</v>
      </c>
    </row>
    <row r="53" spans="1:7" ht="17.100000000000001" customHeight="1" x14ac:dyDescent="0.2">
      <c r="A53" s="354" t="s">
        <v>322</v>
      </c>
      <c r="B53" s="24">
        <v>10599</v>
      </c>
      <c r="C53" s="141">
        <f>B53/B48*100</f>
        <v>5.602659928744357</v>
      </c>
      <c r="D53" s="24">
        <v>10553</v>
      </c>
      <c r="E53" s="141">
        <f>D53/D48*100</f>
        <v>5.499963517725174</v>
      </c>
      <c r="F53" s="28">
        <f>B53-D53</f>
        <v>46</v>
      </c>
      <c r="G53" s="334">
        <f>F53/D53*100</f>
        <v>0.43589500615938598</v>
      </c>
    </row>
    <row r="54" spans="1:7" ht="17.100000000000001" customHeight="1" x14ac:dyDescent="0.2">
      <c r="A54" s="354" t="s">
        <v>323</v>
      </c>
      <c r="B54" s="24">
        <v>5056</v>
      </c>
      <c r="C54" s="141">
        <f>B54/B48*100</f>
        <v>2.672615208956644</v>
      </c>
      <c r="D54" s="24">
        <v>4929</v>
      </c>
      <c r="E54" s="141">
        <f>D54/D48*100</f>
        <v>2.5688733231182965</v>
      </c>
      <c r="F54" s="27">
        <f>B54-D54</f>
        <v>127</v>
      </c>
      <c r="G54" s="334">
        <f>F54/D54*100</f>
        <v>2.576587543112193</v>
      </c>
    </row>
    <row r="55" spans="1:7" ht="17.100000000000001" customHeight="1" x14ac:dyDescent="0.2">
      <c r="A55" s="354"/>
      <c r="B55" s="24"/>
      <c r="C55" s="141"/>
      <c r="D55" s="24"/>
      <c r="E55" s="141"/>
      <c r="F55" s="357"/>
      <c r="G55" s="353"/>
    </row>
    <row r="56" spans="1:7" ht="17.100000000000001" customHeight="1" x14ac:dyDescent="0.2">
      <c r="A56" s="350" t="s">
        <v>324</v>
      </c>
      <c r="B56" s="351">
        <v>74521</v>
      </c>
      <c r="C56" s="352">
        <f>B56/B48*100</f>
        <v>39.392001184070033</v>
      </c>
      <c r="D56" s="351">
        <v>75360</v>
      </c>
      <c r="E56" s="352">
        <f>D56/D48*100</f>
        <v>39.275774727164702</v>
      </c>
      <c r="F56" s="358">
        <f>B56-D56</f>
        <v>-839</v>
      </c>
      <c r="G56" s="331">
        <f>F56/D56*100</f>
        <v>-1.1133227176220806</v>
      </c>
    </row>
    <row r="57" spans="1:7" ht="17.100000000000001" customHeight="1" x14ac:dyDescent="0.2">
      <c r="A57" s="354" t="s">
        <v>325</v>
      </c>
      <c r="B57" s="24">
        <v>39728</v>
      </c>
      <c r="C57" s="141">
        <f>B57/B48*100</f>
        <v>21.000327733668819</v>
      </c>
      <c r="D57" s="24">
        <v>41100</v>
      </c>
      <c r="E57" s="141">
        <f>D57/D48*100</f>
        <v>21.420307076518966</v>
      </c>
      <c r="F57" s="21">
        <f>B57-D57</f>
        <v>-1372</v>
      </c>
      <c r="G57" s="334">
        <f>F57/D57*100</f>
        <v>-3.3381995133819951</v>
      </c>
    </row>
    <row r="58" spans="1:7" ht="17.100000000000001" customHeight="1" x14ac:dyDescent="0.2">
      <c r="A58" s="354" t="s">
        <v>326</v>
      </c>
      <c r="B58" s="24">
        <v>12747</v>
      </c>
      <c r="C58" s="141">
        <f>B58/B48*100</f>
        <v>6.7380985103976148</v>
      </c>
      <c r="D58" s="24">
        <v>13036</v>
      </c>
      <c r="E58" s="141">
        <f>D58/D48*100</f>
        <v>6.794041923345528</v>
      </c>
      <c r="F58" s="28">
        <f>B58-D58</f>
        <v>-289</v>
      </c>
      <c r="G58" s="335">
        <f>F58/D58*100</f>
        <v>-2.2169377109542805</v>
      </c>
    </row>
    <row r="59" spans="1:7" ht="17.100000000000001" customHeight="1" x14ac:dyDescent="0.2">
      <c r="A59" s="354" t="s">
        <v>327</v>
      </c>
      <c r="B59" s="24">
        <v>22046</v>
      </c>
      <c r="C59" s="141">
        <f>B59/B48*100</f>
        <v>11.653574940003594</v>
      </c>
      <c r="D59" s="24">
        <v>21224</v>
      </c>
      <c r="E59" s="141">
        <f>D59/D48*100</f>
        <v>11.061425727300207</v>
      </c>
      <c r="F59" s="27">
        <f>B59-D59</f>
        <v>822</v>
      </c>
      <c r="G59" s="334">
        <f>F59/D59*100</f>
        <v>3.872973991707501</v>
      </c>
    </row>
    <row r="60" spans="1:7" ht="17.100000000000001" customHeight="1" x14ac:dyDescent="0.2">
      <c r="A60" s="354"/>
      <c r="B60" s="24"/>
      <c r="C60" s="141"/>
      <c r="D60" s="24"/>
      <c r="E60" s="141"/>
      <c r="F60" s="357"/>
      <c r="G60" s="353"/>
    </row>
    <row r="61" spans="1:7" ht="17.100000000000001" customHeight="1" x14ac:dyDescent="0.2">
      <c r="A61" s="350" t="s">
        <v>328</v>
      </c>
      <c r="B61" s="351">
        <v>69279</v>
      </c>
      <c r="C61" s="352">
        <f>B61/B48*100</f>
        <v>36.621065874467433</v>
      </c>
      <c r="D61" s="351">
        <v>68702</v>
      </c>
      <c r="E61" s="352">
        <f>D61/D48*100</f>
        <v>35.80578921583956</v>
      </c>
      <c r="F61" s="330">
        <f>B61-D61</f>
        <v>577</v>
      </c>
      <c r="G61" s="359">
        <f>F61/D61*100</f>
        <v>0.83985910162731792</v>
      </c>
    </row>
    <row r="62" spans="1:7" ht="17.100000000000001" customHeight="1" x14ac:dyDescent="0.2">
      <c r="A62" s="354" t="s">
        <v>329</v>
      </c>
      <c r="B62" s="24">
        <v>23884</v>
      </c>
      <c r="C62" s="141">
        <f>B62/B48*100</f>
        <v>12.625146687246932</v>
      </c>
      <c r="D62" s="24">
        <v>24078</v>
      </c>
      <c r="E62" s="141">
        <f>D62/D48*100</f>
        <v>12.548860189499358</v>
      </c>
      <c r="F62" s="27">
        <f>B62-D62</f>
        <v>-194</v>
      </c>
      <c r="G62" s="335">
        <f>F62/D62*100</f>
        <v>-0.80571476036215628</v>
      </c>
    </row>
    <row r="63" spans="1:7" ht="17.100000000000001" customHeight="1" x14ac:dyDescent="0.2">
      <c r="A63" s="354" t="s">
        <v>330</v>
      </c>
      <c r="B63" s="24">
        <v>15875</v>
      </c>
      <c r="C63" s="141">
        <f>B63/B48*100</f>
        <v>8.3915677298628815</v>
      </c>
      <c r="D63" s="24">
        <v>16814</v>
      </c>
      <c r="E63" s="141">
        <f>D63/D48*100</f>
        <v>8.7630424132503624</v>
      </c>
      <c r="F63" s="21">
        <f>B63-D63</f>
        <v>-939</v>
      </c>
      <c r="G63" s="334">
        <f>F63/D63*100</f>
        <v>-5.5846318544070419</v>
      </c>
    </row>
    <row r="64" spans="1:7" ht="17.100000000000001" customHeight="1" thickBot="1" x14ac:dyDescent="0.25">
      <c r="A64" s="360" t="s">
        <v>331</v>
      </c>
      <c r="B64" s="94">
        <v>29520</v>
      </c>
      <c r="C64" s="142">
        <f>B64/B48*100</f>
        <v>15.604351457357621</v>
      </c>
      <c r="D64" s="94">
        <v>27810</v>
      </c>
      <c r="E64" s="142">
        <f>D64/D48*100</f>
        <v>14.49388661308984</v>
      </c>
      <c r="F64" s="21">
        <f>B64-D64</f>
        <v>1710</v>
      </c>
      <c r="G64" s="361">
        <f>F64/D64*100</f>
        <v>6.1488673139158578</v>
      </c>
    </row>
    <row r="65" spans="1:7" ht="17.100000000000001" customHeight="1" x14ac:dyDescent="0.2">
      <c r="F65" s="23"/>
    </row>
    <row r="66" spans="1:7" ht="17.100000000000001" customHeight="1" x14ac:dyDescent="0.2"/>
    <row r="67" spans="1:7" ht="17.100000000000001" customHeight="1" x14ac:dyDescent="0.2">
      <c r="A67" s="10" t="s">
        <v>334</v>
      </c>
      <c r="G67" s="362"/>
    </row>
    <row r="68" spans="1:7" ht="17.100000000000001" customHeight="1" thickBot="1" x14ac:dyDescent="0.25">
      <c r="G68" s="12" t="s">
        <v>335</v>
      </c>
    </row>
    <row r="69" spans="1:7" ht="17.100000000000001" customHeight="1" x14ac:dyDescent="0.2">
      <c r="A69" s="410" t="s">
        <v>317</v>
      </c>
      <c r="B69" s="590" t="s">
        <v>336</v>
      </c>
      <c r="C69" s="591"/>
      <c r="D69" s="591"/>
      <c r="E69" s="591"/>
      <c r="F69" s="591"/>
      <c r="G69" s="592"/>
    </row>
    <row r="70" spans="1:7" ht="17.100000000000001" customHeight="1" x14ac:dyDescent="0.2">
      <c r="A70" s="412"/>
      <c r="B70" s="441" t="s">
        <v>257</v>
      </c>
      <c r="C70" s="442"/>
      <c r="D70" s="441" t="s">
        <v>258</v>
      </c>
      <c r="E70" s="442"/>
      <c r="F70" s="456" t="s">
        <v>1</v>
      </c>
      <c r="G70" s="543"/>
    </row>
    <row r="71" spans="1:7" ht="17.100000000000001" customHeight="1" thickBot="1" x14ac:dyDescent="0.25">
      <c r="A71" s="412"/>
      <c r="B71" s="317"/>
      <c r="C71" s="31" t="s">
        <v>23</v>
      </c>
      <c r="D71" s="317"/>
      <c r="E71" s="31" t="s">
        <v>23</v>
      </c>
      <c r="F71" s="2" t="s">
        <v>24</v>
      </c>
      <c r="G71" s="32" t="s">
        <v>2</v>
      </c>
    </row>
    <row r="72" spans="1:7" ht="17.100000000000001" customHeight="1" thickTop="1" thickBot="1" x14ac:dyDescent="0.25">
      <c r="A72" s="344" t="s">
        <v>318</v>
      </c>
      <c r="B72" s="363">
        <v>743411952</v>
      </c>
      <c r="C72" s="364">
        <v>100</v>
      </c>
      <c r="D72" s="363">
        <v>760198406</v>
      </c>
      <c r="E72" s="364">
        <v>100</v>
      </c>
      <c r="F72" s="365">
        <f>B72-D72</f>
        <v>-16786454</v>
      </c>
      <c r="G72" s="321">
        <f>F72/D72*100</f>
        <v>-2.2081674820033759</v>
      </c>
    </row>
    <row r="73" spans="1:7" ht="17.100000000000001" customHeight="1" thickTop="1" x14ac:dyDescent="0.2">
      <c r="A73" s="345"/>
      <c r="B73" s="366"/>
      <c r="C73" s="367"/>
      <c r="D73" s="366"/>
      <c r="E73" s="367"/>
      <c r="F73" s="368"/>
      <c r="G73" s="369"/>
    </row>
    <row r="74" spans="1:7" ht="17.100000000000001" customHeight="1" x14ac:dyDescent="0.2">
      <c r="A74" s="350" t="s">
        <v>319</v>
      </c>
      <c r="B74" s="370">
        <v>179410071</v>
      </c>
      <c r="C74" s="371">
        <f>B74/B72*100</f>
        <v>24.133331528681154</v>
      </c>
      <c r="D74" s="370">
        <v>201555825</v>
      </c>
      <c r="E74" s="371">
        <f>D74/D72*100</f>
        <v>26.513581639896255</v>
      </c>
      <c r="F74" s="372">
        <f>B74-D74</f>
        <v>-22145754</v>
      </c>
      <c r="G74" s="359">
        <f>F74/D74*100</f>
        <v>-10.987404606143237</v>
      </c>
    </row>
    <row r="75" spans="1:7" ht="17.100000000000001" customHeight="1" x14ac:dyDescent="0.2">
      <c r="A75" s="354" t="s">
        <v>320</v>
      </c>
      <c r="B75" s="373">
        <v>104167086</v>
      </c>
      <c r="C75" s="92">
        <f>B75/B72*100</f>
        <v>14.012027344967947</v>
      </c>
      <c r="D75" s="373">
        <v>94449202</v>
      </c>
      <c r="E75" s="92">
        <f>D75/D72*100</f>
        <v>12.424283089065041</v>
      </c>
      <c r="F75" s="374">
        <f>B75-D75</f>
        <v>9717884</v>
      </c>
      <c r="G75" s="335">
        <f>F75/D75*100</f>
        <v>10.289005935698642</v>
      </c>
    </row>
    <row r="76" spans="1:7" ht="17.100000000000001" customHeight="1" x14ac:dyDescent="0.2">
      <c r="A76" s="354" t="s">
        <v>321</v>
      </c>
      <c r="B76" s="373">
        <v>33435721</v>
      </c>
      <c r="C76" s="92">
        <f>B76/B72*100</f>
        <v>4.4976033691747803</v>
      </c>
      <c r="D76" s="373">
        <v>48360160</v>
      </c>
      <c r="E76" s="92">
        <f>D76/D72*100</f>
        <v>6.3615182060773749</v>
      </c>
      <c r="F76" s="375">
        <f>B76-D76</f>
        <v>-14924439</v>
      </c>
      <c r="G76" s="334">
        <f>F76/D76*100</f>
        <v>-30.861020724497191</v>
      </c>
    </row>
    <row r="77" spans="1:7" ht="17.100000000000001" customHeight="1" x14ac:dyDescent="0.2">
      <c r="A77" s="354" t="s">
        <v>322</v>
      </c>
      <c r="B77" s="373">
        <v>32856373</v>
      </c>
      <c r="C77" s="92">
        <f>B77/B72*100</f>
        <v>4.4196724187183909</v>
      </c>
      <c r="D77" s="373">
        <v>46976145</v>
      </c>
      <c r="E77" s="92">
        <f>D77/D72*100</f>
        <v>6.1794584978385236</v>
      </c>
      <c r="F77" s="374">
        <f>B77-D77</f>
        <v>-14119772</v>
      </c>
      <c r="G77" s="334">
        <f>F77/D77*100</f>
        <v>-30.057323775716377</v>
      </c>
    </row>
    <row r="78" spans="1:7" ht="17.100000000000001" customHeight="1" x14ac:dyDescent="0.2">
      <c r="A78" s="354" t="s">
        <v>323</v>
      </c>
      <c r="B78" s="373">
        <v>8950891</v>
      </c>
      <c r="C78" s="92">
        <f>B78/B72*100</f>
        <v>1.204028395820034</v>
      </c>
      <c r="D78" s="373">
        <v>11770318</v>
      </c>
      <c r="E78" s="92">
        <f>D78/D72*100</f>
        <v>1.548321846915317</v>
      </c>
      <c r="F78" s="374">
        <f>B78-D78</f>
        <v>-2819427</v>
      </c>
      <c r="G78" s="335">
        <f>F78/D78*100</f>
        <v>-23.953702865122249</v>
      </c>
    </row>
    <row r="79" spans="1:7" ht="17.100000000000001" customHeight="1" x14ac:dyDescent="0.2">
      <c r="A79" s="354"/>
      <c r="B79" s="373"/>
      <c r="C79" s="92"/>
      <c r="D79" s="373"/>
      <c r="E79" s="92"/>
      <c r="F79" s="376"/>
      <c r="G79" s="331"/>
    </row>
    <row r="80" spans="1:7" ht="17.100000000000001" customHeight="1" x14ac:dyDescent="0.2">
      <c r="A80" s="350" t="s">
        <v>324</v>
      </c>
      <c r="B80" s="370">
        <v>320499498</v>
      </c>
      <c r="C80" s="371">
        <f>B80/B72*100</f>
        <v>43.111964656710285</v>
      </c>
      <c r="D80" s="370">
        <v>334696677</v>
      </c>
      <c r="E80" s="371">
        <f>D80/D72*100</f>
        <v>44.027542593926462</v>
      </c>
      <c r="F80" s="372">
        <f>B80-D80</f>
        <v>-14197179</v>
      </c>
      <c r="G80" s="359">
        <f>F80/D80*100</f>
        <v>-4.2418045877402006</v>
      </c>
    </row>
    <row r="81" spans="1:7" ht="17.100000000000001" customHeight="1" x14ac:dyDescent="0.2">
      <c r="A81" s="354" t="s">
        <v>325</v>
      </c>
      <c r="B81" s="373">
        <v>208067186</v>
      </c>
      <c r="C81" s="92">
        <f>B81/B72*100</f>
        <v>27.98814108923554</v>
      </c>
      <c r="D81" s="373">
        <v>232263904</v>
      </c>
      <c r="E81" s="92">
        <f>D81/D72*100</f>
        <v>30.553063801083528</v>
      </c>
      <c r="F81" s="374">
        <f>B81-D81</f>
        <v>-24196718</v>
      </c>
      <c r="G81" s="335">
        <f>F81/D81*100</f>
        <v>-10.417769435236911</v>
      </c>
    </row>
    <row r="82" spans="1:7" ht="17.100000000000001" customHeight="1" x14ac:dyDescent="0.2">
      <c r="A82" s="354" t="s">
        <v>326</v>
      </c>
      <c r="B82" s="373">
        <v>33036791</v>
      </c>
      <c r="C82" s="92">
        <f>B82/B72*100</f>
        <v>4.4439413317368883</v>
      </c>
      <c r="D82" s="373">
        <v>33033597</v>
      </c>
      <c r="E82" s="92">
        <f>D82/D72*100</f>
        <v>4.345391510857759</v>
      </c>
      <c r="F82" s="374">
        <f>B82-D82</f>
        <v>3194</v>
      </c>
      <c r="G82" s="334">
        <f>F82/D82*100</f>
        <v>9.668944014785916E-3</v>
      </c>
    </row>
    <row r="83" spans="1:7" ht="17.100000000000001" customHeight="1" x14ac:dyDescent="0.2">
      <c r="A83" s="354" t="s">
        <v>327</v>
      </c>
      <c r="B83" s="373">
        <v>79395551</v>
      </c>
      <c r="C83" s="92">
        <f>B83/B72*100</f>
        <v>10.679886271185483</v>
      </c>
      <c r="D83" s="373">
        <v>69399176</v>
      </c>
      <c r="E83" s="92">
        <f>D83/D72*100</f>
        <v>9.1290872819851732</v>
      </c>
      <c r="F83" s="374">
        <f>B83-D83</f>
        <v>9996375</v>
      </c>
      <c r="G83" s="335">
        <f>F83/D83*100</f>
        <v>14.404169582647494</v>
      </c>
    </row>
    <row r="84" spans="1:7" ht="17.100000000000001" customHeight="1" x14ac:dyDescent="0.2">
      <c r="A84" s="354"/>
      <c r="B84" s="373"/>
      <c r="C84" s="92"/>
      <c r="D84" s="373"/>
      <c r="E84" s="92"/>
      <c r="F84" s="376"/>
      <c r="G84" s="331"/>
    </row>
    <row r="85" spans="1:7" ht="17.100000000000001" customHeight="1" x14ac:dyDescent="0.2">
      <c r="A85" s="350" t="s">
        <v>328</v>
      </c>
      <c r="B85" s="370">
        <v>243502353</v>
      </c>
      <c r="C85" s="371">
        <f>B85/B72*100</f>
        <v>32.754699779160937</v>
      </c>
      <c r="D85" s="370">
        <v>223945904</v>
      </c>
      <c r="E85" s="371">
        <f>D85/D72*100</f>
        <v>29.458875766177282</v>
      </c>
      <c r="F85" s="377">
        <f>B85-D85</f>
        <v>19556449</v>
      </c>
      <c r="G85" s="331">
        <f>F85/D85*100</f>
        <v>8.7326665282522882</v>
      </c>
    </row>
    <row r="86" spans="1:7" ht="17.100000000000001" customHeight="1" x14ac:dyDescent="0.2">
      <c r="A86" s="378" t="s">
        <v>329</v>
      </c>
      <c r="B86" s="379">
        <v>98495714</v>
      </c>
      <c r="C86" s="380">
        <f>B86/B72*100</f>
        <v>13.249143188378548</v>
      </c>
      <c r="D86" s="379">
        <v>106286111</v>
      </c>
      <c r="E86" s="380">
        <f>D86/D72*100</f>
        <v>13.981364622856102</v>
      </c>
      <c r="F86" s="374">
        <f>B86-D86</f>
        <v>-7790397</v>
      </c>
      <c r="G86" s="334">
        <f>F86/D86*100</f>
        <v>-7.3296472386688416</v>
      </c>
    </row>
    <row r="87" spans="1:7" ht="17.100000000000001" customHeight="1" x14ac:dyDescent="0.2">
      <c r="A87" s="354" t="s">
        <v>330</v>
      </c>
      <c r="B87" s="373">
        <v>78070853</v>
      </c>
      <c r="C87" s="92">
        <f>B87/B72*100</f>
        <v>10.50169462435546</v>
      </c>
      <c r="D87" s="373">
        <v>54264718</v>
      </c>
      <c r="E87" s="92">
        <f>D87/D72*100</f>
        <v>7.1382309633519547</v>
      </c>
      <c r="F87" s="374">
        <f>B87-D87</f>
        <v>23806135</v>
      </c>
      <c r="G87" s="335">
        <f>F87/D87*100</f>
        <v>43.870374485314748</v>
      </c>
    </row>
    <row r="88" spans="1:7" ht="17.100000000000001" customHeight="1" thickBot="1" x14ac:dyDescent="0.25">
      <c r="A88" s="360" t="s">
        <v>331</v>
      </c>
      <c r="B88" s="381">
        <v>66935786</v>
      </c>
      <c r="C88" s="96">
        <f>B88/B72*100</f>
        <v>9.0038619664269266</v>
      </c>
      <c r="D88" s="381">
        <v>63395075</v>
      </c>
      <c r="E88" s="96">
        <f>D88/D72*100</f>
        <v>8.3392801799692275</v>
      </c>
      <c r="F88" s="382">
        <f>B88-D88</f>
        <v>3540711</v>
      </c>
      <c r="G88" s="361">
        <f>F88/D88*100</f>
        <v>5.585151527938093</v>
      </c>
    </row>
  </sheetData>
  <mergeCells count="40">
    <mergeCell ref="A69:A71"/>
    <mergeCell ref="B69:G69"/>
    <mergeCell ref="B70:C70"/>
    <mergeCell ref="D70:E70"/>
    <mergeCell ref="F70:G70"/>
    <mergeCell ref="A22:A24"/>
    <mergeCell ref="B22:G22"/>
    <mergeCell ref="B23:C23"/>
    <mergeCell ref="D23:E23"/>
    <mergeCell ref="F23:G23"/>
    <mergeCell ref="A45:A47"/>
    <mergeCell ref="B45:G45"/>
    <mergeCell ref="B46:C46"/>
    <mergeCell ref="D46:E46"/>
    <mergeCell ref="F46:G46"/>
    <mergeCell ref="A15:A17"/>
    <mergeCell ref="B15:C15"/>
    <mergeCell ref="D15:G15"/>
    <mergeCell ref="B16:C16"/>
    <mergeCell ref="D16:G16"/>
    <mergeCell ref="B17:C17"/>
    <mergeCell ref="D17:G17"/>
    <mergeCell ref="A12:A14"/>
    <mergeCell ref="B12:C12"/>
    <mergeCell ref="D12:G12"/>
    <mergeCell ref="B13:C13"/>
    <mergeCell ref="D13:G13"/>
    <mergeCell ref="B14:C14"/>
    <mergeCell ref="D14:G14"/>
    <mergeCell ref="B7:C7"/>
    <mergeCell ref="D7:G7"/>
    <mergeCell ref="A8:A11"/>
    <mergeCell ref="B8:C8"/>
    <mergeCell ref="D8:G8"/>
    <mergeCell ref="B9:C9"/>
    <mergeCell ref="D9:G9"/>
    <mergeCell ref="B10:C10"/>
    <mergeCell ref="D10:G10"/>
    <mergeCell ref="B11:C11"/>
    <mergeCell ref="D11:G11"/>
  </mergeCells>
  <phoneticPr fontId="3"/>
  <pageMargins left="0.9055118110236221" right="0.55118110236220474" top="0.74803149606299213" bottom="0.74803149606299213" header="0.31496062992125984" footer="0.31496062992125984"/>
  <pageSetup paperSize="9" scale="99" firstPageNumber="27" orientation="portrait" useFirstPageNumber="1" r:id="rId1"/>
  <headerFooter differentOddEven="1" differentFirst="1">
    <oddFooter>&amp;C&amp;"ＭＳ 明朝,標準"27</oddFooter>
    <evenFooter>&amp;C&amp;"ＭＳ 明朝,標準"28</evenFooter>
    <firstFooter>&amp;C&amp;"ＭＳ 明朝,標準"27</firstFooter>
  </headerFooter>
  <rowBreaks count="2" manualBreakCount="2">
    <brk id="42" max="16383" man="1"/>
    <brk id="89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6"/>
  <sheetViews>
    <sheetView tabSelected="1" view="pageBreakPreview" zoomScale="130" zoomScaleNormal="100" zoomScaleSheetLayoutView="130" workbookViewId="0">
      <selection activeCell="N27" sqref="N27"/>
    </sheetView>
  </sheetViews>
  <sheetFormatPr defaultColWidth="9" defaultRowHeight="13.2" x14ac:dyDescent="0.2"/>
  <cols>
    <col min="1" max="2" width="9" style="1"/>
    <col min="3" max="23" width="5.6640625" style="1" customWidth="1"/>
    <col min="24" max="16384" width="9" style="1"/>
  </cols>
  <sheetData>
    <row r="1" spans="1:14" ht="24.9" customHeight="1" x14ac:dyDescent="0.2">
      <c r="A1" s="10" t="s">
        <v>337</v>
      </c>
    </row>
    <row r="2" spans="1:14" ht="9.9" customHeight="1" thickBot="1" x14ac:dyDescent="0.25"/>
    <row r="3" spans="1:14" ht="20.100000000000001" customHeight="1" x14ac:dyDescent="0.2">
      <c r="A3" s="410" t="s">
        <v>270</v>
      </c>
      <c r="B3" s="411"/>
      <c r="C3" s="475" t="s">
        <v>271</v>
      </c>
      <c r="D3" s="476"/>
      <c r="E3" s="476"/>
      <c r="F3" s="476"/>
      <c r="G3" s="476"/>
      <c r="H3" s="477"/>
      <c r="I3" s="475" t="s">
        <v>272</v>
      </c>
      <c r="J3" s="476"/>
      <c r="K3" s="476"/>
      <c r="L3" s="476"/>
      <c r="M3" s="476"/>
      <c r="N3" s="515"/>
    </row>
    <row r="4" spans="1:14" ht="20.100000000000001" customHeight="1" x14ac:dyDescent="0.2">
      <c r="A4" s="412"/>
      <c r="B4" s="413"/>
      <c r="C4" s="441" t="s">
        <v>338</v>
      </c>
      <c r="D4" s="531"/>
      <c r="E4" s="442"/>
      <c r="F4" s="441" t="s">
        <v>339</v>
      </c>
      <c r="G4" s="531"/>
      <c r="H4" s="442"/>
      <c r="I4" s="441" t="s">
        <v>338</v>
      </c>
      <c r="J4" s="531"/>
      <c r="K4" s="442"/>
      <c r="L4" s="441" t="s">
        <v>339</v>
      </c>
      <c r="M4" s="531"/>
      <c r="N4" s="473"/>
    </row>
    <row r="5" spans="1:14" ht="20.100000000000001" customHeight="1" x14ac:dyDescent="0.2">
      <c r="A5" s="593" t="s">
        <v>273</v>
      </c>
      <c r="B5" s="594"/>
      <c r="C5" s="566">
        <v>782</v>
      </c>
      <c r="D5" s="595"/>
      <c r="E5" s="567"/>
      <c r="F5" s="566">
        <v>6882</v>
      </c>
      <c r="G5" s="595"/>
      <c r="H5" s="567"/>
      <c r="I5" s="566">
        <v>39955</v>
      </c>
      <c r="J5" s="595"/>
      <c r="K5" s="567"/>
      <c r="L5" s="566">
        <v>39714</v>
      </c>
      <c r="M5" s="595"/>
      <c r="N5" s="596"/>
    </row>
    <row r="6" spans="1:14" ht="20.100000000000001" customHeight="1" x14ac:dyDescent="0.2">
      <c r="A6" s="593" t="s">
        <v>274</v>
      </c>
      <c r="B6" s="594"/>
      <c r="C6" s="566">
        <v>777</v>
      </c>
      <c r="D6" s="595"/>
      <c r="E6" s="567"/>
      <c r="F6" s="566">
        <v>6260</v>
      </c>
      <c r="G6" s="595"/>
      <c r="H6" s="567"/>
      <c r="I6" s="566">
        <v>37967</v>
      </c>
      <c r="J6" s="595"/>
      <c r="K6" s="567"/>
      <c r="L6" s="566">
        <v>37817</v>
      </c>
      <c r="M6" s="595"/>
      <c r="N6" s="596"/>
    </row>
    <row r="7" spans="1:14" ht="20.100000000000001" customHeight="1" x14ac:dyDescent="0.2">
      <c r="A7" s="593" t="s">
        <v>275</v>
      </c>
      <c r="B7" s="594"/>
      <c r="C7" s="566">
        <v>775</v>
      </c>
      <c r="D7" s="595"/>
      <c r="E7" s="567"/>
      <c r="F7" s="566">
        <v>6292</v>
      </c>
      <c r="G7" s="595"/>
      <c r="H7" s="567"/>
      <c r="I7" s="566">
        <v>37715</v>
      </c>
      <c r="J7" s="595"/>
      <c r="K7" s="567"/>
      <c r="L7" s="566">
        <v>38931</v>
      </c>
      <c r="M7" s="595"/>
      <c r="N7" s="596"/>
    </row>
    <row r="8" spans="1:14" ht="20.100000000000001" customHeight="1" x14ac:dyDescent="0.2">
      <c r="A8" s="593" t="s">
        <v>276</v>
      </c>
      <c r="B8" s="594"/>
      <c r="C8" s="566">
        <v>766</v>
      </c>
      <c r="D8" s="595"/>
      <c r="E8" s="567"/>
      <c r="F8" s="566">
        <v>5787</v>
      </c>
      <c r="G8" s="595"/>
      <c r="H8" s="567"/>
      <c r="I8" s="566">
        <v>37690</v>
      </c>
      <c r="J8" s="595"/>
      <c r="K8" s="567"/>
      <c r="L8" s="566">
        <v>37342</v>
      </c>
      <c r="M8" s="595"/>
      <c r="N8" s="596"/>
    </row>
    <row r="9" spans="1:14" ht="20.100000000000001" customHeight="1" x14ac:dyDescent="0.2">
      <c r="A9" s="593" t="s">
        <v>277</v>
      </c>
      <c r="B9" s="594"/>
      <c r="C9" s="566">
        <v>779</v>
      </c>
      <c r="D9" s="595"/>
      <c r="E9" s="567"/>
      <c r="F9" s="566">
        <v>5251</v>
      </c>
      <c r="G9" s="595"/>
      <c r="H9" s="567"/>
      <c r="I9" s="566">
        <v>39826</v>
      </c>
      <c r="J9" s="595"/>
      <c r="K9" s="567"/>
      <c r="L9" s="566">
        <v>36776</v>
      </c>
      <c r="M9" s="595"/>
      <c r="N9" s="596"/>
    </row>
    <row r="10" spans="1:14" ht="20.100000000000001" customHeight="1" x14ac:dyDescent="0.2">
      <c r="A10" s="593" t="s">
        <v>278</v>
      </c>
      <c r="B10" s="594"/>
      <c r="C10" s="566">
        <v>795</v>
      </c>
      <c r="D10" s="595"/>
      <c r="E10" s="567"/>
      <c r="F10" s="566">
        <v>5378</v>
      </c>
      <c r="G10" s="595"/>
      <c r="H10" s="567"/>
      <c r="I10" s="566">
        <v>39891</v>
      </c>
      <c r="J10" s="595"/>
      <c r="K10" s="567"/>
      <c r="L10" s="566">
        <v>37154</v>
      </c>
      <c r="M10" s="595"/>
      <c r="N10" s="596"/>
    </row>
    <row r="11" spans="1:14" ht="20.100000000000001" customHeight="1" x14ac:dyDescent="0.2">
      <c r="A11" s="593" t="s">
        <v>279</v>
      </c>
      <c r="B11" s="594"/>
      <c r="C11" s="566">
        <v>764</v>
      </c>
      <c r="D11" s="595"/>
      <c r="E11" s="567"/>
      <c r="F11" s="566">
        <v>4891</v>
      </c>
      <c r="G11" s="595"/>
      <c r="H11" s="567"/>
      <c r="I11" s="566">
        <v>42974</v>
      </c>
      <c r="J11" s="595"/>
      <c r="K11" s="567"/>
      <c r="L11" s="566">
        <v>37438</v>
      </c>
      <c r="M11" s="595"/>
      <c r="N11" s="596"/>
    </row>
    <row r="12" spans="1:14" ht="20.100000000000001" customHeight="1" x14ac:dyDescent="0.2">
      <c r="A12" s="593" t="s">
        <v>280</v>
      </c>
      <c r="B12" s="594"/>
      <c r="C12" s="566">
        <v>790</v>
      </c>
      <c r="D12" s="595"/>
      <c r="E12" s="567"/>
      <c r="F12" s="566">
        <v>5073</v>
      </c>
      <c r="G12" s="595"/>
      <c r="H12" s="567"/>
      <c r="I12" s="566">
        <v>44048</v>
      </c>
      <c r="J12" s="595"/>
      <c r="K12" s="567"/>
      <c r="L12" s="566">
        <v>39473</v>
      </c>
      <c r="M12" s="595"/>
      <c r="N12" s="596"/>
    </row>
    <row r="13" spans="1:14" ht="20.100000000000001" customHeight="1" x14ac:dyDescent="0.2">
      <c r="A13" s="593" t="s">
        <v>281</v>
      </c>
      <c r="B13" s="594"/>
      <c r="C13" s="566">
        <v>779</v>
      </c>
      <c r="D13" s="595"/>
      <c r="E13" s="567"/>
      <c r="F13" s="566">
        <v>4657</v>
      </c>
      <c r="G13" s="595"/>
      <c r="H13" s="567"/>
      <c r="I13" s="566">
        <v>47809</v>
      </c>
      <c r="J13" s="595"/>
      <c r="K13" s="567"/>
      <c r="L13" s="566">
        <v>39470</v>
      </c>
      <c r="M13" s="595"/>
      <c r="N13" s="596"/>
    </row>
    <row r="14" spans="1:14" ht="20.100000000000001" customHeight="1" x14ac:dyDescent="0.2">
      <c r="A14" s="593" t="s">
        <v>282</v>
      </c>
      <c r="B14" s="594"/>
      <c r="C14" s="566">
        <v>807</v>
      </c>
      <c r="D14" s="595"/>
      <c r="E14" s="567"/>
      <c r="F14" s="566">
        <v>4611</v>
      </c>
      <c r="G14" s="595"/>
      <c r="H14" s="567"/>
      <c r="I14" s="566">
        <v>50467</v>
      </c>
      <c r="J14" s="595"/>
      <c r="K14" s="567"/>
      <c r="L14" s="566">
        <v>41986</v>
      </c>
      <c r="M14" s="595"/>
      <c r="N14" s="596"/>
    </row>
    <row r="15" spans="1:14" ht="20.100000000000001" customHeight="1" x14ac:dyDescent="0.2">
      <c r="A15" s="593" t="s">
        <v>283</v>
      </c>
      <c r="B15" s="594"/>
      <c r="C15" s="566">
        <v>806</v>
      </c>
      <c r="D15" s="595"/>
      <c r="E15" s="567"/>
      <c r="F15" s="566">
        <v>4664</v>
      </c>
      <c r="G15" s="595"/>
      <c r="H15" s="567"/>
      <c r="I15" s="566">
        <v>49906</v>
      </c>
      <c r="J15" s="595"/>
      <c r="K15" s="567"/>
      <c r="L15" s="566">
        <v>42886</v>
      </c>
      <c r="M15" s="595"/>
      <c r="N15" s="596"/>
    </row>
    <row r="16" spans="1:14" ht="20.100000000000001" customHeight="1" x14ac:dyDescent="0.2">
      <c r="A16" s="593" t="s">
        <v>284</v>
      </c>
      <c r="B16" s="594"/>
      <c r="C16" s="566">
        <v>819</v>
      </c>
      <c r="D16" s="595"/>
      <c r="E16" s="567"/>
      <c r="F16" s="566">
        <v>4111</v>
      </c>
      <c r="G16" s="595"/>
      <c r="H16" s="567"/>
      <c r="I16" s="566">
        <v>41478</v>
      </c>
      <c r="J16" s="595"/>
      <c r="K16" s="567"/>
      <c r="L16" s="566">
        <v>35318</v>
      </c>
      <c r="M16" s="595"/>
      <c r="N16" s="596"/>
    </row>
    <row r="17" spans="1:14" ht="20.100000000000001" customHeight="1" x14ac:dyDescent="0.2">
      <c r="A17" s="593" t="s">
        <v>285</v>
      </c>
      <c r="B17" s="594"/>
      <c r="C17" s="566">
        <v>829</v>
      </c>
      <c r="D17" s="595"/>
      <c r="E17" s="567"/>
      <c r="F17" s="566">
        <v>3889</v>
      </c>
      <c r="G17" s="595"/>
      <c r="H17" s="567"/>
      <c r="I17" s="566">
        <v>46321</v>
      </c>
      <c r="J17" s="595"/>
      <c r="K17" s="567"/>
      <c r="L17" s="566">
        <v>38270</v>
      </c>
      <c r="M17" s="595"/>
      <c r="N17" s="596"/>
    </row>
    <row r="18" spans="1:14" ht="20.100000000000001" customHeight="1" x14ac:dyDescent="0.2">
      <c r="A18" s="593" t="s">
        <v>258</v>
      </c>
      <c r="B18" s="594"/>
      <c r="C18" s="566" t="s">
        <v>340</v>
      </c>
      <c r="D18" s="595"/>
      <c r="E18" s="567"/>
      <c r="F18" s="566" t="s">
        <v>340</v>
      </c>
      <c r="G18" s="595"/>
      <c r="H18" s="567"/>
      <c r="I18" s="566" t="s">
        <v>340</v>
      </c>
      <c r="J18" s="595"/>
      <c r="K18" s="567"/>
      <c r="L18" s="566" t="s">
        <v>340</v>
      </c>
      <c r="M18" s="595"/>
      <c r="N18" s="596"/>
    </row>
    <row r="19" spans="1:14" ht="20.100000000000001" customHeight="1" thickBot="1" x14ac:dyDescent="0.25">
      <c r="A19" s="597" t="s">
        <v>257</v>
      </c>
      <c r="B19" s="598"/>
      <c r="C19" s="599">
        <v>813</v>
      </c>
      <c r="D19" s="600"/>
      <c r="E19" s="601"/>
      <c r="F19" s="599">
        <v>3777</v>
      </c>
      <c r="G19" s="600"/>
      <c r="H19" s="601"/>
      <c r="I19" s="599">
        <v>38749</v>
      </c>
      <c r="J19" s="600"/>
      <c r="K19" s="601"/>
      <c r="L19" s="599">
        <v>35592</v>
      </c>
      <c r="M19" s="600"/>
      <c r="N19" s="602"/>
    </row>
    <row r="20" spans="1:14" ht="20.100000000000001" customHeight="1" x14ac:dyDescent="0.2">
      <c r="A20" s="383"/>
      <c r="B20" s="383"/>
      <c r="C20" s="383"/>
      <c r="D20" s="383"/>
      <c r="E20" s="383"/>
      <c r="F20" s="383"/>
      <c r="G20" s="383"/>
      <c r="H20" s="383"/>
      <c r="I20" s="603"/>
      <c r="J20" s="603"/>
      <c r="K20" s="603"/>
      <c r="L20" s="603"/>
      <c r="M20" s="603"/>
      <c r="N20" s="603"/>
    </row>
    <row r="21" spans="1:14" ht="20.100000000000001" customHeight="1" x14ac:dyDescent="0.2">
      <c r="A21" s="415" t="s">
        <v>341</v>
      </c>
      <c r="B21" s="415"/>
      <c r="C21" s="415"/>
      <c r="D21" s="415"/>
      <c r="E21" s="415"/>
      <c r="F21" s="415"/>
      <c r="G21" s="415"/>
      <c r="H21" s="415"/>
      <c r="I21" s="449"/>
      <c r="J21" s="449"/>
      <c r="K21" s="449"/>
      <c r="L21" s="449"/>
      <c r="M21" s="449"/>
      <c r="N21" s="449"/>
    </row>
    <row r="22" spans="1:14" ht="9.9" customHeight="1" thickBot="1" x14ac:dyDescent="0.25">
      <c r="A22" s="604"/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</row>
    <row r="23" spans="1:14" ht="20.100000000000001" customHeight="1" x14ac:dyDescent="0.2">
      <c r="A23" s="410" t="s">
        <v>270</v>
      </c>
      <c r="B23" s="411"/>
      <c r="C23" s="475" t="s">
        <v>271</v>
      </c>
      <c r="D23" s="476"/>
      <c r="E23" s="476"/>
      <c r="F23" s="476"/>
      <c r="G23" s="476"/>
      <c r="H23" s="477"/>
      <c r="I23" s="475" t="s">
        <v>272</v>
      </c>
      <c r="J23" s="476"/>
      <c r="K23" s="476"/>
      <c r="L23" s="476"/>
      <c r="M23" s="476"/>
      <c r="N23" s="515"/>
    </row>
    <row r="24" spans="1:14" ht="20.100000000000001" customHeight="1" x14ac:dyDescent="0.2">
      <c r="A24" s="412"/>
      <c r="B24" s="413"/>
      <c r="C24" s="441" t="s">
        <v>342</v>
      </c>
      <c r="D24" s="531"/>
      <c r="E24" s="442"/>
      <c r="F24" s="441" t="s">
        <v>339</v>
      </c>
      <c r="G24" s="531"/>
      <c r="H24" s="442"/>
      <c r="I24" s="441" t="s">
        <v>342</v>
      </c>
      <c r="J24" s="531"/>
      <c r="K24" s="442"/>
      <c r="L24" s="441" t="s">
        <v>339</v>
      </c>
      <c r="M24" s="531"/>
      <c r="N24" s="473"/>
    </row>
    <row r="25" spans="1:14" ht="20.100000000000001" customHeight="1" x14ac:dyDescent="0.2">
      <c r="A25" s="593" t="s">
        <v>273</v>
      </c>
      <c r="B25" s="594"/>
      <c r="C25" s="566">
        <v>802</v>
      </c>
      <c r="D25" s="595"/>
      <c r="E25" s="567"/>
      <c r="F25" s="566">
        <v>6862</v>
      </c>
      <c r="G25" s="595"/>
      <c r="H25" s="567"/>
      <c r="I25" s="566">
        <v>55225</v>
      </c>
      <c r="J25" s="595"/>
      <c r="K25" s="567"/>
      <c r="L25" s="566">
        <v>24444</v>
      </c>
      <c r="M25" s="595"/>
      <c r="N25" s="596"/>
    </row>
    <row r="26" spans="1:14" ht="20.100000000000001" customHeight="1" x14ac:dyDescent="0.2">
      <c r="A26" s="593" t="s">
        <v>274</v>
      </c>
      <c r="B26" s="594"/>
      <c r="C26" s="566">
        <v>787</v>
      </c>
      <c r="D26" s="595"/>
      <c r="E26" s="567"/>
      <c r="F26" s="566">
        <v>6250</v>
      </c>
      <c r="G26" s="595"/>
      <c r="H26" s="567"/>
      <c r="I26" s="566">
        <v>52082</v>
      </c>
      <c r="J26" s="595"/>
      <c r="K26" s="567"/>
      <c r="L26" s="566">
        <v>23702</v>
      </c>
      <c r="M26" s="595"/>
      <c r="N26" s="596"/>
    </row>
    <row r="27" spans="1:14" ht="20.100000000000001" customHeight="1" x14ac:dyDescent="0.2">
      <c r="A27" s="593" t="s">
        <v>275</v>
      </c>
      <c r="B27" s="594"/>
      <c r="C27" s="566">
        <v>759</v>
      </c>
      <c r="D27" s="595"/>
      <c r="E27" s="567"/>
      <c r="F27" s="566">
        <v>6308</v>
      </c>
      <c r="G27" s="595"/>
      <c r="H27" s="567"/>
      <c r="I27" s="566">
        <v>53366</v>
      </c>
      <c r="J27" s="595"/>
      <c r="K27" s="567"/>
      <c r="L27" s="566">
        <v>23280</v>
      </c>
      <c r="M27" s="595"/>
      <c r="N27" s="596"/>
    </row>
    <row r="28" spans="1:14" ht="20.100000000000001" customHeight="1" x14ac:dyDescent="0.2">
      <c r="A28" s="593" t="s">
        <v>276</v>
      </c>
      <c r="B28" s="594"/>
      <c r="C28" s="566">
        <v>747</v>
      </c>
      <c r="D28" s="595"/>
      <c r="E28" s="567"/>
      <c r="F28" s="566">
        <v>5806</v>
      </c>
      <c r="G28" s="595"/>
      <c r="H28" s="567"/>
      <c r="I28" s="566">
        <v>52316</v>
      </c>
      <c r="J28" s="595"/>
      <c r="K28" s="567"/>
      <c r="L28" s="566">
        <v>22716</v>
      </c>
      <c r="M28" s="595"/>
      <c r="N28" s="596"/>
    </row>
    <row r="29" spans="1:14" ht="20.100000000000001" customHeight="1" x14ac:dyDescent="0.2">
      <c r="A29" s="593" t="s">
        <v>277</v>
      </c>
      <c r="B29" s="594"/>
      <c r="C29" s="566">
        <v>732</v>
      </c>
      <c r="D29" s="595"/>
      <c r="E29" s="567"/>
      <c r="F29" s="566">
        <v>5298</v>
      </c>
      <c r="G29" s="595"/>
      <c r="H29" s="567"/>
      <c r="I29" s="566">
        <v>55451</v>
      </c>
      <c r="J29" s="595"/>
      <c r="K29" s="567"/>
      <c r="L29" s="566">
        <v>21141</v>
      </c>
      <c r="M29" s="595"/>
      <c r="N29" s="596"/>
    </row>
    <row r="30" spans="1:14" ht="20.100000000000001" customHeight="1" x14ac:dyDescent="0.2">
      <c r="A30" s="593" t="s">
        <v>278</v>
      </c>
      <c r="B30" s="594"/>
      <c r="C30" s="566">
        <v>728</v>
      </c>
      <c r="D30" s="595"/>
      <c r="E30" s="567"/>
      <c r="F30" s="566">
        <v>5445</v>
      </c>
      <c r="G30" s="595"/>
      <c r="H30" s="567"/>
      <c r="I30" s="566">
        <v>56299</v>
      </c>
      <c r="J30" s="595"/>
      <c r="K30" s="567"/>
      <c r="L30" s="566">
        <v>20745</v>
      </c>
      <c r="M30" s="595"/>
      <c r="N30" s="596"/>
    </row>
    <row r="31" spans="1:14" ht="20.100000000000001" customHeight="1" x14ac:dyDescent="0.2">
      <c r="A31" s="593" t="s">
        <v>279</v>
      </c>
      <c r="B31" s="594"/>
      <c r="C31" s="566">
        <v>697</v>
      </c>
      <c r="D31" s="595"/>
      <c r="E31" s="567"/>
      <c r="F31" s="566">
        <v>4958</v>
      </c>
      <c r="G31" s="595"/>
      <c r="H31" s="567"/>
      <c r="I31" s="566">
        <v>58656</v>
      </c>
      <c r="J31" s="595"/>
      <c r="K31" s="567"/>
      <c r="L31" s="566">
        <v>21756</v>
      </c>
      <c r="M31" s="595"/>
      <c r="N31" s="596"/>
    </row>
    <row r="32" spans="1:14" ht="20.100000000000001" customHeight="1" x14ac:dyDescent="0.2">
      <c r="A32" s="593" t="s">
        <v>280</v>
      </c>
      <c r="B32" s="594"/>
      <c r="C32" s="566">
        <v>708</v>
      </c>
      <c r="D32" s="595"/>
      <c r="E32" s="567"/>
      <c r="F32" s="566">
        <v>5155</v>
      </c>
      <c r="G32" s="595"/>
      <c r="H32" s="567"/>
      <c r="I32" s="605">
        <v>60987</v>
      </c>
      <c r="J32" s="606"/>
      <c r="K32" s="607"/>
      <c r="L32" s="566">
        <v>22538</v>
      </c>
      <c r="M32" s="595"/>
      <c r="N32" s="596"/>
    </row>
    <row r="33" spans="1:14" ht="20.100000000000001" customHeight="1" x14ac:dyDescent="0.2">
      <c r="A33" s="593" t="s">
        <v>281</v>
      </c>
      <c r="B33" s="594"/>
      <c r="C33" s="566">
        <v>709</v>
      </c>
      <c r="D33" s="595"/>
      <c r="E33" s="567"/>
      <c r="F33" s="566">
        <v>4727</v>
      </c>
      <c r="G33" s="595"/>
      <c r="H33" s="567"/>
      <c r="I33" s="566">
        <v>63507</v>
      </c>
      <c r="J33" s="595"/>
      <c r="K33" s="567"/>
      <c r="L33" s="566">
        <v>23772</v>
      </c>
      <c r="M33" s="595"/>
      <c r="N33" s="596"/>
    </row>
    <row r="34" spans="1:14" ht="20.100000000000001" customHeight="1" x14ac:dyDescent="0.2">
      <c r="A34" s="593" t="s">
        <v>282</v>
      </c>
      <c r="B34" s="594"/>
      <c r="C34" s="566">
        <v>720</v>
      </c>
      <c r="D34" s="595"/>
      <c r="E34" s="567"/>
      <c r="F34" s="566">
        <v>4698</v>
      </c>
      <c r="G34" s="595"/>
      <c r="H34" s="567"/>
      <c r="I34" s="595">
        <v>66712</v>
      </c>
      <c r="J34" s="595"/>
      <c r="K34" s="567"/>
      <c r="L34" s="566">
        <v>25741</v>
      </c>
      <c r="M34" s="595"/>
      <c r="N34" s="596"/>
    </row>
    <row r="35" spans="1:14" ht="20.100000000000001" customHeight="1" x14ac:dyDescent="0.2">
      <c r="A35" s="593" t="s">
        <v>283</v>
      </c>
      <c r="B35" s="594"/>
      <c r="C35" s="566">
        <v>704</v>
      </c>
      <c r="D35" s="595"/>
      <c r="E35" s="567"/>
      <c r="F35" s="566">
        <v>4766</v>
      </c>
      <c r="G35" s="595"/>
      <c r="H35" s="595"/>
      <c r="I35" s="566">
        <v>66531</v>
      </c>
      <c r="J35" s="595"/>
      <c r="K35" s="567"/>
      <c r="L35" s="566">
        <v>26261</v>
      </c>
      <c r="M35" s="595"/>
      <c r="N35" s="596"/>
    </row>
    <row r="36" spans="1:14" ht="20.100000000000001" customHeight="1" x14ac:dyDescent="0.2">
      <c r="A36" s="593" t="s">
        <v>284</v>
      </c>
      <c r="B36" s="594"/>
      <c r="C36" s="566">
        <v>682</v>
      </c>
      <c r="D36" s="595"/>
      <c r="E36" s="567"/>
      <c r="F36" s="566">
        <v>4248</v>
      </c>
      <c r="G36" s="595"/>
      <c r="H36" s="567"/>
      <c r="I36" s="566">
        <v>53364</v>
      </c>
      <c r="J36" s="595"/>
      <c r="K36" s="567"/>
      <c r="L36" s="566">
        <v>23432</v>
      </c>
      <c r="M36" s="595"/>
      <c r="N36" s="596"/>
    </row>
    <row r="37" spans="1:14" ht="20.100000000000001" customHeight="1" x14ac:dyDescent="0.2">
      <c r="A37" s="593" t="s">
        <v>285</v>
      </c>
      <c r="B37" s="594"/>
      <c r="C37" s="566">
        <v>662</v>
      </c>
      <c r="D37" s="595"/>
      <c r="E37" s="567"/>
      <c r="F37" s="566">
        <v>4056</v>
      </c>
      <c r="G37" s="595"/>
      <c r="H37" s="567"/>
      <c r="I37" s="566">
        <v>59472</v>
      </c>
      <c r="J37" s="595"/>
      <c r="K37" s="595"/>
      <c r="L37" s="566">
        <v>25119</v>
      </c>
      <c r="M37" s="595"/>
      <c r="N37" s="596"/>
    </row>
    <row r="38" spans="1:14" ht="20.100000000000001" customHeight="1" x14ac:dyDescent="0.2">
      <c r="A38" s="593" t="s">
        <v>258</v>
      </c>
      <c r="B38" s="594"/>
      <c r="C38" s="566" t="s">
        <v>340</v>
      </c>
      <c r="D38" s="595"/>
      <c r="E38" s="567"/>
      <c r="F38" s="566" t="s">
        <v>340</v>
      </c>
      <c r="G38" s="595"/>
      <c r="H38" s="567"/>
      <c r="I38" s="566" t="s">
        <v>340</v>
      </c>
      <c r="J38" s="595"/>
      <c r="K38" s="595"/>
      <c r="L38" s="566" t="s">
        <v>340</v>
      </c>
      <c r="M38" s="595"/>
      <c r="N38" s="596"/>
    </row>
    <row r="39" spans="1:14" ht="20.100000000000001" customHeight="1" thickBot="1" x14ac:dyDescent="0.25">
      <c r="A39" s="608" t="s">
        <v>257</v>
      </c>
      <c r="B39" s="609"/>
      <c r="C39" s="610">
        <v>689</v>
      </c>
      <c r="D39" s="611"/>
      <c r="E39" s="612"/>
      <c r="F39" s="610">
        <v>3901</v>
      </c>
      <c r="G39" s="611"/>
      <c r="H39" s="612"/>
      <c r="I39" s="610">
        <v>51421</v>
      </c>
      <c r="J39" s="611"/>
      <c r="K39" s="612"/>
      <c r="L39" s="610">
        <v>22920</v>
      </c>
      <c r="M39" s="611"/>
      <c r="N39" s="613"/>
    </row>
    <row r="40" spans="1:14" x14ac:dyDescent="0.2">
      <c r="A40" s="165"/>
      <c r="F40" s="165"/>
      <c r="I40" s="165"/>
    </row>
    <row r="44" spans="1:14" ht="20.100000000000001" customHeight="1" x14ac:dyDescent="0.2">
      <c r="A44" s="449"/>
      <c r="B44" s="449"/>
      <c r="C44" s="449"/>
      <c r="D44" s="449"/>
      <c r="E44" s="449"/>
      <c r="F44" s="449"/>
      <c r="G44" s="449"/>
      <c r="H44" s="449"/>
      <c r="I44" s="449"/>
      <c r="J44" s="449"/>
      <c r="K44" s="449"/>
      <c r="L44" s="449"/>
      <c r="M44" s="449"/>
      <c r="N44" s="449"/>
    </row>
    <row r="45" spans="1:14" ht="20.100000000000001" customHeight="1" x14ac:dyDescent="0.2">
      <c r="A45" s="449"/>
      <c r="B45" s="449"/>
      <c r="C45" s="449"/>
      <c r="D45" s="449"/>
      <c r="E45" s="449"/>
      <c r="F45" s="449"/>
      <c r="G45" s="449"/>
      <c r="H45" s="449"/>
      <c r="I45" s="449"/>
      <c r="J45" s="449"/>
      <c r="K45" s="449"/>
      <c r="L45" s="449"/>
      <c r="M45" s="449"/>
      <c r="N45" s="449"/>
    </row>
    <row r="46" spans="1:14" ht="20.100000000000001" customHeight="1" x14ac:dyDescent="0.2">
      <c r="A46" s="449"/>
      <c r="B46" s="449"/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</row>
    <row r="47" spans="1:14" ht="20.100000000000001" customHeight="1" x14ac:dyDescent="0.2">
      <c r="A47" s="449"/>
      <c r="B47" s="449"/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449"/>
      <c r="N47" s="449"/>
    </row>
    <row r="48" spans="1:14" ht="20.100000000000001" customHeight="1" x14ac:dyDescent="0.2">
      <c r="A48" s="449"/>
      <c r="B48" s="449"/>
      <c r="C48" s="449"/>
      <c r="D48" s="449"/>
      <c r="E48" s="449"/>
      <c r="F48" s="449"/>
      <c r="G48" s="449"/>
      <c r="H48" s="449"/>
      <c r="I48" s="449"/>
      <c r="J48" s="449"/>
      <c r="K48" s="449"/>
      <c r="L48" s="449"/>
      <c r="M48" s="449"/>
      <c r="N48" s="449"/>
    </row>
    <row r="49" spans="1:14" ht="20.100000000000001" customHeight="1" x14ac:dyDescent="0.2">
      <c r="A49" s="449"/>
      <c r="B49" s="449"/>
      <c r="C49" s="449"/>
      <c r="D49" s="449"/>
      <c r="E49" s="449"/>
      <c r="F49" s="449"/>
      <c r="G49" s="449"/>
      <c r="H49" s="449"/>
      <c r="I49" s="449"/>
      <c r="J49" s="449"/>
      <c r="K49" s="449"/>
      <c r="L49" s="449"/>
      <c r="M49" s="449"/>
      <c r="N49" s="449"/>
    </row>
    <row r="50" spans="1:14" ht="20.100000000000001" customHeight="1" x14ac:dyDescent="0.2">
      <c r="A50" s="449"/>
      <c r="B50" s="449"/>
      <c r="C50" s="449"/>
      <c r="D50" s="449"/>
      <c r="E50" s="449"/>
      <c r="F50" s="449"/>
      <c r="G50" s="449"/>
      <c r="H50" s="449"/>
      <c r="I50" s="449"/>
      <c r="J50" s="449"/>
      <c r="K50" s="449"/>
      <c r="L50" s="449"/>
      <c r="M50" s="449"/>
      <c r="N50" s="449"/>
    </row>
    <row r="51" spans="1:14" ht="20.100000000000001" customHeight="1" x14ac:dyDescent="0.2">
      <c r="A51" s="449"/>
      <c r="B51" s="449"/>
      <c r="C51" s="449"/>
      <c r="D51" s="449"/>
      <c r="E51" s="449"/>
      <c r="F51" s="449"/>
      <c r="G51" s="449"/>
      <c r="H51" s="449"/>
      <c r="I51" s="449"/>
      <c r="J51" s="449"/>
      <c r="K51" s="449"/>
      <c r="L51" s="449"/>
      <c r="M51" s="449"/>
      <c r="N51" s="449"/>
    </row>
    <row r="52" spans="1:14" ht="20.100000000000001" customHeight="1" x14ac:dyDescent="0.2">
      <c r="A52" s="449"/>
      <c r="B52" s="449"/>
      <c r="C52" s="449"/>
      <c r="D52" s="449"/>
      <c r="E52" s="449"/>
      <c r="F52" s="449"/>
      <c r="G52" s="449"/>
      <c r="H52" s="449"/>
      <c r="I52" s="449"/>
      <c r="J52" s="449"/>
      <c r="K52" s="449"/>
      <c r="L52" s="449"/>
      <c r="M52" s="449"/>
      <c r="N52" s="449"/>
    </row>
    <row r="53" spans="1:14" ht="20.100000000000001" customHeight="1" x14ac:dyDescent="0.2">
      <c r="A53" s="449"/>
      <c r="B53" s="449"/>
      <c r="C53" s="449"/>
      <c r="D53" s="449"/>
      <c r="E53" s="449"/>
      <c r="F53" s="449"/>
      <c r="G53" s="449"/>
      <c r="H53" s="449"/>
      <c r="I53" s="449"/>
      <c r="J53" s="449"/>
      <c r="K53" s="449"/>
      <c r="L53" s="449"/>
      <c r="M53" s="449"/>
      <c r="N53" s="449"/>
    </row>
    <row r="54" spans="1:14" ht="20.100000000000001" customHeight="1" x14ac:dyDescent="0.2">
      <c r="A54" s="449"/>
      <c r="B54" s="449"/>
      <c r="C54" s="449"/>
      <c r="D54" s="449"/>
      <c r="E54" s="449"/>
      <c r="F54" s="449"/>
      <c r="G54" s="449"/>
      <c r="H54" s="449"/>
      <c r="I54" s="449"/>
      <c r="J54" s="449"/>
      <c r="K54" s="449"/>
      <c r="L54" s="449"/>
      <c r="M54" s="449"/>
      <c r="N54" s="449"/>
    </row>
    <row r="55" spans="1:14" ht="20.100000000000001" customHeight="1" x14ac:dyDescent="0.2">
      <c r="A55" s="449"/>
      <c r="B55" s="449"/>
      <c r="C55" s="449"/>
      <c r="D55" s="449"/>
      <c r="E55" s="449"/>
      <c r="F55" s="449"/>
      <c r="G55" s="449"/>
      <c r="H55" s="449"/>
      <c r="I55" s="449"/>
      <c r="J55" s="449"/>
      <c r="K55" s="449"/>
      <c r="L55" s="449"/>
      <c r="M55" s="449"/>
      <c r="N55" s="449"/>
    </row>
    <row r="56" spans="1:14" ht="20.100000000000001" customHeight="1" x14ac:dyDescent="0.2">
      <c r="A56" s="449"/>
      <c r="B56" s="449"/>
      <c r="C56" s="449"/>
      <c r="D56" s="449"/>
      <c r="E56" s="449"/>
      <c r="F56" s="449"/>
      <c r="G56" s="449"/>
      <c r="H56" s="449"/>
      <c r="I56" s="449"/>
      <c r="J56" s="449"/>
      <c r="K56" s="449"/>
      <c r="L56" s="449"/>
      <c r="M56" s="449"/>
      <c r="N56" s="449"/>
    </row>
    <row r="57" spans="1:14" ht="20.100000000000001" customHeight="1" x14ac:dyDescent="0.2">
      <c r="A57" s="449"/>
      <c r="B57" s="449"/>
      <c r="C57" s="449"/>
      <c r="D57" s="449"/>
      <c r="E57" s="449"/>
      <c r="F57" s="449"/>
      <c r="G57" s="449"/>
      <c r="H57" s="449"/>
      <c r="I57" s="449"/>
      <c r="J57" s="449"/>
      <c r="K57" s="449"/>
      <c r="L57" s="449"/>
      <c r="M57" s="449"/>
      <c r="N57" s="449"/>
    </row>
    <row r="58" spans="1:14" ht="20.100000000000001" customHeight="1" x14ac:dyDescent="0.2">
      <c r="A58" s="449"/>
      <c r="B58" s="449"/>
      <c r="C58" s="449"/>
      <c r="D58" s="449"/>
      <c r="E58" s="449"/>
      <c r="F58" s="449"/>
      <c r="G58" s="449"/>
      <c r="H58" s="449"/>
      <c r="I58" s="449"/>
      <c r="J58" s="449"/>
      <c r="K58" s="449"/>
      <c r="L58" s="449"/>
      <c r="M58" s="449"/>
      <c r="N58" s="449"/>
    </row>
    <row r="59" spans="1:14" ht="20.100000000000001" customHeight="1" x14ac:dyDescent="0.2">
      <c r="A59" s="449"/>
      <c r="B59" s="449"/>
      <c r="C59" s="449"/>
      <c r="D59" s="449"/>
      <c r="E59" s="449"/>
      <c r="F59" s="449"/>
      <c r="G59" s="449"/>
      <c r="H59" s="449"/>
      <c r="I59" s="449"/>
      <c r="J59" s="449"/>
      <c r="K59" s="449"/>
      <c r="L59" s="449"/>
      <c r="M59" s="449"/>
      <c r="N59" s="449"/>
    </row>
    <row r="60" spans="1:14" ht="20.100000000000001" customHeight="1" x14ac:dyDescent="0.2">
      <c r="A60" s="449"/>
      <c r="B60" s="449"/>
      <c r="C60" s="449"/>
      <c r="D60" s="449"/>
      <c r="E60" s="449"/>
      <c r="F60" s="449"/>
      <c r="G60" s="449"/>
      <c r="H60" s="449"/>
      <c r="I60" s="449"/>
      <c r="J60" s="449"/>
      <c r="K60" s="449"/>
      <c r="L60" s="449"/>
      <c r="M60" s="449"/>
      <c r="N60" s="449"/>
    </row>
    <row r="61" spans="1:14" ht="20.100000000000001" customHeight="1" x14ac:dyDescent="0.2">
      <c r="A61" s="449"/>
      <c r="B61" s="449"/>
      <c r="C61" s="449"/>
      <c r="D61" s="449"/>
      <c r="E61" s="449"/>
      <c r="F61" s="449"/>
      <c r="G61" s="449"/>
      <c r="H61" s="449"/>
      <c r="I61" s="449"/>
      <c r="J61" s="449"/>
      <c r="K61" s="449"/>
      <c r="L61" s="449"/>
      <c r="M61" s="449"/>
      <c r="N61" s="449"/>
    </row>
    <row r="62" spans="1:14" ht="20.100000000000001" customHeight="1" x14ac:dyDescent="0.2">
      <c r="A62" s="449"/>
      <c r="B62" s="449"/>
      <c r="C62" s="449"/>
      <c r="D62" s="449"/>
      <c r="E62" s="449"/>
      <c r="F62" s="449"/>
      <c r="G62" s="449"/>
      <c r="H62" s="449"/>
      <c r="I62" s="449"/>
      <c r="J62" s="449"/>
      <c r="K62" s="449"/>
      <c r="L62" s="449"/>
      <c r="M62" s="449"/>
      <c r="N62" s="449"/>
    </row>
    <row r="63" spans="1:14" ht="20.100000000000001" customHeight="1" x14ac:dyDescent="0.2">
      <c r="A63" s="449"/>
      <c r="B63" s="449"/>
      <c r="C63" s="449"/>
      <c r="D63" s="449"/>
      <c r="E63" s="449"/>
      <c r="F63" s="449"/>
      <c r="G63" s="449"/>
      <c r="H63" s="449"/>
      <c r="I63" s="449"/>
      <c r="J63" s="449"/>
      <c r="K63" s="449"/>
      <c r="L63" s="449"/>
      <c r="M63" s="449"/>
      <c r="N63" s="449"/>
    </row>
    <row r="64" spans="1:14" ht="20.100000000000001" customHeight="1" x14ac:dyDescent="0.2">
      <c r="A64" s="449"/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</row>
    <row r="65" spans="1:14" ht="20.100000000000001" customHeight="1" x14ac:dyDescent="0.2">
      <c r="A65" s="449"/>
      <c r="B65" s="449"/>
      <c r="C65" s="449"/>
      <c r="D65" s="449"/>
      <c r="E65" s="449"/>
      <c r="F65" s="449"/>
      <c r="G65" s="449"/>
      <c r="H65" s="449"/>
      <c r="I65" s="449"/>
      <c r="J65" s="449"/>
      <c r="K65" s="449"/>
      <c r="L65" s="449"/>
      <c r="M65" s="449"/>
      <c r="N65" s="449"/>
    </row>
    <row r="66" spans="1:14" ht="20.100000000000001" customHeight="1" x14ac:dyDescent="0.2">
      <c r="A66" s="449"/>
      <c r="B66" s="449"/>
      <c r="C66" s="449"/>
      <c r="D66" s="449"/>
      <c r="E66" s="449"/>
      <c r="F66" s="449"/>
      <c r="G66" s="449"/>
      <c r="H66" s="449"/>
      <c r="I66" s="449"/>
      <c r="J66" s="449"/>
      <c r="K66" s="449"/>
      <c r="L66" s="449"/>
      <c r="M66" s="449"/>
      <c r="N66" s="449"/>
    </row>
    <row r="67" spans="1:14" ht="20.100000000000001" customHeight="1" x14ac:dyDescent="0.2">
      <c r="A67" s="449"/>
      <c r="B67" s="449"/>
      <c r="C67" s="449"/>
      <c r="D67" s="449"/>
      <c r="E67" s="449"/>
      <c r="F67" s="449"/>
      <c r="G67" s="449"/>
      <c r="H67" s="449"/>
      <c r="I67" s="449"/>
      <c r="J67" s="449"/>
      <c r="K67" s="449"/>
      <c r="L67" s="449"/>
      <c r="M67" s="449"/>
      <c r="N67" s="449"/>
    </row>
    <row r="68" spans="1:14" ht="20.100000000000001" customHeight="1" x14ac:dyDescent="0.2">
      <c r="A68" s="449"/>
      <c r="B68" s="449"/>
      <c r="C68" s="449"/>
      <c r="D68" s="449"/>
      <c r="E68" s="449"/>
      <c r="F68" s="449"/>
      <c r="G68" s="449"/>
      <c r="H68" s="449"/>
      <c r="I68" s="449"/>
      <c r="J68" s="449"/>
      <c r="K68" s="449"/>
      <c r="L68" s="449"/>
      <c r="M68" s="449"/>
      <c r="N68" s="449"/>
    </row>
    <row r="69" spans="1:14" ht="20.100000000000001" customHeight="1" x14ac:dyDescent="0.2">
      <c r="A69" s="449"/>
      <c r="B69" s="449"/>
      <c r="C69" s="449"/>
      <c r="D69" s="449"/>
      <c r="E69" s="449"/>
      <c r="F69" s="449"/>
      <c r="G69" s="449"/>
      <c r="H69" s="449"/>
      <c r="I69" s="449"/>
      <c r="J69" s="449"/>
      <c r="K69" s="449"/>
      <c r="L69" s="449"/>
      <c r="M69" s="449"/>
      <c r="N69" s="449"/>
    </row>
    <row r="70" spans="1:14" ht="20.100000000000001" customHeight="1" x14ac:dyDescent="0.2">
      <c r="A70" s="449"/>
      <c r="B70" s="449"/>
      <c r="C70" s="449"/>
      <c r="D70" s="449"/>
      <c r="E70" s="449"/>
      <c r="F70" s="449"/>
      <c r="G70" s="449"/>
      <c r="H70" s="449"/>
      <c r="I70" s="449"/>
      <c r="J70" s="449"/>
      <c r="K70" s="449"/>
      <c r="L70" s="449"/>
      <c r="M70" s="449"/>
      <c r="N70" s="449"/>
    </row>
    <row r="71" spans="1:14" ht="20.100000000000001" customHeight="1" x14ac:dyDescent="0.2">
      <c r="A71" s="449"/>
      <c r="B71" s="449"/>
      <c r="C71" s="449"/>
      <c r="D71" s="449"/>
      <c r="E71" s="449"/>
      <c r="F71" s="449"/>
      <c r="G71" s="449"/>
      <c r="H71" s="449"/>
      <c r="I71" s="449"/>
      <c r="J71" s="449"/>
      <c r="K71" s="449"/>
      <c r="L71" s="449"/>
      <c r="M71" s="449"/>
      <c r="N71" s="449"/>
    </row>
    <row r="72" spans="1:14" ht="20.100000000000001" customHeight="1" x14ac:dyDescent="0.2">
      <c r="A72" s="449"/>
      <c r="B72" s="449"/>
      <c r="C72" s="449"/>
      <c r="D72" s="449"/>
      <c r="E72" s="449"/>
      <c r="F72" s="449"/>
      <c r="G72" s="449"/>
      <c r="H72" s="449"/>
      <c r="I72" s="449"/>
      <c r="J72" s="449"/>
      <c r="K72" s="449"/>
      <c r="L72" s="449"/>
      <c r="M72" s="449"/>
      <c r="N72" s="449"/>
    </row>
    <row r="73" spans="1:14" ht="20.100000000000001" customHeight="1" x14ac:dyDescent="0.2">
      <c r="A73" s="449"/>
      <c r="B73" s="449"/>
      <c r="C73" s="449"/>
      <c r="D73" s="449"/>
      <c r="E73" s="449"/>
      <c r="F73" s="449"/>
      <c r="G73" s="449"/>
      <c r="H73" s="449"/>
      <c r="I73" s="449"/>
      <c r="J73" s="449"/>
      <c r="K73" s="449"/>
      <c r="L73" s="449"/>
      <c r="M73" s="449"/>
      <c r="N73" s="449"/>
    </row>
    <row r="74" spans="1:14" ht="20.100000000000001" customHeight="1" x14ac:dyDescent="0.2">
      <c r="A74" s="449"/>
      <c r="B74" s="449"/>
      <c r="C74" s="449"/>
      <c r="D74" s="449"/>
      <c r="E74" s="449"/>
      <c r="F74" s="449"/>
      <c r="G74" s="449"/>
      <c r="H74" s="449"/>
      <c r="I74" s="449"/>
      <c r="J74" s="449"/>
      <c r="K74" s="449"/>
      <c r="L74" s="449"/>
      <c r="M74" s="449"/>
      <c r="N74" s="449"/>
    </row>
    <row r="75" spans="1:14" ht="20.100000000000001" customHeight="1" x14ac:dyDescent="0.2">
      <c r="A75" s="449"/>
      <c r="B75" s="449"/>
      <c r="C75" s="449"/>
      <c r="D75" s="449"/>
      <c r="E75" s="449"/>
      <c r="F75" s="449"/>
      <c r="G75" s="449"/>
      <c r="H75" s="449"/>
      <c r="I75" s="449"/>
      <c r="J75" s="449"/>
      <c r="K75" s="449"/>
      <c r="L75" s="449"/>
      <c r="M75" s="449"/>
      <c r="N75" s="449"/>
    </row>
    <row r="76" spans="1:14" ht="20.100000000000001" customHeight="1" x14ac:dyDescent="0.2">
      <c r="A76" s="449"/>
      <c r="B76" s="449"/>
      <c r="C76" s="449"/>
      <c r="D76" s="449"/>
      <c r="E76" s="449"/>
      <c r="F76" s="449"/>
      <c r="G76" s="449"/>
      <c r="H76" s="449"/>
      <c r="I76" s="449"/>
      <c r="J76" s="449"/>
      <c r="K76" s="449"/>
      <c r="L76" s="449"/>
      <c r="M76" s="449"/>
      <c r="N76" s="449"/>
    </row>
    <row r="77" spans="1:14" ht="20.100000000000001" customHeight="1" x14ac:dyDescent="0.2">
      <c r="A77" s="449"/>
      <c r="B77" s="449"/>
      <c r="C77" s="449"/>
      <c r="D77" s="449"/>
      <c r="E77" s="449"/>
      <c r="F77" s="449"/>
      <c r="G77" s="449"/>
      <c r="H77" s="449"/>
      <c r="I77" s="449"/>
      <c r="J77" s="449"/>
      <c r="K77" s="449"/>
      <c r="L77" s="449"/>
      <c r="M77" s="449"/>
      <c r="N77" s="449"/>
    </row>
    <row r="78" spans="1:14" ht="20.100000000000001" customHeight="1" x14ac:dyDescent="0.2">
      <c r="A78" s="449"/>
      <c r="B78" s="449"/>
      <c r="C78" s="449"/>
      <c r="D78" s="449"/>
      <c r="E78" s="449"/>
      <c r="F78" s="449"/>
      <c r="G78" s="449"/>
      <c r="H78" s="449"/>
      <c r="I78" s="449"/>
      <c r="J78" s="449"/>
      <c r="K78" s="449"/>
      <c r="L78" s="449"/>
      <c r="M78" s="449"/>
      <c r="N78" s="449"/>
    </row>
    <row r="79" spans="1:14" ht="20.100000000000001" customHeight="1" x14ac:dyDescent="0.2">
      <c r="A79" s="449"/>
      <c r="B79" s="449"/>
      <c r="C79" s="449"/>
      <c r="D79" s="449"/>
      <c r="E79" s="449"/>
      <c r="F79" s="449"/>
      <c r="G79" s="449"/>
      <c r="H79" s="449"/>
      <c r="I79" s="449"/>
      <c r="J79" s="449"/>
      <c r="K79" s="449"/>
      <c r="L79" s="449"/>
      <c r="M79" s="449"/>
      <c r="N79" s="449"/>
    </row>
    <row r="80" spans="1:14" ht="20.100000000000001" customHeight="1" x14ac:dyDescent="0.2">
      <c r="A80" s="449"/>
      <c r="B80" s="449"/>
      <c r="C80" s="449"/>
      <c r="D80" s="449"/>
      <c r="E80" s="449"/>
      <c r="F80" s="449"/>
      <c r="G80" s="449"/>
      <c r="H80" s="449"/>
      <c r="I80" s="449"/>
      <c r="J80" s="449"/>
      <c r="K80" s="449"/>
      <c r="L80" s="449"/>
      <c r="M80" s="449"/>
      <c r="N80" s="449"/>
    </row>
    <row r="81" spans="1:14" ht="20.100000000000001" customHeight="1" x14ac:dyDescent="0.2">
      <c r="A81" s="449"/>
      <c r="B81" s="449"/>
      <c r="C81" s="449"/>
      <c r="D81" s="449"/>
      <c r="E81" s="449"/>
      <c r="F81" s="449"/>
      <c r="G81" s="449"/>
      <c r="H81" s="449"/>
      <c r="I81" s="449"/>
      <c r="J81" s="449"/>
      <c r="K81" s="449"/>
      <c r="L81" s="449"/>
      <c r="M81" s="449"/>
      <c r="N81" s="449"/>
    </row>
    <row r="82" spans="1:14" ht="20.100000000000001" customHeight="1" x14ac:dyDescent="0.2">
      <c r="A82" s="449"/>
      <c r="B82" s="449"/>
      <c r="C82" s="449"/>
      <c r="D82" s="449"/>
      <c r="E82" s="449"/>
      <c r="F82" s="449"/>
      <c r="G82" s="449"/>
      <c r="H82" s="449"/>
      <c r="I82" s="449"/>
      <c r="J82" s="449"/>
      <c r="K82" s="449"/>
      <c r="L82" s="449"/>
      <c r="M82" s="449"/>
      <c r="N82" s="449"/>
    </row>
    <row r="83" spans="1:14" ht="20.100000000000001" customHeight="1" x14ac:dyDescent="0.2">
      <c r="A83" s="449"/>
      <c r="B83" s="449"/>
      <c r="C83" s="449"/>
      <c r="D83" s="449"/>
      <c r="E83" s="449"/>
      <c r="F83" s="449"/>
      <c r="G83" s="449"/>
      <c r="H83" s="449"/>
      <c r="I83" s="449"/>
      <c r="J83" s="449"/>
      <c r="K83" s="449"/>
      <c r="L83" s="449"/>
      <c r="M83" s="449"/>
      <c r="N83" s="449"/>
    </row>
    <row r="84" spans="1:14" ht="20.100000000000001" customHeight="1" x14ac:dyDescent="0.2">
      <c r="A84" s="449"/>
      <c r="B84" s="449"/>
      <c r="C84" s="449"/>
      <c r="D84" s="449"/>
      <c r="E84" s="449"/>
      <c r="F84" s="449"/>
      <c r="G84" s="449"/>
      <c r="H84" s="449"/>
      <c r="I84" s="449"/>
      <c r="J84" s="449"/>
      <c r="K84" s="449"/>
      <c r="L84" s="449"/>
      <c r="M84" s="449"/>
      <c r="N84" s="449"/>
    </row>
    <row r="85" spans="1:14" ht="20.100000000000001" customHeight="1" x14ac:dyDescent="0.2">
      <c r="A85" s="449"/>
      <c r="B85" s="449"/>
      <c r="F85" s="449"/>
      <c r="G85" s="449"/>
      <c r="H85" s="449"/>
      <c r="I85" s="449"/>
      <c r="J85" s="449"/>
      <c r="K85" s="449"/>
      <c r="L85" s="449"/>
      <c r="M85" s="449"/>
      <c r="N85" s="449"/>
    </row>
    <row r="86" spans="1:14" ht="20.100000000000001" customHeight="1" x14ac:dyDescent="0.2">
      <c r="A86" s="449"/>
      <c r="B86" s="449"/>
      <c r="F86" s="449"/>
      <c r="G86" s="449"/>
      <c r="H86" s="449"/>
      <c r="I86" s="449"/>
      <c r="J86" s="449"/>
      <c r="K86" s="449"/>
      <c r="L86" s="449"/>
      <c r="M86" s="449"/>
      <c r="N86" s="449"/>
    </row>
    <row r="87" spans="1:14" ht="20.100000000000001" customHeight="1" x14ac:dyDescent="0.2">
      <c r="A87" s="449"/>
      <c r="B87" s="449"/>
      <c r="F87" s="449"/>
      <c r="G87" s="449"/>
      <c r="H87" s="449"/>
      <c r="I87" s="449"/>
      <c r="J87" s="449"/>
      <c r="K87" s="449"/>
      <c r="L87" s="449"/>
      <c r="M87" s="449"/>
      <c r="N87" s="449"/>
    </row>
    <row r="88" spans="1:14" ht="20.100000000000001" customHeight="1" x14ac:dyDescent="0.2">
      <c r="A88" s="449"/>
      <c r="B88" s="449"/>
      <c r="F88" s="449"/>
      <c r="G88" s="449"/>
      <c r="H88" s="449"/>
      <c r="I88" s="449"/>
      <c r="J88" s="449"/>
      <c r="K88" s="449"/>
      <c r="L88" s="449"/>
      <c r="M88" s="449"/>
      <c r="N88" s="449"/>
    </row>
    <row r="89" spans="1:14" ht="20.100000000000001" customHeight="1" x14ac:dyDescent="0.2">
      <c r="A89" s="449"/>
      <c r="B89" s="449"/>
      <c r="F89" s="449"/>
      <c r="G89" s="449"/>
      <c r="H89" s="449"/>
      <c r="I89" s="449"/>
      <c r="J89" s="449"/>
      <c r="K89" s="449"/>
      <c r="L89" s="449"/>
      <c r="M89" s="449"/>
      <c r="N89" s="449"/>
    </row>
    <row r="90" spans="1:14" ht="20.100000000000001" customHeight="1" x14ac:dyDescent="0.2">
      <c r="A90" s="449"/>
      <c r="B90" s="449"/>
      <c r="F90" s="449"/>
      <c r="G90" s="449"/>
      <c r="H90" s="449"/>
      <c r="I90" s="449"/>
      <c r="J90" s="449"/>
      <c r="K90" s="449"/>
      <c r="L90" s="449"/>
      <c r="M90" s="449"/>
      <c r="N90" s="449"/>
    </row>
    <row r="91" spans="1:14" ht="20.100000000000001" customHeight="1" x14ac:dyDescent="0.2">
      <c r="A91" s="449"/>
      <c r="B91" s="449"/>
      <c r="F91" s="449"/>
      <c r="G91" s="449"/>
      <c r="H91" s="449"/>
      <c r="I91" s="449"/>
      <c r="J91" s="449"/>
      <c r="K91" s="449"/>
      <c r="L91" s="449"/>
      <c r="M91" s="449"/>
      <c r="N91" s="449"/>
    </row>
    <row r="92" spans="1:14" ht="20.100000000000001" customHeight="1" x14ac:dyDescent="0.2">
      <c r="A92" s="449"/>
      <c r="B92" s="449"/>
      <c r="F92" s="449"/>
      <c r="G92" s="449"/>
      <c r="H92" s="449"/>
      <c r="I92" s="449"/>
      <c r="J92" s="449"/>
      <c r="K92" s="449"/>
      <c r="L92" s="449"/>
      <c r="M92" s="449"/>
      <c r="N92" s="449"/>
    </row>
    <row r="93" spans="1:14" ht="20.100000000000001" customHeight="1" x14ac:dyDescent="0.2">
      <c r="A93" s="449"/>
      <c r="B93" s="449"/>
      <c r="F93" s="449"/>
      <c r="G93" s="449"/>
      <c r="H93" s="449"/>
      <c r="I93" s="449"/>
      <c r="J93" s="449"/>
      <c r="K93" s="449"/>
      <c r="L93" s="449"/>
      <c r="M93" s="449"/>
      <c r="N93" s="449"/>
    </row>
    <row r="94" spans="1:14" ht="20.100000000000001" customHeight="1" x14ac:dyDescent="0.2">
      <c r="A94" s="449"/>
      <c r="B94" s="449"/>
      <c r="F94" s="449"/>
      <c r="G94" s="449"/>
      <c r="H94" s="449"/>
      <c r="I94" s="449"/>
      <c r="J94" s="449"/>
      <c r="K94" s="449"/>
      <c r="L94" s="449"/>
      <c r="M94" s="449"/>
      <c r="N94" s="449"/>
    </row>
    <row r="95" spans="1:14" ht="20.100000000000001" customHeight="1" x14ac:dyDescent="0.2">
      <c r="A95" s="449"/>
      <c r="B95" s="449"/>
      <c r="F95" s="449"/>
      <c r="G95" s="449"/>
      <c r="H95" s="449"/>
      <c r="I95" s="449"/>
      <c r="J95" s="449"/>
      <c r="K95" s="449"/>
      <c r="L95" s="449"/>
      <c r="M95" s="449"/>
      <c r="N95" s="449"/>
    </row>
    <row r="96" spans="1:14" ht="20.100000000000001" customHeight="1" x14ac:dyDescent="0.2">
      <c r="A96" s="449"/>
      <c r="B96" s="449"/>
      <c r="F96" s="449"/>
      <c r="G96" s="449"/>
      <c r="H96" s="449"/>
      <c r="I96" s="449"/>
      <c r="J96" s="449"/>
      <c r="K96" s="449"/>
      <c r="L96" s="449"/>
      <c r="M96" s="449"/>
      <c r="N96" s="449"/>
    </row>
    <row r="97" spans="1:14" ht="20.100000000000001" customHeight="1" x14ac:dyDescent="0.2">
      <c r="A97" s="449"/>
      <c r="B97" s="449"/>
      <c r="F97" s="449"/>
      <c r="G97" s="449"/>
      <c r="H97" s="449"/>
      <c r="I97" s="449"/>
      <c r="J97" s="449"/>
      <c r="K97" s="449"/>
      <c r="L97" s="449"/>
      <c r="M97" s="449"/>
      <c r="N97" s="449"/>
    </row>
    <row r="98" spans="1:14" ht="20.100000000000001" customHeight="1" x14ac:dyDescent="0.2">
      <c r="A98" s="449"/>
      <c r="B98" s="449"/>
      <c r="F98" s="449"/>
      <c r="G98" s="449"/>
      <c r="H98" s="449"/>
      <c r="I98" s="449"/>
      <c r="J98" s="449"/>
      <c r="K98" s="449"/>
      <c r="L98" s="449"/>
      <c r="M98" s="449"/>
      <c r="N98" s="449"/>
    </row>
    <row r="99" spans="1:14" ht="20.100000000000001" customHeight="1" x14ac:dyDescent="0.2">
      <c r="A99" s="449"/>
      <c r="B99" s="449"/>
      <c r="F99" s="449"/>
      <c r="G99" s="449"/>
      <c r="H99" s="449"/>
      <c r="I99" s="449"/>
      <c r="J99" s="449"/>
      <c r="K99" s="449"/>
      <c r="L99" s="449"/>
      <c r="M99" s="449"/>
      <c r="N99" s="449"/>
    </row>
    <row r="100" spans="1:14" ht="20.100000000000001" customHeight="1" x14ac:dyDescent="0.2">
      <c r="A100" s="449"/>
      <c r="B100" s="449"/>
      <c r="F100" s="449"/>
      <c r="G100" s="449"/>
      <c r="H100" s="449"/>
      <c r="I100" s="449"/>
      <c r="J100" s="449"/>
      <c r="K100" s="449"/>
      <c r="L100" s="449"/>
      <c r="M100" s="449"/>
      <c r="N100" s="449"/>
    </row>
    <row r="101" spans="1:14" ht="20.100000000000001" customHeight="1" x14ac:dyDescent="0.2">
      <c r="A101" s="449"/>
      <c r="B101" s="449"/>
      <c r="F101" s="449"/>
      <c r="G101" s="449"/>
      <c r="H101" s="449"/>
      <c r="I101" s="449"/>
      <c r="J101" s="449"/>
      <c r="K101" s="449"/>
      <c r="L101" s="449"/>
      <c r="M101" s="449"/>
      <c r="N101" s="449"/>
    </row>
    <row r="102" spans="1:14" ht="20.100000000000001" customHeight="1" x14ac:dyDescent="0.2">
      <c r="A102" s="449"/>
      <c r="B102" s="449"/>
      <c r="F102" s="449"/>
      <c r="G102" s="449"/>
      <c r="H102" s="449"/>
      <c r="I102" s="449"/>
      <c r="J102" s="449"/>
      <c r="K102" s="449"/>
      <c r="L102" s="449"/>
      <c r="M102" s="449"/>
      <c r="N102" s="449"/>
    </row>
    <row r="103" spans="1:14" ht="20.100000000000001" customHeight="1" x14ac:dyDescent="0.2">
      <c r="A103" s="449"/>
      <c r="B103" s="449"/>
      <c r="F103" s="449"/>
      <c r="G103" s="449"/>
      <c r="H103" s="449"/>
      <c r="I103" s="449"/>
      <c r="J103" s="449"/>
      <c r="K103" s="449"/>
      <c r="L103" s="449"/>
      <c r="M103" s="449"/>
      <c r="N103" s="449"/>
    </row>
    <row r="104" spans="1:14" ht="20.100000000000001" customHeight="1" x14ac:dyDescent="0.2">
      <c r="A104" s="449"/>
      <c r="B104" s="449"/>
      <c r="F104" s="449"/>
      <c r="G104" s="449"/>
      <c r="H104" s="449"/>
      <c r="I104" s="449"/>
      <c r="J104" s="449"/>
      <c r="K104" s="449"/>
      <c r="L104" s="449"/>
      <c r="M104" s="449"/>
      <c r="N104" s="449"/>
    </row>
    <row r="105" spans="1:14" ht="20.100000000000001" customHeight="1" x14ac:dyDescent="0.2">
      <c r="A105" s="449"/>
      <c r="B105" s="449"/>
      <c r="F105" s="449"/>
      <c r="G105" s="449"/>
      <c r="H105" s="449"/>
      <c r="I105" s="449"/>
      <c r="J105" s="449"/>
      <c r="K105" s="449"/>
      <c r="L105" s="449"/>
      <c r="M105" s="449"/>
      <c r="N105" s="449"/>
    </row>
    <row r="106" spans="1:14" ht="20.100000000000001" customHeight="1" x14ac:dyDescent="0.2">
      <c r="A106" s="449"/>
      <c r="B106" s="449"/>
      <c r="F106" s="449"/>
      <c r="G106" s="449"/>
      <c r="H106" s="449"/>
      <c r="I106" s="449"/>
      <c r="J106" s="449"/>
      <c r="K106" s="449"/>
      <c r="L106" s="449"/>
      <c r="M106" s="449"/>
      <c r="N106" s="449"/>
    </row>
    <row r="107" spans="1:14" ht="20.100000000000001" customHeight="1" x14ac:dyDescent="0.2">
      <c r="A107" s="449"/>
      <c r="B107" s="449"/>
      <c r="F107" s="449"/>
      <c r="G107" s="449"/>
      <c r="H107" s="449"/>
      <c r="I107" s="449"/>
      <c r="J107" s="449"/>
      <c r="K107" s="449"/>
      <c r="L107" s="449"/>
      <c r="M107" s="449"/>
      <c r="N107" s="449"/>
    </row>
    <row r="108" spans="1:14" ht="20.100000000000001" customHeight="1" x14ac:dyDescent="0.2">
      <c r="A108" s="449"/>
      <c r="B108" s="449"/>
      <c r="F108" s="449"/>
      <c r="G108" s="449"/>
      <c r="H108" s="449"/>
      <c r="I108" s="449"/>
      <c r="J108" s="449"/>
      <c r="K108" s="449"/>
      <c r="L108" s="449"/>
      <c r="M108" s="449"/>
      <c r="N108" s="449"/>
    </row>
    <row r="109" spans="1:14" ht="20.100000000000001" customHeight="1" x14ac:dyDescent="0.2">
      <c r="A109" s="449"/>
      <c r="B109" s="449"/>
      <c r="F109" s="449"/>
      <c r="G109" s="449"/>
      <c r="H109" s="449"/>
      <c r="I109" s="449"/>
      <c r="J109" s="449"/>
      <c r="K109" s="449"/>
      <c r="L109" s="449"/>
      <c r="M109" s="449"/>
      <c r="N109" s="449"/>
    </row>
    <row r="110" spans="1:14" ht="20.100000000000001" customHeight="1" x14ac:dyDescent="0.2">
      <c r="A110" s="449"/>
      <c r="B110" s="449"/>
      <c r="F110" s="449"/>
      <c r="G110" s="449"/>
      <c r="H110" s="449"/>
      <c r="I110" s="449"/>
      <c r="J110" s="449"/>
      <c r="K110" s="449"/>
      <c r="L110" s="449"/>
      <c r="M110" s="449"/>
      <c r="N110" s="449"/>
    </row>
    <row r="111" spans="1:14" ht="20.100000000000001" customHeight="1" x14ac:dyDescent="0.2">
      <c r="A111" s="449"/>
      <c r="B111" s="449"/>
      <c r="F111" s="449"/>
      <c r="G111" s="449"/>
      <c r="H111" s="449"/>
      <c r="I111" s="449"/>
      <c r="J111" s="449"/>
      <c r="K111" s="449"/>
      <c r="L111" s="449"/>
      <c r="M111" s="449"/>
      <c r="N111" s="449"/>
    </row>
    <row r="112" spans="1:14" ht="20.100000000000001" customHeight="1" x14ac:dyDescent="0.2">
      <c r="A112" s="449"/>
      <c r="B112" s="449"/>
      <c r="F112" s="449"/>
      <c r="G112" s="449"/>
      <c r="H112" s="449"/>
      <c r="I112" s="449"/>
      <c r="J112" s="449"/>
      <c r="K112" s="449"/>
      <c r="L112" s="449"/>
      <c r="M112" s="449"/>
      <c r="N112" s="449"/>
    </row>
    <row r="113" spans="1:14" ht="20.100000000000001" customHeight="1" x14ac:dyDescent="0.2">
      <c r="A113" s="449"/>
      <c r="B113" s="449"/>
      <c r="F113" s="449"/>
      <c r="G113" s="449"/>
      <c r="H113" s="449"/>
      <c r="I113" s="449"/>
      <c r="J113" s="449"/>
      <c r="K113" s="449"/>
      <c r="L113" s="449"/>
      <c r="M113" s="449"/>
      <c r="N113" s="449"/>
    </row>
    <row r="114" spans="1:14" ht="20.100000000000001" customHeight="1" x14ac:dyDescent="0.2">
      <c r="A114" s="449"/>
      <c r="B114" s="449"/>
      <c r="F114" s="449"/>
      <c r="G114" s="449"/>
      <c r="H114" s="449"/>
      <c r="I114" s="449"/>
      <c r="J114" s="449"/>
      <c r="K114" s="449"/>
      <c r="L114" s="449"/>
      <c r="M114" s="449"/>
      <c r="N114" s="449"/>
    </row>
    <row r="115" spans="1:14" ht="20.100000000000001" customHeight="1" x14ac:dyDescent="0.2">
      <c r="A115" s="449"/>
      <c r="B115" s="449"/>
      <c r="F115" s="449"/>
      <c r="G115" s="449"/>
      <c r="H115" s="449"/>
      <c r="I115" s="449"/>
      <c r="J115" s="449"/>
      <c r="K115" s="449"/>
      <c r="L115" s="449"/>
      <c r="M115" s="449"/>
      <c r="N115" s="449"/>
    </row>
    <row r="116" spans="1:14" ht="20.100000000000001" customHeight="1" x14ac:dyDescent="0.2">
      <c r="A116" s="449"/>
      <c r="B116" s="449"/>
      <c r="F116" s="449"/>
      <c r="G116" s="449"/>
      <c r="H116" s="449"/>
      <c r="I116" s="449"/>
      <c r="J116" s="449"/>
      <c r="K116" s="449"/>
      <c r="L116" s="449"/>
      <c r="M116" s="449"/>
      <c r="N116" s="449"/>
    </row>
    <row r="117" spans="1:14" ht="20.100000000000001" customHeight="1" x14ac:dyDescent="0.2">
      <c r="A117" s="449"/>
      <c r="B117" s="449"/>
      <c r="F117" s="449"/>
      <c r="G117" s="449"/>
      <c r="H117" s="449"/>
      <c r="I117" s="449"/>
      <c r="J117" s="449"/>
      <c r="K117" s="449"/>
      <c r="L117" s="449"/>
      <c r="M117" s="449"/>
      <c r="N117" s="449"/>
    </row>
    <row r="118" spans="1:14" ht="20.100000000000001" customHeight="1" x14ac:dyDescent="0.2">
      <c r="A118" s="449"/>
      <c r="B118" s="449"/>
      <c r="F118" s="449"/>
      <c r="G118" s="449"/>
      <c r="H118" s="449"/>
      <c r="I118" s="449"/>
      <c r="J118" s="449"/>
      <c r="K118" s="449"/>
      <c r="L118" s="449"/>
      <c r="M118" s="449"/>
      <c r="N118" s="449"/>
    </row>
    <row r="119" spans="1:14" ht="20.100000000000001" customHeight="1" x14ac:dyDescent="0.2">
      <c r="A119" s="449"/>
      <c r="B119" s="449"/>
      <c r="F119" s="449"/>
      <c r="G119" s="449"/>
      <c r="H119" s="449"/>
      <c r="I119" s="449"/>
      <c r="J119" s="449"/>
      <c r="K119" s="449"/>
      <c r="L119" s="449"/>
      <c r="M119" s="449"/>
      <c r="N119" s="449"/>
    </row>
    <row r="120" spans="1:14" ht="20.100000000000001" customHeight="1" x14ac:dyDescent="0.2">
      <c r="A120" s="449"/>
      <c r="B120" s="449"/>
      <c r="F120" s="449"/>
      <c r="G120" s="449"/>
      <c r="H120" s="449"/>
      <c r="I120" s="449"/>
      <c r="J120" s="449"/>
      <c r="K120" s="449"/>
      <c r="L120" s="449"/>
      <c r="M120" s="449"/>
      <c r="N120" s="449"/>
    </row>
    <row r="121" spans="1:14" ht="20.100000000000001" customHeight="1" x14ac:dyDescent="0.2">
      <c r="A121" s="449"/>
      <c r="B121" s="449"/>
      <c r="F121" s="449"/>
      <c r="G121" s="449"/>
      <c r="H121" s="449"/>
      <c r="I121" s="449"/>
      <c r="J121" s="449"/>
      <c r="K121" s="449"/>
      <c r="L121" s="449"/>
      <c r="M121" s="449"/>
      <c r="N121" s="449"/>
    </row>
    <row r="122" spans="1:14" ht="20.100000000000001" customHeight="1" x14ac:dyDescent="0.2">
      <c r="A122" s="449"/>
      <c r="B122" s="449"/>
      <c r="F122" s="449"/>
      <c r="G122" s="449"/>
      <c r="H122" s="449"/>
      <c r="I122" s="449"/>
      <c r="J122" s="449"/>
      <c r="K122" s="449"/>
      <c r="L122" s="449"/>
      <c r="M122" s="449"/>
      <c r="N122" s="449"/>
    </row>
    <row r="123" spans="1:14" ht="20.100000000000001" customHeight="1" x14ac:dyDescent="0.2">
      <c r="A123" s="449"/>
      <c r="B123" s="449"/>
      <c r="F123" s="449"/>
      <c r="G123" s="449"/>
      <c r="H123" s="449"/>
      <c r="I123" s="449"/>
      <c r="J123" s="449"/>
      <c r="K123" s="449"/>
      <c r="L123" s="449"/>
      <c r="M123" s="449"/>
      <c r="N123" s="449"/>
    </row>
    <row r="124" spans="1:14" ht="20.100000000000001" customHeight="1" x14ac:dyDescent="0.2">
      <c r="A124" s="449"/>
      <c r="B124" s="449"/>
      <c r="F124" s="449"/>
      <c r="G124" s="449"/>
      <c r="H124" s="449"/>
      <c r="I124" s="449"/>
      <c r="J124" s="449"/>
      <c r="K124" s="449"/>
      <c r="L124" s="449"/>
      <c r="M124" s="449"/>
      <c r="N124" s="449"/>
    </row>
    <row r="125" spans="1:14" ht="20.100000000000001" customHeight="1" x14ac:dyDescent="0.2">
      <c r="A125" s="449"/>
      <c r="B125" s="449"/>
      <c r="F125" s="449"/>
      <c r="G125" s="449"/>
      <c r="H125" s="449"/>
      <c r="I125" s="449"/>
      <c r="J125" s="449"/>
      <c r="K125" s="449"/>
      <c r="L125" s="449"/>
      <c r="M125" s="449"/>
      <c r="N125" s="449"/>
    </row>
    <row r="126" spans="1:14" ht="20.100000000000001" customHeight="1" x14ac:dyDescent="0.2">
      <c r="A126" s="449"/>
      <c r="B126" s="449"/>
      <c r="F126" s="449"/>
      <c r="G126" s="449"/>
      <c r="H126" s="449"/>
      <c r="I126" s="449"/>
      <c r="J126" s="449"/>
      <c r="K126" s="449"/>
      <c r="L126" s="449"/>
      <c r="M126" s="449"/>
      <c r="N126" s="449"/>
    </row>
    <row r="127" spans="1:14" ht="20.100000000000001" customHeight="1" x14ac:dyDescent="0.2">
      <c r="A127" s="449"/>
      <c r="B127" s="449"/>
      <c r="F127" s="449"/>
      <c r="G127" s="449"/>
      <c r="H127" s="449"/>
      <c r="I127" s="449"/>
      <c r="J127" s="449"/>
      <c r="K127" s="449"/>
      <c r="L127" s="449"/>
      <c r="M127" s="449"/>
      <c r="N127" s="449"/>
    </row>
    <row r="128" spans="1:14" ht="20.100000000000001" customHeight="1" x14ac:dyDescent="0.2">
      <c r="A128" s="449"/>
      <c r="B128" s="449"/>
      <c r="F128" s="449"/>
      <c r="G128" s="449"/>
      <c r="H128" s="449"/>
      <c r="I128" s="449"/>
      <c r="J128" s="449"/>
      <c r="K128" s="449"/>
      <c r="L128" s="449"/>
      <c r="M128" s="449"/>
      <c r="N128" s="449"/>
    </row>
    <row r="129" spans="1:14" x14ac:dyDescent="0.2">
      <c r="A129" s="449"/>
      <c r="B129" s="449"/>
      <c r="F129" s="449"/>
      <c r="G129" s="449"/>
      <c r="H129" s="449"/>
      <c r="I129" s="449"/>
      <c r="J129" s="449"/>
      <c r="K129" s="449"/>
      <c r="L129" s="449"/>
      <c r="M129" s="449"/>
      <c r="N129" s="449"/>
    </row>
    <row r="130" spans="1:14" x14ac:dyDescent="0.2">
      <c r="A130" s="449"/>
      <c r="B130" s="449"/>
      <c r="F130" s="449"/>
      <c r="G130" s="449"/>
      <c r="H130" s="449"/>
      <c r="I130" s="449"/>
      <c r="J130" s="449"/>
      <c r="K130" s="449"/>
      <c r="L130" s="449"/>
      <c r="M130" s="449"/>
      <c r="N130" s="449"/>
    </row>
    <row r="131" spans="1:14" x14ac:dyDescent="0.2">
      <c r="A131" s="449"/>
      <c r="B131" s="449"/>
      <c r="F131" s="449"/>
      <c r="G131" s="449"/>
      <c r="H131" s="449"/>
      <c r="I131" s="449"/>
      <c r="J131" s="449"/>
      <c r="K131" s="449"/>
      <c r="L131" s="449"/>
      <c r="M131" s="449"/>
      <c r="N131" s="449"/>
    </row>
    <row r="132" spans="1:14" x14ac:dyDescent="0.2">
      <c r="A132" s="449"/>
      <c r="B132" s="449"/>
      <c r="F132" s="449"/>
      <c r="G132" s="449"/>
      <c r="H132" s="449"/>
      <c r="I132" s="449"/>
      <c r="J132" s="449"/>
      <c r="K132" s="449"/>
      <c r="L132" s="449"/>
      <c r="M132" s="449"/>
      <c r="N132" s="449"/>
    </row>
    <row r="133" spans="1:14" x14ac:dyDescent="0.2">
      <c r="A133" s="449"/>
      <c r="B133" s="449"/>
      <c r="F133" s="449"/>
      <c r="G133" s="449"/>
      <c r="H133" s="449"/>
      <c r="I133" s="449"/>
      <c r="J133" s="449"/>
      <c r="K133" s="449"/>
      <c r="L133" s="449"/>
      <c r="M133" s="449"/>
      <c r="N133" s="449"/>
    </row>
    <row r="134" spans="1:14" x14ac:dyDescent="0.2">
      <c r="A134" s="449"/>
      <c r="B134" s="449"/>
      <c r="F134" s="449"/>
      <c r="G134" s="449"/>
      <c r="H134" s="449"/>
      <c r="I134" s="449"/>
      <c r="J134" s="449"/>
      <c r="K134" s="449"/>
      <c r="L134" s="449"/>
      <c r="M134" s="449"/>
      <c r="N134" s="449"/>
    </row>
    <row r="135" spans="1:14" x14ac:dyDescent="0.2">
      <c r="A135" s="449"/>
      <c r="B135" s="449"/>
      <c r="F135" s="449"/>
      <c r="G135" s="449"/>
      <c r="H135" s="449"/>
      <c r="I135" s="449"/>
      <c r="J135" s="449"/>
      <c r="K135" s="449"/>
      <c r="L135" s="449"/>
      <c r="M135" s="449"/>
      <c r="N135" s="449"/>
    </row>
    <row r="136" spans="1:14" x14ac:dyDescent="0.2">
      <c r="A136" s="449"/>
      <c r="B136" s="449"/>
      <c r="F136" s="449"/>
      <c r="G136" s="449"/>
      <c r="H136" s="449"/>
      <c r="I136" s="449"/>
      <c r="J136" s="449"/>
      <c r="K136" s="449"/>
      <c r="L136" s="449"/>
      <c r="M136" s="449"/>
      <c r="N136" s="449"/>
    </row>
    <row r="137" spans="1:14" x14ac:dyDescent="0.2">
      <c r="A137" s="449"/>
      <c r="B137" s="449"/>
      <c r="F137" s="449"/>
      <c r="G137" s="449"/>
      <c r="H137" s="449"/>
      <c r="I137" s="449"/>
      <c r="J137" s="449"/>
      <c r="K137" s="449"/>
      <c r="L137" s="449"/>
      <c r="M137" s="449"/>
      <c r="N137" s="449"/>
    </row>
    <row r="138" spans="1:14" x14ac:dyDescent="0.2">
      <c r="A138" s="449"/>
      <c r="B138" s="449"/>
      <c r="F138" s="449"/>
      <c r="G138" s="449"/>
      <c r="H138" s="449"/>
      <c r="I138" s="449"/>
      <c r="J138" s="449"/>
      <c r="K138" s="449"/>
      <c r="L138" s="449"/>
      <c r="M138" s="449"/>
      <c r="N138" s="449"/>
    </row>
    <row r="139" spans="1:14" x14ac:dyDescent="0.2">
      <c r="A139" s="449"/>
      <c r="B139" s="449"/>
      <c r="F139" s="449"/>
      <c r="G139" s="449"/>
      <c r="H139" s="449"/>
      <c r="I139" s="449"/>
      <c r="J139" s="449"/>
      <c r="K139" s="449"/>
      <c r="L139" s="449"/>
      <c r="M139" s="449"/>
      <c r="N139" s="449"/>
    </row>
    <row r="140" spans="1:14" x14ac:dyDescent="0.2">
      <c r="A140" s="449"/>
      <c r="B140" s="449"/>
      <c r="F140" s="449"/>
      <c r="G140" s="449"/>
      <c r="H140" s="449"/>
      <c r="I140" s="449"/>
      <c r="J140" s="449"/>
      <c r="K140" s="449"/>
      <c r="L140" s="449"/>
      <c r="M140" s="449"/>
      <c r="N140" s="449"/>
    </row>
    <row r="141" spans="1:14" x14ac:dyDescent="0.2">
      <c r="A141" s="449"/>
      <c r="B141" s="449"/>
      <c r="F141" s="449"/>
      <c r="G141" s="449"/>
      <c r="H141" s="449"/>
      <c r="I141" s="449"/>
      <c r="J141" s="449"/>
      <c r="K141" s="449"/>
      <c r="L141" s="449"/>
      <c r="M141" s="449"/>
      <c r="N141" s="449"/>
    </row>
    <row r="142" spans="1:14" x14ac:dyDescent="0.2">
      <c r="A142" s="449"/>
      <c r="B142" s="449"/>
      <c r="F142" s="449"/>
      <c r="G142" s="449"/>
      <c r="H142" s="449"/>
      <c r="I142" s="449"/>
      <c r="J142" s="449"/>
      <c r="K142" s="449"/>
      <c r="L142" s="449"/>
      <c r="M142" s="449"/>
      <c r="N142" s="449"/>
    </row>
    <row r="143" spans="1:14" x14ac:dyDescent="0.2">
      <c r="A143" s="449"/>
      <c r="B143" s="449"/>
      <c r="F143" s="449"/>
      <c r="G143" s="449"/>
      <c r="H143" s="449"/>
      <c r="I143" s="449"/>
      <c r="J143" s="449"/>
      <c r="K143" s="449"/>
      <c r="L143" s="449"/>
      <c r="M143" s="449"/>
      <c r="N143" s="449"/>
    </row>
    <row r="144" spans="1:14" x14ac:dyDescent="0.2">
      <c r="A144" s="449"/>
      <c r="B144" s="449"/>
      <c r="F144" s="449"/>
      <c r="G144" s="449"/>
      <c r="H144" s="449"/>
      <c r="I144" s="449"/>
      <c r="J144" s="449"/>
      <c r="K144" s="449"/>
      <c r="L144" s="449"/>
      <c r="M144" s="449"/>
      <c r="N144" s="449"/>
    </row>
    <row r="145" spans="1:14" x14ac:dyDescent="0.2">
      <c r="A145" s="449"/>
      <c r="B145" s="449"/>
      <c r="F145" s="449"/>
      <c r="G145" s="449"/>
      <c r="H145" s="449"/>
      <c r="I145" s="449"/>
      <c r="J145" s="449"/>
      <c r="K145" s="449"/>
      <c r="L145" s="449"/>
      <c r="M145" s="449"/>
      <c r="N145" s="449"/>
    </row>
    <row r="146" spans="1:14" x14ac:dyDescent="0.2">
      <c r="A146" s="449"/>
      <c r="B146" s="449"/>
      <c r="F146" s="449"/>
      <c r="G146" s="449"/>
      <c r="H146" s="449"/>
      <c r="I146" s="449"/>
      <c r="J146" s="449"/>
      <c r="K146" s="449"/>
      <c r="L146" s="449"/>
      <c r="M146" s="449"/>
      <c r="N146" s="449"/>
    </row>
    <row r="147" spans="1:14" x14ac:dyDescent="0.2">
      <c r="A147" s="449"/>
      <c r="B147" s="449"/>
      <c r="F147" s="449"/>
      <c r="G147" s="449"/>
      <c r="H147" s="449"/>
      <c r="I147" s="449"/>
      <c r="J147" s="449"/>
      <c r="K147" s="449"/>
      <c r="L147" s="449"/>
      <c r="M147" s="449"/>
      <c r="N147" s="449"/>
    </row>
    <row r="148" spans="1:14" x14ac:dyDescent="0.2">
      <c r="A148" s="449"/>
      <c r="B148" s="449"/>
      <c r="F148" s="449"/>
      <c r="G148" s="449"/>
      <c r="H148" s="449"/>
      <c r="I148" s="449"/>
      <c r="J148" s="449"/>
      <c r="K148" s="449"/>
      <c r="L148" s="449"/>
      <c r="M148" s="449"/>
      <c r="N148" s="449"/>
    </row>
    <row r="149" spans="1:14" x14ac:dyDescent="0.2">
      <c r="A149" s="449"/>
      <c r="B149" s="449"/>
      <c r="F149" s="449"/>
      <c r="G149" s="449"/>
      <c r="H149" s="449"/>
      <c r="I149" s="449"/>
      <c r="J149" s="449"/>
      <c r="K149" s="449"/>
      <c r="L149" s="449"/>
      <c r="M149" s="449"/>
      <c r="N149" s="449"/>
    </row>
    <row r="150" spans="1:14" x14ac:dyDescent="0.2">
      <c r="A150" s="449"/>
      <c r="B150" s="449"/>
      <c r="F150" s="449"/>
      <c r="G150" s="449"/>
      <c r="H150" s="449"/>
      <c r="I150" s="449"/>
      <c r="J150" s="449"/>
      <c r="K150" s="449"/>
      <c r="L150" s="449"/>
      <c r="M150" s="449"/>
      <c r="N150" s="449"/>
    </row>
    <row r="151" spans="1:14" x14ac:dyDescent="0.2">
      <c r="A151" s="449"/>
      <c r="B151" s="449"/>
      <c r="F151" s="449"/>
      <c r="G151" s="449"/>
      <c r="H151" s="449"/>
      <c r="I151" s="449"/>
      <c r="J151" s="449"/>
      <c r="K151" s="449"/>
      <c r="L151" s="449"/>
      <c r="M151" s="449"/>
      <c r="N151" s="449"/>
    </row>
    <row r="152" spans="1:14" x14ac:dyDescent="0.2">
      <c r="A152" s="449"/>
      <c r="B152" s="449"/>
      <c r="F152" s="449"/>
      <c r="G152" s="449"/>
      <c r="H152" s="449"/>
      <c r="I152" s="449"/>
      <c r="J152" s="449"/>
      <c r="K152" s="449"/>
      <c r="L152" s="449"/>
      <c r="M152" s="449"/>
      <c r="N152" s="449"/>
    </row>
    <row r="153" spans="1:14" x14ac:dyDescent="0.2">
      <c r="A153" s="449"/>
      <c r="B153" s="449"/>
    </row>
    <row r="154" spans="1:14" x14ac:dyDescent="0.2">
      <c r="A154" s="449"/>
      <c r="B154" s="449"/>
    </row>
    <row r="155" spans="1:14" x14ac:dyDescent="0.2">
      <c r="A155" s="449"/>
      <c r="B155" s="449"/>
    </row>
    <row r="156" spans="1:14" x14ac:dyDescent="0.2">
      <c r="A156" s="449"/>
      <c r="B156" s="449"/>
    </row>
  </sheetData>
  <mergeCells count="655">
    <mergeCell ref="A153:B153"/>
    <mergeCell ref="A154:B154"/>
    <mergeCell ref="A155:B155"/>
    <mergeCell ref="A156:B156"/>
    <mergeCell ref="A151:B151"/>
    <mergeCell ref="F151:H151"/>
    <mergeCell ref="I151:K151"/>
    <mergeCell ref="L151:N151"/>
    <mergeCell ref="A152:B152"/>
    <mergeCell ref="F152:H152"/>
    <mergeCell ref="I152:K152"/>
    <mergeCell ref="L152:N152"/>
    <mergeCell ref="A149:B149"/>
    <mergeCell ref="F149:H149"/>
    <mergeCell ref="I149:K149"/>
    <mergeCell ref="L149:N149"/>
    <mergeCell ref="A150:B150"/>
    <mergeCell ref="F150:H150"/>
    <mergeCell ref="I150:K150"/>
    <mergeCell ref="L150:N150"/>
    <mergeCell ref="A147:B147"/>
    <mergeCell ref="F147:H147"/>
    <mergeCell ref="I147:K147"/>
    <mergeCell ref="L147:N147"/>
    <mergeCell ref="A148:B148"/>
    <mergeCell ref="F148:H148"/>
    <mergeCell ref="I148:K148"/>
    <mergeCell ref="L148:N148"/>
    <mergeCell ref="A145:B145"/>
    <mergeCell ref="F145:H145"/>
    <mergeCell ref="I145:K145"/>
    <mergeCell ref="L145:N145"/>
    <mergeCell ref="A146:B146"/>
    <mergeCell ref="F146:H146"/>
    <mergeCell ref="I146:K146"/>
    <mergeCell ref="L146:N146"/>
    <mergeCell ref="A143:B143"/>
    <mergeCell ref="F143:H143"/>
    <mergeCell ref="I143:K143"/>
    <mergeCell ref="L143:N143"/>
    <mergeCell ref="A144:B144"/>
    <mergeCell ref="F144:H144"/>
    <mergeCell ref="I144:K144"/>
    <mergeCell ref="L144:N144"/>
    <mergeCell ref="A141:B141"/>
    <mergeCell ref="F141:H141"/>
    <mergeCell ref="I141:K141"/>
    <mergeCell ref="L141:N141"/>
    <mergeCell ref="A142:B142"/>
    <mergeCell ref="F142:H142"/>
    <mergeCell ref="I142:K142"/>
    <mergeCell ref="L142:N142"/>
    <mergeCell ref="A139:B139"/>
    <mergeCell ref="F139:H139"/>
    <mergeCell ref="I139:K139"/>
    <mergeCell ref="L139:N139"/>
    <mergeCell ref="A140:B140"/>
    <mergeCell ref="F140:H140"/>
    <mergeCell ref="I140:K140"/>
    <mergeCell ref="L140:N140"/>
    <mergeCell ref="A137:B137"/>
    <mergeCell ref="F137:H137"/>
    <mergeCell ref="I137:K137"/>
    <mergeCell ref="L137:N137"/>
    <mergeCell ref="A138:B138"/>
    <mergeCell ref="F138:H138"/>
    <mergeCell ref="I138:K138"/>
    <mergeCell ref="L138:N138"/>
    <mergeCell ref="A135:B135"/>
    <mergeCell ref="F135:H135"/>
    <mergeCell ref="I135:K135"/>
    <mergeCell ref="L135:N135"/>
    <mergeCell ref="A136:B136"/>
    <mergeCell ref="F136:H136"/>
    <mergeCell ref="I136:K136"/>
    <mergeCell ref="L136:N136"/>
    <mergeCell ref="A133:B133"/>
    <mergeCell ref="F133:H133"/>
    <mergeCell ref="I133:K133"/>
    <mergeCell ref="L133:N133"/>
    <mergeCell ref="A134:B134"/>
    <mergeCell ref="F134:H134"/>
    <mergeCell ref="I134:K134"/>
    <mergeCell ref="L134:N134"/>
    <mergeCell ref="A131:B131"/>
    <mergeCell ref="F131:H131"/>
    <mergeCell ref="I131:K131"/>
    <mergeCell ref="L131:N131"/>
    <mergeCell ref="A132:B132"/>
    <mergeCell ref="F132:H132"/>
    <mergeCell ref="I132:K132"/>
    <mergeCell ref="L132:N132"/>
    <mergeCell ref="A129:B129"/>
    <mergeCell ref="F129:H129"/>
    <mergeCell ref="I129:K129"/>
    <mergeCell ref="L129:N129"/>
    <mergeCell ref="A130:B130"/>
    <mergeCell ref="F130:H130"/>
    <mergeCell ref="I130:K130"/>
    <mergeCell ref="L130:N130"/>
    <mergeCell ref="A127:B127"/>
    <mergeCell ref="F127:H127"/>
    <mergeCell ref="I127:K127"/>
    <mergeCell ref="L127:N127"/>
    <mergeCell ref="A128:B128"/>
    <mergeCell ref="F128:H128"/>
    <mergeCell ref="I128:K128"/>
    <mergeCell ref="L128:N128"/>
    <mergeCell ref="A125:B125"/>
    <mergeCell ref="F125:H125"/>
    <mergeCell ref="I125:K125"/>
    <mergeCell ref="L125:N125"/>
    <mergeCell ref="A126:B126"/>
    <mergeCell ref="F126:H126"/>
    <mergeCell ref="I126:K126"/>
    <mergeCell ref="L126:N126"/>
    <mergeCell ref="A123:B123"/>
    <mergeCell ref="F123:H123"/>
    <mergeCell ref="I123:K123"/>
    <mergeCell ref="L123:N123"/>
    <mergeCell ref="A124:B124"/>
    <mergeCell ref="F124:H124"/>
    <mergeCell ref="I124:K124"/>
    <mergeCell ref="L124:N124"/>
    <mergeCell ref="A121:B121"/>
    <mergeCell ref="F121:H121"/>
    <mergeCell ref="I121:K121"/>
    <mergeCell ref="L121:N121"/>
    <mergeCell ref="A122:B122"/>
    <mergeCell ref="F122:H122"/>
    <mergeCell ref="I122:K122"/>
    <mergeCell ref="L122:N122"/>
    <mergeCell ref="A119:B119"/>
    <mergeCell ref="F119:H119"/>
    <mergeCell ref="I119:K119"/>
    <mergeCell ref="L119:N119"/>
    <mergeCell ref="A120:B120"/>
    <mergeCell ref="F120:H120"/>
    <mergeCell ref="I120:K120"/>
    <mergeCell ref="L120:N120"/>
    <mergeCell ref="A117:B117"/>
    <mergeCell ref="F117:H117"/>
    <mergeCell ref="I117:K117"/>
    <mergeCell ref="L117:N117"/>
    <mergeCell ref="A118:B118"/>
    <mergeCell ref="F118:H118"/>
    <mergeCell ref="I118:K118"/>
    <mergeCell ref="L118:N118"/>
    <mergeCell ref="A115:B115"/>
    <mergeCell ref="F115:H115"/>
    <mergeCell ref="I115:K115"/>
    <mergeCell ref="L115:N115"/>
    <mergeCell ref="A116:B116"/>
    <mergeCell ref="F116:H116"/>
    <mergeCell ref="I116:K116"/>
    <mergeCell ref="L116:N116"/>
    <mergeCell ref="A113:B113"/>
    <mergeCell ref="F113:H113"/>
    <mergeCell ref="I113:K113"/>
    <mergeCell ref="L113:N113"/>
    <mergeCell ref="A114:B114"/>
    <mergeCell ref="F114:H114"/>
    <mergeCell ref="I114:K114"/>
    <mergeCell ref="L114:N114"/>
    <mergeCell ref="A111:B111"/>
    <mergeCell ref="F111:H111"/>
    <mergeCell ref="I111:K111"/>
    <mergeCell ref="L111:N111"/>
    <mergeCell ref="A112:B112"/>
    <mergeCell ref="F112:H112"/>
    <mergeCell ref="I112:K112"/>
    <mergeCell ref="L112:N112"/>
    <mergeCell ref="A109:B109"/>
    <mergeCell ref="F109:H109"/>
    <mergeCell ref="I109:K109"/>
    <mergeCell ref="L109:N109"/>
    <mergeCell ref="A110:B110"/>
    <mergeCell ref="F110:H110"/>
    <mergeCell ref="I110:K110"/>
    <mergeCell ref="L110:N110"/>
    <mergeCell ref="A107:B107"/>
    <mergeCell ref="F107:H107"/>
    <mergeCell ref="I107:K107"/>
    <mergeCell ref="L107:N107"/>
    <mergeCell ref="A108:B108"/>
    <mergeCell ref="F108:H108"/>
    <mergeCell ref="I108:K108"/>
    <mergeCell ref="L108:N108"/>
    <mergeCell ref="A105:B105"/>
    <mergeCell ref="F105:H105"/>
    <mergeCell ref="I105:K105"/>
    <mergeCell ref="L105:N105"/>
    <mergeCell ref="A106:B106"/>
    <mergeCell ref="F106:H106"/>
    <mergeCell ref="I106:K106"/>
    <mergeCell ref="L106:N106"/>
    <mergeCell ref="A103:B103"/>
    <mergeCell ref="F103:H103"/>
    <mergeCell ref="I103:K103"/>
    <mergeCell ref="L103:N103"/>
    <mergeCell ref="A104:B104"/>
    <mergeCell ref="F104:H104"/>
    <mergeCell ref="I104:K104"/>
    <mergeCell ref="L104:N104"/>
    <mergeCell ref="A101:B101"/>
    <mergeCell ref="F101:H101"/>
    <mergeCell ref="I101:K101"/>
    <mergeCell ref="L101:N101"/>
    <mergeCell ref="A102:B102"/>
    <mergeCell ref="F102:H102"/>
    <mergeCell ref="I102:K102"/>
    <mergeCell ref="L102:N102"/>
    <mergeCell ref="A99:B99"/>
    <mergeCell ref="F99:H99"/>
    <mergeCell ref="I99:K99"/>
    <mergeCell ref="L99:N99"/>
    <mergeCell ref="A100:B100"/>
    <mergeCell ref="F100:H100"/>
    <mergeCell ref="I100:K100"/>
    <mergeCell ref="L100:N100"/>
    <mergeCell ref="A97:B97"/>
    <mergeCell ref="F97:H97"/>
    <mergeCell ref="I97:K97"/>
    <mergeCell ref="L97:N97"/>
    <mergeCell ref="A98:B98"/>
    <mergeCell ref="F98:H98"/>
    <mergeCell ref="I98:K98"/>
    <mergeCell ref="L98:N98"/>
    <mergeCell ref="A95:B95"/>
    <mergeCell ref="F95:H95"/>
    <mergeCell ref="I95:K95"/>
    <mergeCell ref="L95:N95"/>
    <mergeCell ref="A96:B96"/>
    <mergeCell ref="F96:H96"/>
    <mergeCell ref="I96:K96"/>
    <mergeCell ref="L96:N96"/>
    <mergeCell ref="A93:B93"/>
    <mergeCell ref="F93:H93"/>
    <mergeCell ref="I93:K93"/>
    <mergeCell ref="L93:N93"/>
    <mergeCell ref="A94:B94"/>
    <mergeCell ref="F94:H94"/>
    <mergeCell ref="I94:K94"/>
    <mergeCell ref="L94:N94"/>
    <mergeCell ref="A91:B91"/>
    <mergeCell ref="F91:H91"/>
    <mergeCell ref="I91:K91"/>
    <mergeCell ref="L91:N91"/>
    <mergeCell ref="A92:B92"/>
    <mergeCell ref="F92:H92"/>
    <mergeCell ref="I92:K92"/>
    <mergeCell ref="L92:N92"/>
    <mergeCell ref="A89:B89"/>
    <mergeCell ref="F89:H89"/>
    <mergeCell ref="I89:K89"/>
    <mergeCell ref="L89:N89"/>
    <mergeCell ref="A90:B90"/>
    <mergeCell ref="F90:H90"/>
    <mergeCell ref="I90:K90"/>
    <mergeCell ref="L90:N90"/>
    <mergeCell ref="A87:B87"/>
    <mergeCell ref="F87:H87"/>
    <mergeCell ref="I87:K87"/>
    <mergeCell ref="L87:N87"/>
    <mergeCell ref="A88:B88"/>
    <mergeCell ref="F88:H88"/>
    <mergeCell ref="I88:K88"/>
    <mergeCell ref="L88:N88"/>
    <mergeCell ref="A85:B85"/>
    <mergeCell ref="F85:H85"/>
    <mergeCell ref="I85:K85"/>
    <mergeCell ref="L85:N85"/>
    <mergeCell ref="A86:B86"/>
    <mergeCell ref="F86:H86"/>
    <mergeCell ref="I86:K86"/>
    <mergeCell ref="L86:N86"/>
    <mergeCell ref="A83:B83"/>
    <mergeCell ref="C83:E83"/>
    <mergeCell ref="F83:H83"/>
    <mergeCell ref="I83:K83"/>
    <mergeCell ref="L83:N83"/>
    <mergeCell ref="A84:B84"/>
    <mergeCell ref="C84:E84"/>
    <mergeCell ref="F84:H84"/>
    <mergeCell ref="I84:K84"/>
    <mergeCell ref="L84:N84"/>
    <mergeCell ref="A81:B81"/>
    <mergeCell ref="C81:E81"/>
    <mergeCell ref="F81:H81"/>
    <mergeCell ref="I81:K81"/>
    <mergeCell ref="L81:N81"/>
    <mergeCell ref="A82:B82"/>
    <mergeCell ref="C82:E82"/>
    <mergeCell ref="F82:H82"/>
    <mergeCell ref="I82:K82"/>
    <mergeCell ref="L82:N82"/>
    <mergeCell ref="A79:B79"/>
    <mergeCell ref="C79:E79"/>
    <mergeCell ref="F79:H79"/>
    <mergeCell ref="I79:K79"/>
    <mergeCell ref="L79:N79"/>
    <mergeCell ref="A80:B80"/>
    <mergeCell ref="C80:E80"/>
    <mergeCell ref="F80:H80"/>
    <mergeCell ref="I80:K80"/>
    <mergeCell ref="L80:N80"/>
    <mergeCell ref="A77:B77"/>
    <mergeCell ref="C77:E77"/>
    <mergeCell ref="F77:H77"/>
    <mergeCell ref="I77:K77"/>
    <mergeCell ref="L77:N77"/>
    <mergeCell ref="A78:B78"/>
    <mergeCell ref="C78:E78"/>
    <mergeCell ref="F78:H78"/>
    <mergeCell ref="I78:K78"/>
    <mergeCell ref="L78:N78"/>
    <mergeCell ref="A75:B75"/>
    <mergeCell ref="C75:E75"/>
    <mergeCell ref="F75:H75"/>
    <mergeCell ref="I75:K75"/>
    <mergeCell ref="L75:N75"/>
    <mergeCell ref="A76:B76"/>
    <mergeCell ref="C76:E76"/>
    <mergeCell ref="F76:H76"/>
    <mergeCell ref="I76:K76"/>
    <mergeCell ref="L76:N76"/>
    <mergeCell ref="A73:B73"/>
    <mergeCell ref="C73:E73"/>
    <mergeCell ref="F73:H73"/>
    <mergeCell ref="I73:K73"/>
    <mergeCell ref="L73:N73"/>
    <mergeCell ref="A74:B74"/>
    <mergeCell ref="C74:E74"/>
    <mergeCell ref="F74:H74"/>
    <mergeCell ref="I74:K74"/>
    <mergeCell ref="L74:N74"/>
    <mergeCell ref="A71:B71"/>
    <mergeCell ref="C71:E71"/>
    <mergeCell ref="F71:H71"/>
    <mergeCell ref="I71:K71"/>
    <mergeCell ref="L71:N71"/>
    <mergeCell ref="A72:B72"/>
    <mergeCell ref="C72:E72"/>
    <mergeCell ref="F72:H72"/>
    <mergeCell ref="I72:K72"/>
    <mergeCell ref="L72:N72"/>
    <mergeCell ref="A69:B69"/>
    <mergeCell ref="C69:E69"/>
    <mergeCell ref="F69:H69"/>
    <mergeCell ref="I69:K69"/>
    <mergeCell ref="L69:N69"/>
    <mergeCell ref="A70:B70"/>
    <mergeCell ref="C70:E70"/>
    <mergeCell ref="F70:H70"/>
    <mergeCell ref="I70:K70"/>
    <mergeCell ref="L70:N70"/>
    <mergeCell ref="A67:B67"/>
    <mergeCell ref="C67:E67"/>
    <mergeCell ref="F67:H67"/>
    <mergeCell ref="I67:K67"/>
    <mergeCell ref="L67:N67"/>
    <mergeCell ref="A68:B68"/>
    <mergeCell ref="C68:E68"/>
    <mergeCell ref="F68:H68"/>
    <mergeCell ref="I68:K68"/>
    <mergeCell ref="L68:N68"/>
    <mergeCell ref="A65:B65"/>
    <mergeCell ref="C65:E65"/>
    <mergeCell ref="F65:H65"/>
    <mergeCell ref="I65:K65"/>
    <mergeCell ref="L65:N65"/>
    <mergeCell ref="A66:B66"/>
    <mergeCell ref="C66:E66"/>
    <mergeCell ref="F66:H66"/>
    <mergeCell ref="I66:K66"/>
    <mergeCell ref="L66:N66"/>
    <mergeCell ref="A63:B63"/>
    <mergeCell ref="C63:E63"/>
    <mergeCell ref="F63:H63"/>
    <mergeCell ref="I63:K63"/>
    <mergeCell ref="L63:N63"/>
    <mergeCell ref="A64:B64"/>
    <mergeCell ref="C64:E64"/>
    <mergeCell ref="F64:H64"/>
    <mergeCell ref="I64:K64"/>
    <mergeCell ref="L64:N64"/>
    <mergeCell ref="A61:B61"/>
    <mergeCell ref="C61:E61"/>
    <mergeCell ref="F61:H61"/>
    <mergeCell ref="I61:K61"/>
    <mergeCell ref="L61:N61"/>
    <mergeCell ref="A62:B62"/>
    <mergeCell ref="C62:E62"/>
    <mergeCell ref="F62:H62"/>
    <mergeCell ref="I62:K62"/>
    <mergeCell ref="L62:N62"/>
    <mergeCell ref="A59:B59"/>
    <mergeCell ref="C59:E59"/>
    <mergeCell ref="F59:H59"/>
    <mergeCell ref="I59:K59"/>
    <mergeCell ref="L59:N59"/>
    <mergeCell ref="A60:B60"/>
    <mergeCell ref="C60:E60"/>
    <mergeCell ref="F60:H60"/>
    <mergeCell ref="I60:K60"/>
    <mergeCell ref="L60:N60"/>
    <mergeCell ref="A57:B57"/>
    <mergeCell ref="C57:E57"/>
    <mergeCell ref="F57:H57"/>
    <mergeCell ref="I57:K57"/>
    <mergeCell ref="L57:N57"/>
    <mergeCell ref="A58:B58"/>
    <mergeCell ref="C58:E58"/>
    <mergeCell ref="F58:H58"/>
    <mergeCell ref="I58:K58"/>
    <mergeCell ref="L58:N58"/>
    <mergeCell ref="A55:B55"/>
    <mergeCell ref="C55:E55"/>
    <mergeCell ref="F55:H55"/>
    <mergeCell ref="I55:K55"/>
    <mergeCell ref="L55:N55"/>
    <mergeCell ref="A56:B56"/>
    <mergeCell ref="C56:E56"/>
    <mergeCell ref="F56:H56"/>
    <mergeCell ref="I56:K56"/>
    <mergeCell ref="L56:N56"/>
    <mergeCell ref="A53:B53"/>
    <mergeCell ref="C53:E53"/>
    <mergeCell ref="F53:H53"/>
    <mergeCell ref="I53:K53"/>
    <mergeCell ref="L53:N53"/>
    <mergeCell ref="A54:B54"/>
    <mergeCell ref="C54:E54"/>
    <mergeCell ref="F54:H54"/>
    <mergeCell ref="I54:K54"/>
    <mergeCell ref="L54:N54"/>
    <mergeCell ref="A51:B51"/>
    <mergeCell ref="C51:E51"/>
    <mergeCell ref="F51:H51"/>
    <mergeCell ref="I51:K51"/>
    <mergeCell ref="L51:N51"/>
    <mergeCell ref="A52:B52"/>
    <mergeCell ref="C52:E52"/>
    <mergeCell ref="F52:H52"/>
    <mergeCell ref="I52:K52"/>
    <mergeCell ref="L52:N52"/>
    <mergeCell ref="A49:B49"/>
    <mergeCell ref="C49:E49"/>
    <mergeCell ref="F49:H49"/>
    <mergeCell ref="I49:K49"/>
    <mergeCell ref="L49:N49"/>
    <mergeCell ref="A50:B50"/>
    <mergeCell ref="C50:E50"/>
    <mergeCell ref="F50:H50"/>
    <mergeCell ref="I50:K50"/>
    <mergeCell ref="L50:N50"/>
    <mergeCell ref="A47:B47"/>
    <mergeCell ref="C47:E47"/>
    <mergeCell ref="F47:H47"/>
    <mergeCell ref="I47:K47"/>
    <mergeCell ref="L47:N47"/>
    <mergeCell ref="A48:B48"/>
    <mergeCell ref="C48:E48"/>
    <mergeCell ref="F48:H48"/>
    <mergeCell ref="I48:K48"/>
    <mergeCell ref="L48:N48"/>
    <mergeCell ref="A45:B45"/>
    <mergeCell ref="C45:E45"/>
    <mergeCell ref="F45:H45"/>
    <mergeCell ref="I45:K45"/>
    <mergeCell ref="L45:N45"/>
    <mergeCell ref="A46:B46"/>
    <mergeCell ref="C46:E46"/>
    <mergeCell ref="F46:H46"/>
    <mergeCell ref="I46:K46"/>
    <mergeCell ref="L46:N46"/>
    <mergeCell ref="A39:B39"/>
    <mergeCell ref="C39:E39"/>
    <mergeCell ref="F39:H39"/>
    <mergeCell ref="I39:K39"/>
    <mergeCell ref="L39:N39"/>
    <mergeCell ref="A44:B44"/>
    <mergeCell ref="C44:E44"/>
    <mergeCell ref="F44:H44"/>
    <mergeCell ref="I44:K44"/>
    <mergeCell ref="L44:N44"/>
    <mergeCell ref="A37:B37"/>
    <mergeCell ref="C37:E37"/>
    <mergeCell ref="F37:H37"/>
    <mergeCell ref="I37:K37"/>
    <mergeCell ref="L37:N37"/>
    <mergeCell ref="A38:B38"/>
    <mergeCell ref="C38:E38"/>
    <mergeCell ref="F38:H38"/>
    <mergeCell ref="I38:K38"/>
    <mergeCell ref="L38:N38"/>
    <mergeCell ref="A35:B35"/>
    <mergeCell ref="C35:E35"/>
    <mergeCell ref="F35:H35"/>
    <mergeCell ref="I35:K35"/>
    <mergeCell ref="L35:N35"/>
    <mergeCell ref="A36:B36"/>
    <mergeCell ref="C36:E36"/>
    <mergeCell ref="F36:H36"/>
    <mergeCell ref="I36:K36"/>
    <mergeCell ref="L36:N36"/>
    <mergeCell ref="A33:B33"/>
    <mergeCell ref="C33:E33"/>
    <mergeCell ref="F33:H33"/>
    <mergeCell ref="I33:K33"/>
    <mergeCell ref="L33:N33"/>
    <mergeCell ref="A34:B34"/>
    <mergeCell ref="C34:E34"/>
    <mergeCell ref="F34:H34"/>
    <mergeCell ref="I34:K34"/>
    <mergeCell ref="L34:N34"/>
    <mergeCell ref="A31:B31"/>
    <mergeCell ref="C31:E31"/>
    <mergeCell ref="F31:H31"/>
    <mergeCell ref="I31:K31"/>
    <mergeCell ref="L31:N31"/>
    <mergeCell ref="A32:B32"/>
    <mergeCell ref="C32:E32"/>
    <mergeCell ref="F32:H32"/>
    <mergeCell ref="I32:K32"/>
    <mergeCell ref="L32:N32"/>
    <mergeCell ref="A29:B29"/>
    <mergeCell ref="C29:E29"/>
    <mergeCell ref="F29:H29"/>
    <mergeCell ref="I29:K29"/>
    <mergeCell ref="L29:N29"/>
    <mergeCell ref="A30:B30"/>
    <mergeCell ref="C30:E30"/>
    <mergeCell ref="F30:H30"/>
    <mergeCell ref="I30:K30"/>
    <mergeCell ref="L30:N30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L26:N26"/>
    <mergeCell ref="A23:B24"/>
    <mergeCell ref="C23:H23"/>
    <mergeCell ref="I23:N23"/>
    <mergeCell ref="C24:E24"/>
    <mergeCell ref="F24:H24"/>
    <mergeCell ref="I24:K24"/>
    <mergeCell ref="L24:N24"/>
    <mergeCell ref="A21:H21"/>
    <mergeCell ref="I21:K21"/>
    <mergeCell ref="L21:N21"/>
    <mergeCell ref="A22:B22"/>
    <mergeCell ref="C22:E22"/>
    <mergeCell ref="F22:H22"/>
    <mergeCell ref="I22:K22"/>
    <mergeCell ref="L22:N22"/>
    <mergeCell ref="I20:K20"/>
    <mergeCell ref="L20:N20"/>
    <mergeCell ref="A17:B17"/>
    <mergeCell ref="C17:E17"/>
    <mergeCell ref="F17:H17"/>
    <mergeCell ref="I17:K17"/>
    <mergeCell ref="L17:N17"/>
    <mergeCell ref="A18:B18"/>
    <mergeCell ref="C18:E18"/>
    <mergeCell ref="F18:H18"/>
    <mergeCell ref="I18:K18"/>
    <mergeCell ref="L18:N18"/>
    <mergeCell ref="A16:B16"/>
    <mergeCell ref="C16:E16"/>
    <mergeCell ref="F16:H16"/>
    <mergeCell ref="I16:K16"/>
    <mergeCell ref="L16:N16"/>
    <mergeCell ref="A19:B19"/>
    <mergeCell ref="C19:E19"/>
    <mergeCell ref="F19:H19"/>
    <mergeCell ref="I19:K19"/>
    <mergeCell ref="L19:N19"/>
    <mergeCell ref="A14:B14"/>
    <mergeCell ref="C14:E14"/>
    <mergeCell ref="F14:H14"/>
    <mergeCell ref="I14:K14"/>
    <mergeCell ref="L14:N14"/>
    <mergeCell ref="A15:B15"/>
    <mergeCell ref="C15:E15"/>
    <mergeCell ref="F15:H15"/>
    <mergeCell ref="I15:K15"/>
    <mergeCell ref="L15:N15"/>
    <mergeCell ref="A12:B12"/>
    <mergeCell ref="C12:E12"/>
    <mergeCell ref="F12:H12"/>
    <mergeCell ref="I12:K12"/>
    <mergeCell ref="L12:N12"/>
    <mergeCell ref="A13:B13"/>
    <mergeCell ref="C13:E13"/>
    <mergeCell ref="F13:H13"/>
    <mergeCell ref="I13:K13"/>
    <mergeCell ref="L13:N13"/>
    <mergeCell ref="A10:B10"/>
    <mergeCell ref="C10:E10"/>
    <mergeCell ref="F10:H10"/>
    <mergeCell ref="I10:K10"/>
    <mergeCell ref="L10:N10"/>
    <mergeCell ref="A11:B11"/>
    <mergeCell ref="C11:E11"/>
    <mergeCell ref="F11:H11"/>
    <mergeCell ref="I11:K11"/>
    <mergeCell ref="L11:N11"/>
    <mergeCell ref="A8:B8"/>
    <mergeCell ref="C8:E8"/>
    <mergeCell ref="F8:H8"/>
    <mergeCell ref="I8:K8"/>
    <mergeCell ref="L8:N8"/>
    <mergeCell ref="A9:B9"/>
    <mergeCell ref="C9:E9"/>
    <mergeCell ref="F9:H9"/>
    <mergeCell ref="I9:K9"/>
    <mergeCell ref="L9:N9"/>
    <mergeCell ref="A6:B6"/>
    <mergeCell ref="C6:E6"/>
    <mergeCell ref="F6:H6"/>
    <mergeCell ref="I6:K6"/>
    <mergeCell ref="L6:N6"/>
    <mergeCell ref="A7:B7"/>
    <mergeCell ref="C7:E7"/>
    <mergeCell ref="F7:H7"/>
    <mergeCell ref="I7:K7"/>
    <mergeCell ref="L7:N7"/>
    <mergeCell ref="A3:B4"/>
    <mergeCell ref="C3:H3"/>
    <mergeCell ref="I3:N3"/>
    <mergeCell ref="C4:E4"/>
    <mergeCell ref="F4:H4"/>
    <mergeCell ref="I4:K4"/>
    <mergeCell ref="L4:N4"/>
    <mergeCell ref="A5:B5"/>
    <mergeCell ref="C5:E5"/>
    <mergeCell ref="F5:H5"/>
    <mergeCell ref="I5:K5"/>
    <mergeCell ref="L5:N5"/>
  </mergeCells>
  <phoneticPr fontId="3"/>
  <pageMargins left="0.70866141732283472" right="0.70866141732283472" top="0.74803149606299213" bottom="0.74803149606299213" header="0.31496062992125984" footer="0.31496062992125984"/>
  <pageSetup paperSize="9" scale="98" firstPageNumber="29" orientation="portrait" useFirstPageNumber="1" r:id="rId1"/>
  <headerFooter>
    <oddFooter>&amp;C&amp;"ＭＳ 明朝,標準"29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tabSelected="1" view="pageBreakPreview" zoomScaleNormal="100" zoomScaleSheetLayoutView="100" workbookViewId="0">
      <selection activeCell="N27" sqref="N27"/>
    </sheetView>
  </sheetViews>
  <sheetFormatPr defaultColWidth="9" defaultRowHeight="13.2" x14ac:dyDescent="0.2"/>
  <cols>
    <col min="1" max="1" width="12.6640625" style="1" customWidth="1"/>
    <col min="2" max="4" width="5.21875" style="1" customWidth="1"/>
    <col min="5" max="6" width="4.33203125" style="1" customWidth="1"/>
    <col min="7" max="9" width="5.21875" style="1" customWidth="1"/>
    <col min="10" max="11" width="4.33203125" style="1" customWidth="1"/>
    <col min="12" max="12" width="4.77734375" style="1" customWidth="1"/>
    <col min="13" max="13" width="6.6640625" style="1" customWidth="1"/>
    <col min="14" max="14" width="4.77734375" style="1" customWidth="1"/>
    <col min="15" max="16" width="4.33203125" style="1" customWidth="1"/>
    <col min="17" max="29" width="5.6640625" style="1" customWidth="1"/>
    <col min="30" max="16384" width="9" style="1"/>
  </cols>
  <sheetData>
    <row r="1" spans="1:16" s="59" customFormat="1" ht="20.100000000000001" customHeight="1" x14ac:dyDescent="0.2">
      <c r="A1" s="59" t="s">
        <v>343</v>
      </c>
    </row>
    <row r="2" spans="1:16" ht="20.100000000000001" customHeight="1" thickBot="1" x14ac:dyDescent="0.25">
      <c r="P2" s="119" t="s">
        <v>344</v>
      </c>
    </row>
    <row r="3" spans="1:16" ht="30" customHeight="1" x14ac:dyDescent="0.2">
      <c r="A3" s="619" t="s">
        <v>345</v>
      </c>
      <c r="B3" s="438" t="s">
        <v>22</v>
      </c>
      <c r="C3" s="406"/>
      <c r="D3" s="406"/>
      <c r="E3" s="406"/>
      <c r="F3" s="411"/>
      <c r="G3" s="438" t="s">
        <v>96</v>
      </c>
      <c r="H3" s="406"/>
      <c r="I3" s="406"/>
      <c r="J3" s="406"/>
      <c r="K3" s="411"/>
      <c r="L3" s="408" t="s">
        <v>265</v>
      </c>
      <c r="M3" s="408"/>
      <c r="N3" s="408"/>
      <c r="O3" s="486"/>
      <c r="P3" s="562"/>
    </row>
    <row r="4" spans="1:16" ht="30" customHeight="1" thickBot="1" x14ac:dyDescent="0.25">
      <c r="A4" s="620"/>
      <c r="B4" s="621" t="s">
        <v>346</v>
      </c>
      <c r="C4" s="622"/>
      <c r="D4" s="623"/>
      <c r="E4" s="624" t="s">
        <v>23</v>
      </c>
      <c r="F4" s="625"/>
      <c r="G4" s="621" t="s">
        <v>347</v>
      </c>
      <c r="H4" s="622"/>
      <c r="I4" s="623"/>
      <c r="J4" s="624" t="s">
        <v>23</v>
      </c>
      <c r="K4" s="625"/>
      <c r="L4" s="621" t="s">
        <v>348</v>
      </c>
      <c r="M4" s="622"/>
      <c r="N4" s="623"/>
      <c r="O4" s="624" t="s">
        <v>23</v>
      </c>
      <c r="P4" s="626"/>
    </row>
    <row r="5" spans="1:16" ht="30" customHeight="1" thickTop="1" thickBot="1" x14ac:dyDescent="0.25">
      <c r="A5" s="384" t="s">
        <v>349</v>
      </c>
      <c r="B5" s="614">
        <v>4590</v>
      </c>
      <c r="C5" s="615"/>
      <c r="D5" s="616"/>
      <c r="E5" s="614" t="s">
        <v>149</v>
      </c>
      <c r="F5" s="616"/>
      <c r="G5" s="615">
        <v>189178</v>
      </c>
      <c r="H5" s="615"/>
      <c r="I5" s="616"/>
      <c r="J5" s="614" t="s">
        <v>149</v>
      </c>
      <c r="K5" s="616"/>
      <c r="L5" s="617">
        <v>743411952</v>
      </c>
      <c r="M5" s="617"/>
      <c r="N5" s="617"/>
      <c r="O5" s="617" t="s">
        <v>149</v>
      </c>
      <c r="P5" s="618"/>
    </row>
    <row r="6" spans="1:16" ht="30" customHeight="1" thickTop="1" thickBot="1" x14ac:dyDescent="0.25">
      <c r="A6" s="385"/>
      <c r="B6" s="631"/>
      <c r="C6" s="632"/>
      <c r="D6" s="633"/>
      <c r="E6" s="634"/>
      <c r="F6" s="634"/>
      <c r="G6" s="635"/>
      <c r="H6" s="636"/>
      <c r="I6" s="637"/>
      <c r="J6" s="635"/>
      <c r="K6" s="637"/>
      <c r="L6" s="634"/>
      <c r="M6" s="634"/>
      <c r="N6" s="634"/>
      <c r="O6" s="638"/>
      <c r="P6" s="639"/>
    </row>
    <row r="7" spans="1:16" ht="30" customHeight="1" thickTop="1" thickBot="1" x14ac:dyDescent="0.25">
      <c r="A7" s="384" t="s">
        <v>350</v>
      </c>
      <c r="B7" s="614">
        <f>SUM(B8:D21)</f>
        <v>3954</v>
      </c>
      <c r="C7" s="615"/>
      <c r="D7" s="616"/>
      <c r="E7" s="627">
        <v>100</v>
      </c>
      <c r="F7" s="628"/>
      <c r="G7" s="614">
        <f>SUM(G8:I21)</f>
        <v>160222</v>
      </c>
      <c r="H7" s="615"/>
      <c r="I7" s="616"/>
      <c r="J7" s="627">
        <v>100</v>
      </c>
      <c r="K7" s="628"/>
      <c r="L7" s="617">
        <f>SUM(L8:N21)</f>
        <v>634333884</v>
      </c>
      <c r="M7" s="617"/>
      <c r="N7" s="617"/>
      <c r="O7" s="629">
        <v>100</v>
      </c>
      <c r="P7" s="630"/>
    </row>
    <row r="8" spans="1:16" ht="30" customHeight="1" thickTop="1" x14ac:dyDescent="0.2">
      <c r="A8" s="386" t="s">
        <v>351</v>
      </c>
      <c r="B8" s="635">
        <v>553</v>
      </c>
      <c r="C8" s="636"/>
      <c r="D8" s="637"/>
      <c r="E8" s="645">
        <f>B8/B7*100</f>
        <v>13.985837126960041</v>
      </c>
      <c r="F8" s="645"/>
      <c r="G8" s="635">
        <v>30226</v>
      </c>
      <c r="H8" s="636"/>
      <c r="I8" s="637"/>
      <c r="J8" s="646">
        <f>G8/G7*100</f>
        <v>18.86507470884148</v>
      </c>
      <c r="K8" s="647"/>
      <c r="L8" s="634">
        <v>149710481</v>
      </c>
      <c r="M8" s="634"/>
      <c r="N8" s="634"/>
      <c r="O8" s="648">
        <f>L8/L7*100</f>
        <v>23.601211408722413</v>
      </c>
      <c r="P8" s="649"/>
    </row>
    <row r="9" spans="1:16" ht="30" customHeight="1" x14ac:dyDescent="0.2">
      <c r="A9" s="387" t="s">
        <v>352</v>
      </c>
      <c r="B9" s="566">
        <v>671</v>
      </c>
      <c r="C9" s="595"/>
      <c r="D9" s="567"/>
      <c r="E9" s="640">
        <f>B9/B7*100</f>
        <v>16.970156803237227</v>
      </c>
      <c r="F9" s="640"/>
      <c r="G9" s="566">
        <v>15719</v>
      </c>
      <c r="H9" s="595"/>
      <c r="I9" s="567"/>
      <c r="J9" s="641">
        <f>G9/G7*100</f>
        <v>9.810762566938374</v>
      </c>
      <c r="K9" s="642"/>
      <c r="L9" s="563">
        <v>34210796</v>
      </c>
      <c r="M9" s="563"/>
      <c r="N9" s="563"/>
      <c r="O9" s="643">
        <f>L9/L7*100</f>
        <v>5.3931843880501269</v>
      </c>
      <c r="P9" s="644"/>
    </row>
    <row r="10" spans="1:16" ht="30" customHeight="1" x14ac:dyDescent="0.2">
      <c r="A10" s="387" t="s">
        <v>353</v>
      </c>
      <c r="B10" s="566">
        <v>383</v>
      </c>
      <c r="C10" s="595"/>
      <c r="D10" s="567"/>
      <c r="E10" s="640">
        <f>B10/B7*100</f>
        <v>9.6863935255437532</v>
      </c>
      <c r="F10" s="640"/>
      <c r="G10" s="566">
        <v>14260</v>
      </c>
      <c r="H10" s="595"/>
      <c r="I10" s="567"/>
      <c r="J10" s="641">
        <f>G10/G7*100</f>
        <v>8.9001510404314015</v>
      </c>
      <c r="K10" s="642"/>
      <c r="L10" s="563">
        <v>74479304</v>
      </c>
      <c r="M10" s="563"/>
      <c r="N10" s="563"/>
      <c r="O10" s="643">
        <f>L10/L7*100</f>
        <v>11.741340937101825</v>
      </c>
      <c r="P10" s="644"/>
    </row>
    <row r="11" spans="1:16" ht="30" customHeight="1" x14ac:dyDescent="0.2">
      <c r="A11" s="387" t="s">
        <v>354</v>
      </c>
      <c r="B11" s="566">
        <v>442</v>
      </c>
      <c r="C11" s="595"/>
      <c r="D11" s="567"/>
      <c r="E11" s="640">
        <f>B11/B7*100</f>
        <v>11.178553363682347</v>
      </c>
      <c r="F11" s="640"/>
      <c r="G11" s="566">
        <v>13801</v>
      </c>
      <c r="H11" s="595"/>
      <c r="I11" s="567"/>
      <c r="J11" s="641">
        <f>G11/G7*100</f>
        <v>8.6136735279799268</v>
      </c>
      <c r="K11" s="642"/>
      <c r="L11" s="563">
        <v>32724990</v>
      </c>
      <c r="M11" s="563"/>
      <c r="N11" s="563"/>
      <c r="O11" s="643">
        <f>L11/L7*100</f>
        <v>5.1589534826110599</v>
      </c>
      <c r="P11" s="644"/>
    </row>
    <row r="12" spans="1:16" ht="30" customHeight="1" x14ac:dyDescent="0.2">
      <c r="A12" s="387" t="s">
        <v>305</v>
      </c>
      <c r="B12" s="566">
        <v>408</v>
      </c>
      <c r="C12" s="595"/>
      <c r="D12" s="567"/>
      <c r="E12" s="640">
        <f>B12/B7*100</f>
        <v>10.318664643399089</v>
      </c>
      <c r="F12" s="640"/>
      <c r="G12" s="566">
        <v>12747</v>
      </c>
      <c r="H12" s="595"/>
      <c r="I12" s="567"/>
      <c r="J12" s="641">
        <f>G12/G7*100</f>
        <v>7.9558362771654334</v>
      </c>
      <c r="K12" s="642"/>
      <c r="L12" s="563">
        <v>33036791</v>
      </c>
      <c r="M12" s="563"/>
      <c r="N12" s="563"/>
      <c r="O12" s="643">
        <f>L12/L7*100</f>
        <v>5.208107565005939</v>
      </c>
      <c r="P12" s="644"/>
    </row>
    <row r="13" spans="1:16" ht="30" customHeight="1" x14ac:dyDescent="0.2">
      <c r="A13" s="387" t="s">
        <v>296</v>
      </c>
      <c r="B13" s="566">
        <v>218</v>
      </c>
      <c r="C13" s="595"/>
      <c r="D13" s="567"/>
      <c r="E13" s="640">
        <f>B13/B7*100</f>
        <v>5.5134041476985329</v>
      </c>
      <c r="F13" s="640"/>
      <c r="G13" s="566">
        <v>6994</v>
      </c>
      <c r="H13" s="595"/>
      <c r="I13" s="567"/>
      <c r="J13" s="641">
        <f>G13/G7*100</f>
        <v>4.3651932943041531</v>
      </c>
      <c r="K13" s="642"/>
      <c r="L13" s="563">
        <v>33435721</v>
      </c>
      <c r="M13" s="563"/>
      <c r="N13" s="563"/>
      <c r="O13" s="643">
        <f>L13/L7*100</f>
        <v>5.270997158335625</v>
      </c>
      <c r="P13" s="644"/>
    </row>
    <row r="14" spans="1:16" ht="30" customHeight="1" x14ac:dyDescent="0.2">
      <c r="A14" s="387" t="s">
        <v>355</v>
      </c>
      <c r="B14" s="566">
        <v>268</v>
      </c>
      <c r="C14" s="595"/>
      <c r="D14" s="567"/>
      <c r="E14" s="640">
        <f>B14/B7*100</f>
        <v>6.7779463834092057</v>
      </c>
      <c r="F14" s="640"/>
      <c r="G14" s="566">
        <v>16133</v>
      </c>
      <c r="H14" s="595"/>
      <c r="I14" s="567"/>
      <c r="J14" s="641">
        <f>G14/G7*100</f>
        <v>10.069154048757349</v>
      </c>
      <c r="K14" s="642"/>
      <c r="L14" s="563">
        <v>70059741</v>
      </c>
      <c r="M14" s="563"/>
      <c r="N14" s="563"/>
      <c r="O14" s="643">
        <f>L14/L7*100</f>
        <v>11.044615898210477</v>
      </c>
      <c r="P14" s="644"/>
    </row>
    <row r="15" spans="1:16" ht="30" customHeight="1" x14ac:dyDescent="0.2">
      <c r="A15" s="387" t="s">
        <v>356</v>
      </c>
      <c r="B15" s="566">
        <v>201</v>
      </c>
      <c r="C15" s="595"/>
      <c r="D15" s="567"/>
      <c r="E15" s="640">
        <f>B15/B7*100</f>
        <v>5.0834597875569045</v>
      </c>
      <c r="F15" s="640"/>
      <c r="G15" s="566">
        <v>13119</v>
      </c>
      <c r="H15" s="595"/>
      <c r="I15" s="567"/>
      <c r="J15" s="641">
        <f>G15/G7*100</f>
        <v>8.1880141303940785</v>
      </c>
      <c r="K15" s="642"/>
      <c r="L15" s="563">
        <v>54342987</v>
      </c>
      <c r="M15" s="563"/>
      <c r="N15" s="563"/>
      <c r="O15" s="643">
        <f>L15/L7*100</f>
        <v>8.5669374395267219</v>
      </c>
      <c r="P15" s="644"/>
    </row>
    <row r="16" spans="1:16" ht="30" customHeight="1" x14ac:dyDescent="0.2">
      <c r="A16" s="387" t="s">
        <v>357</v>
      </c>
      <c r="B16" s="566">
        <v>171</v>
      </c>
      <c r="C16" s="595"/>
      <c r="D16" s="567"/>
      <c r="E16" s="640">
        <f>B16/B7*100</f>
        <v>4.3247344461305008</v>
      </c>
      <c r="F16" s="640"/>
      <c r="G16" s="566">
        <v>11342</v>
      </c>
      <c r="H16" s="595"/>
      <c r="I16" s="567"/>
      <c r="J16" s="641">
        <f>G16/G7*100</f>
        <v>7.0789279874174573</v>
      </c>
      <c r="K16" s="642"/>
      <c r="L16" s="563">
        <v>64679993</v>
      </c>
      <c r="M16" s="563"/>
      <c r="N16" s="563"/>
      <c r="O16" s="643">
        <f>L16/L7*100</f>
        <v>10.196521836755609</v>
      </c>
      <c r="P16" s="644"/>
    </row>
    <row r="17" spans="1:16" ht="30" customHeight="1" x14ac:dyDescent="0.2">
      <c r="A17" s="387" t="s">
        <v>358</v>
      </c>
      <c r="B17" s="566">
        <v>67</v>
      </c>
      <c r="C17" s="595"/>
      <c r="D17" s="567"/>
      <c r="E17" s="640">
        <f>B17/B7*100</f>
        <v>1.6944865958523014</v>
      </c>
      <c r="F17" s="640"/>
      <c r="G17" s="566">
        <v>3551</v>
      </c>
      <c r="H17" s="595"/>
      <c r="I17" s="567"/>
      <c r="J17" s="641">
        <f>G17/G7*100</f>
        <v>2.2162998839110735</v>
      </c>
      <c r="K17" s="642"/>
      <c r="L17" s="563">
        <v>12252822</v>
      </c>
      <c r="M17" s="563"/>
      <c r="N17" s="563"/>
      <c r="O17" s="643">
        <f>L17/L7*100</f>
        <v>1.9316045239040076</v>
      </c>
      <c r="P17" s="644"/>
    </row>
    <row r="18" spans="1:16" ht="30" customHeight="1" x14ac:dyDescent="0.2">
      <c r="A18" s="387" t="s">
        <v>359</v>
      </c>
      <c r="B18" s="566">
        <v>227</v>
      </c>
      <c r="C18" s="595"/>
      <c r="D18" s="567"/>
      <c r="E18" s="640">
        <f>B18/B7*100</f>
        <v>5.7410217501264542</v>
      </c>
      <c r="F18" s="640"/>
      <c r="G18" s="566">
        <v>9999</v>
      </c>
      <c r="H18" s="595"/>
      <c r="I18" s="567"/>
      <c r="J18" s="641">
        <f>G18/G7*100</f>
        <v>6.2407160065409242</v>
      </c>
      <c r="K18" s="642"/>
      <c r="L18" s="563">
        <v>36125101</v>
      </c>
      <c r="M18" s="563"/>
      <c r="N18" s="563"/>
      <c r="O18" s="643">
        <f>L18/L7*100</f>
        <v>5.6949663120944054</v>
      </c>
      <c r="P18" s="644"/>
    </row>
    <row r="19" spans="1:16" ht="30" customHeight="1" x14ac:dyDescent="0.2">
      <c r="A19" s="387" t="s">
        <v>360</v>
      </c>
      <c r="B19" s="566">
        <v>107</v>
      </c>
      <c r="C19" s="595"/>
      <c r="D19" s="567"/>
      <c r="E19" s="640">
        <f>B19/B7*100</f>
        <v>2.7061203844208395</v>
      </c>
      <c r="F19" s="640"/>
      <c r="G19" s="566">
        <v>4708</v>
      </c>
      <c r="H19" s="595"/>
      <c r="I19" s="567"/>
      <c r="J19" s="641">
        <f>G19/G7*100</f>
        <v>2.9384229381732845</v>
      </c>
      <c r="K19" s="642"/>
      <c r="L19" s="563">
        <v>17106379</v>
      </c>
      <c r="M19" s="563"/>
      <c r="N19" s="563"/>
      <c r="O19" s="643">
        <f>L19/L7*100</f>
        <v>2.6967468444425711</v>
      </c>
      <c r="P19" s="644"/>
    </row>
    <row r="20" spans="1:16" ht="30" customHeight="1" x14ac:dyDescent="0.2">
      <c r="A20" s="387" t="s">
        <v>361</v>
      </c>
      <c r="B20" s="566">
        <v>128</v>
      </c>
      <c r="C20" s="595"/>
      <c r="D20" s="567"/>
      <c r="E20" s="640">
        <f>B20/B7*100</f>
        <v>3.2372281234193223</v>
      </c>
      <c r="F20" s="640"/>
      <c r="G20" s="566">
        <v>3226</v>
      </c>
      <c r="H20" s="595"/>
      <c r="I20" s="567"/>
      <c r="J20" s="641">
        <f>G20/G7*100</f>
        <v>2.0134563293430365</v>
      </c>
      <c r="K20" s="642"/>
      <c r="L20" s="563">
        <v>5255428</v>
      </c>
      <c r="M20" s="563"/>
      <c r="N20" s="563"/>
      <c r="O20" s="643">
        <f>L20/L7*100</f>
        <v>0.82849554982940188</v>
      </c>
      <c r="P20" s="644"/>
    </row>
    <row r="21" spans="1:16" ht="30" customHeight="1" x14ac:dyDescent="0.2">
      <c r="A21" s="387" t="s">
        <v>362</v>
      </c>
      <c r="B21" s="566">
        <v>110</v>
      </c>
      <c r="C21" s="595"/>
      <c r="D21" s="567"/>
      <c r="E21" s="640">
        <f>B21/B7*100</f>
        <v>2.7819929185634797</v>
      </c>
      <c r="F21" s="640"/>
      <c r="G21" s="566">
        <v>4397</v>
      </c>
      <c r="H21" s="595"/>
      <c r="I21" s="567"/>
      <c r="J21" s="641">
        <f>G21/G7*100</f>
        <v>2.7443172598020245</v>
      </c>
      <c r="K21" s="642"/>
      <c r="L21" s="563">
        <v>16913350</v>
      </c>
      <c r="M21" s="563"/>
      <c r="N21" s="563"/>
      <c r="O21" s="643">
        <f>L21/L7*100</f>
        <v>2.666316655409819</v>
      </c>
      <c r="P21" s="644"/>
    </row>
    <row r="22" spans="1:16" ht="30" customHeight="1" thickBot="1" x14ac:dyDescent="0.25">
      <c r="A22" s="388"/>
      <c r="B22" s="631"/>
      <c r="C22" s="632"/>
      <c r="D22" s="633"/>
      <c r="E22" s="638"/>
      <c r="F22" s="638"/>
      <c r="G22" s="631"/>
      <c r="H22" s="632"/>
      <c r="I22" s="633"/>
      <c r="J22" s="631"/>
      <c r="K22" s="633"/>
      <c r="L22" s="638"/>
      <c r="M22" s="638"/>
      <c r="N22" s="638"/>
      <c r="O22" s="638"/>
      <c r="P22" s="639"/>
    </row>
    <row r="23" spans="1:16" ht="30" customHeight="1" thickTop="1" thickBot="1" x14ac:dyDescent="0.25">
      <c r="A23" s="389" t="s">
        <v>293</v>
      </c>
      <c r="B23" s="650">
        <f>SUM(B24:D26)</f>
        <v>455</v>
      </c>
      <c r="C23" s="651"/>
      <c r="D23" s="652"/>
      <c r="E23" s="629">
        <v>100</v>
      </c>
      <c r="F23" s="653"/>
      <c r="G23" s="614">
        <f>SUM(G24:I26)</f>
        <v>22729</v>
      </c>
      <c r="H23" s="615"/>
      <c r="I23" s="616"/>
      <c r="J23" s="629">
        <v>100</v>
      </c>
      <c r="K23" s="653"/>
      <c r="L23" s="654">
        <f>SUM(L24:N26)</f>
        <v>104167086</v>
      </c>
      <c r="M23" s="655"/>
      <c r="N23" s="655"/>
      <c r="O23" s="629">
        <v>100</v>
      </c>
      <c r="P23" s="630"/>
    </row>
    <row r="24" spans="1:16" ht="30" customHeight="1" thickTop="1" x14ac:dyDescent="0.2">
      <c r="A24" s="390" t="s">
        <v>357</v>
      </c>
      <c r="B24" s="631">
        <v>171</v>
      </c>
      <c r="C24" s="632"/>
      <c r="D24" s="633"/>
      <c r="E24" s="645">
        <f>B24/B23*100</f>
        <v>37.582417582417584</v>
      </c>
      <c r="F24" s="645"/>
      <c r="G24" s="635">
        <v>11342</v>
      </c>
      <c r="H24" s="636"/>
      <c r="I24" s="637"/>
      <c r="J24" s="664">
        <f>G24/G23*100</f>
        <v>49.90100752342822</v>
      </c>
      <c r="K24" s="665"/>
      <c r="L24" s="634">
        <v>64679993</v>
      </c>
      <c r="M24" s="634"/>
      <c r="N24" s="634"/>
      <c r="O24" s="645">
        <f>L24/L23*100</f>
        <v>62.092543320257612</v>
      </c>
      <c r="P24" s="666"/>
    </row>
    <row r="25" spans="1:16" ht="30" customHeight="1" x14ac:dyDescent="0.2">
      <c r="A25" s="387" t="s">
        <v>359</v>
      </c>
      <c r="B25" s="658">
        <v>227</v>
      </c>
      <c r="C25" s="659"/>
      <c r="D25" s="660"/>
      <c r="E25" s="640">
        <f>B25/B23*100</f>
        <v>49.890109890109891</v>
      </c>
      <c r="F25" s="640"/>
      <c r="G25" s="566">
        <v>9999</v>
      </c>
      <c r="H25" s="595"/>
      <c r="I25" s="567"/>
      <c r="J25" s="661">
        <f>G25/G23*100</f>
        <v>43.992256588499274</v>
      </c>
      <c r="K25" s="662"/>
      <c r="L25" s="563">
        <v>36125101</v>
      </c>
      <c r="M25" s="563"/>
      <c r="N25" s="563"/>
      <c r="O25" s="640">
        <f>L25/L23*100</f>
        <v>34.679957352363679</v>
      </c>
      <c r="P25" s="663"/>
    </row>
    <row r="26" spans="1:16" ht="30" customHeight="1" thickBot="1" x14ac:dyDescent="0.25">
      <c r="A26" s="391" t="s">
        <v>363</v>
      </c>
      <c r="B26" s="667">
        <v>57</v>
      </c>
      <c r="C26" s="668"/>
      <c r="D26" s="669"/>
      <c r="E26" s="670">
        <f>B26/B23*100</f>
        <v>12.527472527472527</v>
      </c>
      <c r="F26" s="670"/>
      <c r="G26" s="671">
        <v>1388</v>
      </c>
      <c r="H26" s="672"/>
      <c r="I26" s="673"/>
      <c r="J26" s="674">
        <f>G26/G23*100</f>
        <v>6.1067358880725067</v>
      </c>
      <c r="K26" s="675"/>
      <c r="L26" s="676">
        <v>3361992</v>
      </c>
      <c r="M26" s="676"/>
      <c r="N26" s="676"/>
      <c r="O26" s="656">
        <f>L26/L23*100</f>
        <v>3.227499327378708</v>
      </c>
      <c r="P26" s="657"/>
    </row>
    <row r="27" spans="1:16" ht="7.5" customHeight="1" x14ac:dyDescent="0.2">
      <c r="B27" s="449"/>
      <c r="C27" s="449"/>
      <c r="D27" s="449"/>
      <c r="E27" s="449"/>
      <c r="F27" s="449"/>
      <c r="G27" s="449"/>
      <c r="H27" s="449"/>
      <c r="I27" s="449"/>
      <c r="J27" s="449"/>
      <c r="K27" s="449"/>
      <c r="L27" s="449"/>
      <c r="M27" s="449"/>
      <c r="N27" s="449"/>
    </row>
    <row r="28" spans="1:16" x14ac:dyDescent="0.2">
      <c r="B28" s="449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</row>
    <row r="29" spans="1:16" x14ac:dyDescent="0.2">
      <c r="B29" s="449"/>
      <c r="C29" s="449"/>
      <c r="D29" s="449"/>
      <c r="E29" s="449"/>
      <c r="F29" s="449"/>
      <c r="G29" s="449"/>
      <c r="H29" s="449"/>
      <c r="I29" s="449"/>
      <c r="J29" s="449"/>
      <c r="K29" s="449"/>
      <c r="L29" s="449"/>
      <c r="M29" s="449"/>
      <c r="N29" s="449"/>
    </row>
    <row r="30" spans="1:16" ht="20.100000000000001" customHeight="1" thickBot="1" x14ac:dyDescent="0.25">
      <c r="K30" s="119" t="s">
        <v>344</v>
      </c>
    </row>
    <row r="31" spans="1:16" ht="30" customHeight="1" x14ac:dyDescent="0.2">
      <c r="A31" s="619" t="s">
        <v>345</v>
      </c>
      <c r="B31" s="438" t="s">
        <v>8</v>
      </c>
      <c r="C31" s="462"/>
      <c r="D31" s="462"/>
      <c r="E31" s="462"/>
      <c r="F31" s="463"/>
      <c r="G31" s="438" t="s">
        <v>378</v>
      </c>
      <c r="H31" s="462"/>
      <c r="I31" s="462"/>
      <c r="J31" s="462"/>
      <c r="K31" s="468"/>
    </row>
    <row r="32" spans="1:16" ht="30" customHeight="1" thickBot="1" x14ac:dyDescent="0.25">
      <c r="A32" s="620"/>
      <c r="B32" s="683" t="s">
        <v>348</v>
      </c>
      <c r="C32" s="684"/>
      <c r="D32" s="685"/>
      <c r="E32" s="686" t="s">
        <v>23</v>
      </c>
      <c r="F32" s="687"/>
      <c r="G32" s="683" t="s">
        <v>348</v>
      </c>
      <c r="H32" s="684"/>
      <c r="I32" s="685"/>
      <c r="J32" s="686" t="s">
        <v>23</v>
      </c>
      <c r="K32" s="688"/>
    </row>
    <row r="33" spans="1:11" ht="30" customHeight="1" thickTop="1" thickBot="1" x14ac:dyDescent="0.25">
      <c r="A33" s="384" t="s">
        <v>349</v>
      </c>
      <c r="B33" s="614">
        <v>231910782</v>
      </c>
      <c r="C33" s="677"/>
      <c r="D33" s="678"/>
      <c r="E33" s="679" t="s">
        <v>149</v>
      </c>
      <c r="F33" s="678"/>
      <c r="G33" s="614">
        <v>20482380</v>
      </c>
      <c r="H33" s="677"/>
      <c r="I33" s="678"/>
      <c r="J33" s="627" t="s">
        <v>149</v>
      </c>
      <c r="K33" s="680"/>
    </row>
    <row r="34" spans="1:11" ht="30" customHeight="1" thickTop="1" thickBot="1" x14ac:dyDescent="0.25">
      <c r="A34" s="385"/>
      <c r="B34" s="681"/>
      <c r="C34" s="677"/>
      <c r="D34" s="678"/>
      <c r="E34" s="392"/>
      <c r="F34" s="393"/>
      <c r="G34" s="682"/>
      <c r="H34" s="677"/>
      <c r="I34" s="678"/>
      <c r="J34" s="681"/>
      <c r="K34" s="680"/>
    </row>
    <row r="35" spans="1:11" ht="30" customHeight="1" thickTop="1" thickBot="1" x14ac:dyDescent="0.25">
      <c r="A35" s="384" t="s">
        <v>350</v>
      </c>
      <c r="B35" s="614">
        <f>SUM(B36:D49)</f>
        <v>199877517</v>
      </c>
      <c r="C35" s="693"/>
      <c r="D35" s="694"/>
      <c r="E35" s="695">
        <v>100</v>
      </c>
      <c r="F35" s="694"/>
      <c r="G35" s="614">
        <f>SUM(G36:I49)</f>
        <v>17160081</v>
      </c>
      <c r="H35" s="693"/>
      <c r="I35" s="694"/>
      <c r="J35" s="629">
        <v>100</v>
      </c>
      <c r="K35" s="696"/>
    </row>
    <row r="36" spans="1:11" ht="30" customHeight="1" thickTop="1" x14ac:dyDescent="0.2">
      <c r="A36" s="386" t="s">
        <v>351</v>
      </c>
      <c r="B36" s="635">
        <v>45788204</v>
      </c>
      <c r="C36" s="636"/>
      <c r="D36" s="637"/>
      <c r="E36" s="697">
        <f>B36/B35*100</f>
        <v>22.908131283219813</v>
      </c>
      <c r="F36" s="698"/>
      <c r="G36" s="635">
        <v>4544633</v>
      </c>
      <c r="H36" s="636"/>
      <c r="I36" s="637"/>
      <c r="J36" s="699">
        <f>G36/G35*100</f>
        <v>26.483750280665923</v>
      </c>
      <c r="K36" s="700"/>
    </row>
    <row r="37" spans="1:11" ht="30" customHeight="1" x14ac:dyDescent="0.2">
      <c r="A37" s="387" t="s">
        <v>352</v>
      </c>
      <c r="B37" s="566">
        <v>11675465</v>
      </c>
      <c r="C37" s="595"/>
      <c r="D37" s="567"/>
      <c r="E37" s="689">
        <f>B37/B35*100</f>
        <v>5.8413098057446851</v>
      </c>
      <c r="F37" s="690"/>
      <c r="G37" s="566">
        <v>1275806</v>
      </c>
      <c r="H37" s="595"/>
      <c r="I37" s="567"/>
      <c r="J37" s="691">
        <f>G37/G35*100</f>
        <v>7.4347318057531311</v>
      </c>
      <c r="K37" s="692"/>
    </row>
    <row r="38" spans="1:11" ht="30" customHeight="1" x14ac:dyDescent="0.2">
      <c r="A38" s="387" t="s">
        <v>353</v>
      </c>
      <c r="B38" s="566">
        <v>33105085</v>
      </c>
      <c r="C38" s="595"/>
      <c r="D38" s="567"/>
      <c r="E38" s="689">
        <f>B38/B35*100</f>
        <v>16.562685737185738</v>
      </c>
      <c r="F38" s="690"/>
      <c r="G38" s="566">
        <v>1072426</v>
      </c>
      <c r="H38" s="595"/>
      <c r="I38" s="567"/>
      <c r="J38" s="691">
        <f>G38/G35*100</f>
        <v>6.2495392649953105</v>
      </c>
      <c r="K38" s="692"/>
    </row>
    <row r="39" spans="1:11" ht="30" customHeight="1" x14ac:dyDescent="0.2">
      <c r="A39" s="387" t="s">
        <v>354</v>
      </c>
      <c r="B39" s="566">
        <v>11945602</v>
      </c>
      <c r="C39" s="595"/>
      <c r="D39" s="567"/>
      <c r="E39" s="689">
        <f>B39/B35*100</f>
        <v>5.976461074408884</v>
      </c>
      <c r="F39" s="690"/>
      <c r="G39" s="566">
        <v>1246176</v>
      </c>
      <c r="H39" s="595"/>
      <c r="I39" s="567"/>
      <c r="J39" s="691">
        <f>G39/G35*100</f>
        <v>7.2620636231262541</v>
      </c>
      <c r="K39" s="692"/>
    </row>
    <row r="40" spans="1:11" ht="30" customHeight="1" x14ac:dyDescent="0.2">
      <c r="A40" s="387" t="s">
        <v>305</v>
      </c>
      <c r="B40" s="566">
        <v>12603718</v>
      </c>
      <c r="C40" s="595"/>
      <c r="D40" s="567"/>
      <c r="E40" s="689">
        <f>B40/B35*100</f>
        <v>6.3057207179534851</v>
      </c>
      <c r="F40" s="690"/>
      <c r="G40" s="566">
        <v>1178584</v>
      </c>
      <c r="H40" s="595"/>
      <c r="I40" s="567"/>
      <c r="J40" s="691">
        <f>G40/G35*100</f>
        <v>6.8681727085087765</v>
      </c>
      <c r="K40" s="692"/>
    </row>
    <row r="41" spans="1:11" ht="30" customHeight="1" x14ac:dyDescent="0.2">
      <c r="A41" s="387" t="s">
        <v>296</v>
      </c>
      <c r="B41" s="566">
        <v>5403997</v>
      </c>
      <c r="C41" s="595"/>
      <c r="D41" s="567"/>
      <c r="E41" s="689">
        <f>B41/B35*100</f>
        <v>2.7036542584226719</v>
      </c>
      <c r="F41" s="690"/>
      <c r="G41" s="566">
        <v>323060</v>
      </c>
      <c r="H41" s="595"/>
      <c r="I41" s="567"/>
      <c r="J41" s="691">
        <f>G41/G35*100</f>
        <v>1.8826251461167347</v>
      </c>
      <c r="K41" s="692"/>
    </row>
    <row r="42" spans="1:11" ht="30" customHeight="1" x14ac:dyDescent="0.2">
      <c r="A42" s="387" t="s">
        <v>355</v>
      </c>
      <c r="B42" s="566">
        <v>16173733</v>
      </c>
      <c r="C42" s="595"/>
      <c r="D42" s="567"/>
      <c r="E42" s="689">
        <f>B42/B35*100</f>
        <v>8.0918220532027121</v>
      </c>
      <c r="F42" s="690"/>
      <c r="G42" s="566">
        <v>2207851</v>
      </c>
      <c r="H42" s="595"/>
      <c r="I42" s="567"/>
      <c r="J42" s="691">
        <f>G42/G35*100</f>
        <v>12.866203836683521</v>
      </c>
      <c r="K42" s="692"/>
    </row>
    <row r="43" spans="1:11" ht="30" customHeight="1" x14ac:dyDescent="0.2">
      <c r="A43" s="387" t="s">
        <v>356</v>
      </c>
      <c r="B43" s="566">
        <v>13446190</v>
      </c>
      <c r="C43" s="595"/>
      <c r="D43" s="567"/>
      <c r="E43" s="689">
        <f>B43/B35*100</f>
        <v>6.7272148472806981</v>
      </c>
      <c r="F43" s="690"/>
      <c r="G43" s="566">
        <v>1815311</v>
      </c>
      <c r="H43" s="595"/>
      <c r="I43" s="567"/>
      <c r="J43" s="691">
        <f>G43/G35*100</f>
        <v>10.578685496880812</v>
      </c>
      <c r="K43" s="692"/>
    </row>
    <row r="44" spans="1:11" ht="30" customHeight="1" x14ac:dyDescent="0.2">
      <c r="A44" s="387" t="s">
        <v>357</v>
      </c>
      <c r="B44" s="566">
        <v>15880855</v>
      </c>
      <c r="C44" s="595"/>
      <c r="D44" s="567"/>
      <c r="E44" s="689">
        <f>B44/B35*100</f>
        <v>7.9452933168066124</v>
      </c>
      <c r="F44" s="690"/>
      <c r="G44" s="566">
        <v>1123454</v>
      </c>
      <c r="H44" s="595"/>
      <c r="I44" s="567"/>
      <c r="J44" s="691">
        <f>G44/G35*100</f>
        <v>6.5469038287173582</v>
      </c>
      <c r="K44" s="692"/>
    </row>
    <row r="45" spans="1:11" ht="30" customHeight="1" x14ac:dyDescent="0.2">
      <c r="A45" s="387" t="s">
        <v>358</v>
      </c>
      <c r="B45" s="566">
        <v>3263536</v>
      </c>
      <c r="C45" s="595"/>
      <c r="D45" s="567"/>
      <c r="E45" s="689">
        <f>B45/B35*100</f>
        <v>1.6327679315728143</v>
      </c>
      <c r="F45" s="690"/>
      <c r="G45" s="566">
        <v>224629</v>
      </c>
      <c r="H45" s="595"/>
      <c r="I45" s="567"/>
      <c r="J45" s="691">
        <f>G45/G35*100</f>
        <v>1.3090206275832847</v>
      </c>
      <c r="K45" s="692"/>
    </row>
    <row r="46" spans="1:11" ht="30" customHeight="1" x14ac:dyDescent="0.2">
      <c r="A46" s="387" t="s">
        <v>359</v>
      </c>
      <c r="B46" s="566">
        <v>17698240</v>
      </c>
      <c r="C46" s="595"/>
      <c r="D46" s="567"/>
      <c r="E46" s="689">
        <f>B46/B35*100</f>
        <v>8.8545426547399018</v>
      </c>
      <c r="F46" s="690"/>
      <c r="G46" s="566">
        <v>951233</v>
      </c>
      <c r="H46" s="595"/>
      <c r="I46" s="567"/>
      <c r="J46" s="691">
        <f>G46/G35*100</f>
        <v>5.5432896849379674</v>
      </c>
      <c r="K46" s="692"/>
    </row>
    <row r="47" spans="1:11" ht="30" customHeight="1" x14ac:dyDescent="0.2">
      <c r="A47" s="387" t="s">
        <v>360</v>
      </c>
      <c r="B47" s="566">
        <v>5905587</v>
      </c>
      <c r="C47" s="595"/>
      <c r="D47" s="567"/>
      <c r="E47" s="689">
        <f>B47/B35*100</f>
        <v>2.9546029431614365</v>
      </c>
      <c r="F47" s="690"/>
      <c r="G47" s="566">
        <v>494171</v>
      </c>
      <c r="H47" s="595"/>
      <c r="I47" s="567"/>
      <c r="J47" s="691">
        <f>G47/G35*100</f>
        <v>2.8797707889607285</v>
      </c>
      <c r="K47" s="692"/>
    </row>
    <row r="48" spans="1:11" ht="30" customHeight="1" x14ac:dyDescent="0.2">
      <c r="A48" s="387" t="s">
        <v>361</v>
      </c>
      <c r="B48" s="566">
        <v>2072286</v>
      </c>
      <c r="C48" s="595"/>
      <c r="D48" s="567"/>
      <c r="E48" s="689">
        <f>B48/B35*100</f>
        <v>1.0367779383611215</v>
      </c>
      <c r="F48" s="690"/>
      <c r="G48" s="566">
        <v>93630</v>
      </c>
      <c r="H48" s="595"/>
      <c r="I48" s="567"/>
      <c r="J48" s="691">
        <f>G48/G35*100</f>
        <v>0.54562679511827483</v>
      </c>
      <c r="K48" s="692"/>
    </row>
    <row r="49" spans="1:11" ht="30" customHeight="1" x14ac:dyDescent="0.2">
      <c r="A49" s="387" t="s">
        <v>362</v>
      </c>
      <c r="B49" s="566">
        <v>4915019</v>
      </c>
      <c r="C49" s="595"/>
      <c r="D49" s="567"/>
      <c r="E49" s="689">
        <f>B49/B35*100</f>
        <v>2.4590154379394256</v>
      </c>
      <c r="F49" s="690"/>
      <c r="G49" s="566">
        <v>609117</v>
      </c>
      <c r="H49" s="595"/>
      <c r="I49" s="567"/>
      <c r="J49" s="691">
        <f>G49/G35*100</f>
        <v>3.5496161119519192</v>
      </c>
      <c r="K49" s="692"/>
    </row>
    <row r="50" spans="1:11" ht="30" customHeight="1" thickBot="1" x14ac:dyDescent="0.25">
      <c r="A50" s="388"/>
      <c r="B50" s="701"/>
      <c r="C50" s="702"/>
      <c r="D50" s="703"/>
      <c r="E50" s="704"/>
      <c r="F50" s="705"/>
      <c r="G50" s="701"/>
      <c r="H50" s="702"/>
      <c r="I50" s="703"/>
      <c r="J50" s="701"/>
      <c r="K50" s="706"/>
    </row>
    <row r="51" spans="1:11" ht="30" customHeight="1" thickTop="1" thickBot="1" x14ac:dyDescent="0.25">
      <c r="A51" s="389" t="s">
        <v>293</v>
      </c>
      <c r="B51" s="614">
        <f>SUM(B52:D54)</f>
        <v>35085476</v>
      </c>
      <c r="C51" s="615"/>
      <c r="D51" s="616"/>
      <c r="E51" s="714">
        <v>100</v>
      </c>
      <c r="F51" s="715"/>
      <c r="G51" s="716">
        <f>SUM(G52:I54)</f>
        <v>2136597</v>
      </c>
      <c r="H51" s="717"/>
      <c r="I51" s="718"/>
      <c r="J51" s="629">
        <v>100</v>
      </c>
      <c r="K51" s="630"/>
    </row>
    <row r="52" spans="1:11" ht="30" customHeight="1" thickTop="1" x14ac:dyDescent="0.2">
      <c r="A52" s="390" t="s">
        <v>357</v>
      </c>
      <c r="B52" s="635">
        <v>15880855</v>
      </c>
      <c r="C52" s="636"/>
      <c r="D52" s="637"/>
      <c r="E52" s="719">
        <f>B52/B51*100</f>
        <v>45.263330615779587</v>
      </c>
      <c r="F52" s="720"/>
      <c r="G52" s="635">
        <v>1123454</v>
      </c>
      <c r="H52" s="636"/>
      <c r="I52" s="637"/>
      <c r="J52" s="646">
        <f>G52/G51*100</f>
        <v>52.581464824672132</v>
      </c>
      <c r="K52" s="721"/>
    </row>
    <row r="53" spans="1:11" ht="30" customHeight="1" x14ac:dyDescent="0.2">
      <c r="A53" s="387" t="s">
        <v>359</v>
      </c>
      <c r="B53" s="566">
        <v>17698240</v>
      </c>
      <c r="C53" s="595"/>
      <c r="D53" s="567"/>
      <c r="E53" s="707">
        <f>B53/B51*100</f>
        <v>50.443209036126511</v>
      </c>
      <c r="F53" s="708"/>
      <c r="G53" s="566">
        <v>951233</v>
      </c>
      <c r="H53" s="595"/>
      <c r="I53" s="567"/>
      <c r="J53" s="641">
        <f>G53/G51*100</f>
        <v>44.520936798095292</v>
      </c>
      <c r="K53" s="709"/>
    </row>
    <row r="54" spans="1:11" ht="30" customHeight="1" thickBot="1" x14ac:dyDescent="0.25">
      <c r="A54" s="391" t="s">
        <v>363</v>
      </c>
      <c r="B54" s="671">
        <v>1506381</v>
      </c>
      <c r="C54" s="672"/>
      <c r="D54" s="673"/>
      <c r="E54" s="710">
        <f>B54/B51*100</f>
        <v>4.2934603480938947</v>
      </c>
      <c r="F54" s="711"/>
      <c r="G54" s="671">
        <v>61910</v>
      </c>
      <c r="H54" s="672"/>
      <c r="I54" s="673"/>
      <c r="J54" s="712">
        <f>G54/G51*100</f>
        <v>2.8975983772325806</v>
      </c>
      <c r="K54" s="713"/>
    </row>
    <row r="55" spans="1:11" ht="9.9" customHeight="1" x14ac:dyDescent="0.2">
      <c r="A55" s="394"/>
      <c r="B55" s="395"/>
      <c r="C55" s="395"/>
      <c r="D55" s="395"/>
      <c r="E55" s="396"/>
      <c r="F55" s="396"/>
      <c r="G55" s="395"/>
      <c r="H55" s="395"/>
      <c r="I55" s="395"/>
      <c r="J55" s="397"/>
      <c r="K55" s="397"/>
    </row>
    <row r="56" spans="1:11" x14ac:dyDescent="0.2">
      <c r="A56" s="1" t="s">
        <v>364</v>
      </c>
    </row>
    <row r="57" spans="1:11" x14ac:dyDescent="0.2">
      <c r="A57" s="1" t="s">
        <v>387</v>
      </c>
    </row>
  </sheetData>
  <mergeCells count="254">
    <mergeCell ref="B53:D53"/>
    <mergeCell ref="E53:F53"/>
    <mergeCell ref="G53:I53"/>
    <mergeCell ref="J53:K53"/>
    <mergeCell ref="B54:D54"/>
    <mergeCell ref="E54:F54"/>
    <mergeCell ref="G54:I54"/>
    <mergeCell ref="J54:K54"/>
    <mergeCell ref="B51:D51"/>
    <mergeCell ref="E51:F51"/>
    <mergeCell ref="G51:I51"/>
    <mergeCell ref="J51:K51"/>
    <mergeCell ref="B52:D52"/>
    <mergeCell ref="E52:F52"/>
    <mergeCell ref="G52:I52"/>
    <mergeCell ref="J52:K52"/>
    <mergeCell ref="B49:D49"/>
    <mergeCell ref="E49:F49"/>
    <mergeCell ref="G49:I49"/>
    <mergeCell ref="J49:K49"/>
    <mergeCell ref="B50:D50"/>
    <mergeCell ref="E50:F50"/>
    <mergeCell ref="G50:I50"/>
    <mergeCell ref="J50:K50"/>
    <mergeCell ref="B47:D47"/>
    <mergeCell ref="E47:F47"/>
    <mergeCell ref="G47:I47"/>
    <mergeCell ref="J47:K47"/>
    <mergeCell ref="B48:D48"/>
    <mergeCell ref="E48:F48"/>
    <mergeCell ref="G48:I48"/>
    <mergeCell ref="J48:K48"/>
    <mergeCell ref="B45:D45"/>
    <mergeCell ref="E45:F45"/>
    <mergeCell ref="G45:I45"/>
    <mergeCell ref="J45:K45"/>
    <mergeCell ref="B46:D46"/>
    <mergeCell ref="E46:F46"/>
    <mergeCell ref="G46:I46"/>
    <mergeCell ref="J46:K46"/>
    <mergeCell ref="B43:D43"/>
    <mergeCell ref="E43:F43"/>
    <mergeCell ref="G43:I43"/>
    <mergeCell ref="J43:K43"/>
    <mergeCell ref="B44:D44"/>
    <mergeCell ref="E44:F44"/>
    <mergeCell ref="G44:I44"/>
    <mergeCell ref="J44:K44"/>
    <mergeCell ref="B41:D41"/>
    <mergeCell ref="E41:F41"/>
    <mergeCell ref="G41:I41"/>
    <mergeCell ref="J41:K41"/>
    <mergeCell ref="B42:D42"/>
    <mergeCell ref="E42:F42"/>
    <mergeCell ref="G42:I42"/>
    <mergeCell ref="J42:K42"/>
    <mergeCell ref="B39:D39"/>
    <mergeCell ref="E39:F39"/>
    <mergeCell ref="G39:I39"/>
    <mergeCell ref="J39:K39"/>
    <mergeCell ref="B40:D40"/>
    <mergeCell ref="E40:F40"/>
    <mergeCell ref="G40:I40"/>
    <mergeCell ref="J40:K40"/>
    <mergeCell ref="B37:D37"/>
    <mergeCell ref="E37:F37"/>
    <mergeCell ref="G37:I37"/>
    <mergeCell ref="J37:K37"/>
    <mergeCell ref="B38:D38"/>
    <mergeCell ref="E38:F38"/>
    <mergeCell ref="G38:I38"/>
    <mergeCell ref="J38:K38"/>
    <mergeCell ref="B35:D35"/>
    <mergeCell ref="E35:F35"/>
    <mergeCell ref="G35:I35"/>
    <mergeCell ref="J35:K35"/>
    <mergeCell ref="B36:D36"/>
    <mergeCell ref="E36:F36"/>
    <mergeCell ref="G36:I36"/>
    <mergeCell ref="J36:K36"/>
    <mergeCell ref="B33:D33"/>
    <mergeCell ref="E33:F33"/>
    <mergeCell ref="G33:I33"/>
    <mergeCell ref="J33:K33"/>
    <mergeCell ref="B34:D34"/>
    <mergeCell ref="G34:I34"/>
    <mergeCell ref="J34:K34"/>
    <mergeCell ref="A31:A32"/>
    <mergeCell ref="B31:F31"/>
    <mergeCell ref="G31:K31"/>
    <mergeCell ref="B32:D32"/>
    <mergeCell ref="E32:F32"/>
    <mergeCell ref="G32:I32"/>
    <mergeCell ref="J32:K32"/>
    <mergeCell ref="B29:C29"/>
    <mergeCell ref="D29:E29"/>
    <mergeCell ref="F29:G29"/>
    <mergeCell ref="H29:I29"/>
    <mergeCell ref="J29:L29"/>
    <mergeCell ref="M29:N29"/>
    <mergeCell ref="B28:C28"/>
    <mergeCell ref="D28:E28"/>
    <mergeCell ref="F28:G28"/>
    <mergeCell ref="H28:I28"/>
    <mergeCell ref="J28:L28"/>
    <mergeCell ref="M28:N28"/>
    <mergeCell ref="B27:C27"/>
    <mergeCell ref="D27:E27"/>
    <mergeCell ref="F27:G27"/>
    <mergeCell ref="H27:I27"/>
    <mergeCell ref="J27:L27"/>
    <mergeCell ref="M27:N27"/>
    <mergeCell ref="B26:D26"/>
    <mergeCell ref="E26:F26"/>
    <mergeCell ref="G26:I26"/>
    <mergeCell ref="J26:K26"/>
    <mergeCell ref="L26:N26"/>
    <mergeCell ref="O26:P26"/>
    <mergeCell ref="B25:D25"/>
    <mergeCell ref="E25:F25"/>
    <mergeCell ref="G25:I25"/>
    <mergeCell ref="J25:K25"/>
    <mergeCell ref="L25:N25"/>
    <mergeCell ref="O25:P25"/>
    <mergeCell ref="B24:D24"/>
    <mergeCell ref="E24:F24"/>
    <mergeCell ref="G24:I24"/>
    <mergeCell ref="J24:K24"/>
    <mergeCell ref="L24:N24"/>
    <mergeCell ref="O24:P24"/>
    <mergeCell ref="B23:D23"/>
    <mergeCell ref="E23:F23"/>
    <mergeCell ref="G23:I23"/>
    <mergeCell ref="J23:K23"/>
    <mergeCell ref="L23:N23"/>
    <mergeCell ref="O23:P23"/>
    <mergeCell ref="B22:D22"/>
    <mergeCell ref="E22:F22"/>
    <mergeCell ref="G22:I22"/>
    <mergeCell ref="J22:K22"/>
    <mergeCell ref="L22:N22"/>
    <mergeCell ref="O22:P22"/>
    <mergeCell ref="B21:D21"/>
    <mergeCell ref="E21:F21"/>
    <mergeCell ref="G21:I21"/>
    <mergeCell ref="J21:K21"/>
    <mergeCell ref="L21:N21"/>
    <mergeCell ref="O21:P21"/>
    <mergeCell ref="B20:D20"/>
    <mergeCell ref="E20:F20"/>
    <mergeCell ref="G20:I20"/>
    <mergeCell ref="J20:K20"/>
    <mergeCell ref="L20:N20"/>
    <mergeCell ref="O20:P20"/>
    <mergeCell ref="B19:D19"/>
    <mergeCell ref="E19:F19"/>
    <mergeCell ref="G19:I19"/>
    <mergeCell ref="J19:K19"/>
    <mergeCell ref="L19:N19"/>
    <mergeCell ref="O19:P19"/>
    <mergeCell ref="B18:D18"/>
    <mergeCell ref="E18:F18"/>
    <mergeCell ref="G18:I18"/>
    <mergeCell ref="J18:K18"/>
    <mergeCell ref="L18:N18"/>
    <mergeCell ref="O18:P18"/>
    <mergeCell ref="B17:D17"/>
    <mergeCell ref="E17:F17"/>
    <mergeCell ref="G17:I17"/>
    <mergeCell ref="J17:K17"/>
    <mergeCell ref="L17:N17"/>
    <mergeCell ref="O17:P17"/>
    <mergeCell ref="B16:D16"/>
    <mergeCell ref="E16:F16"/>
    <mergeCell ref="G16:I16"/>
    <mergeCell ref="J16:K16"/>
    <mergeCell ref="L16:N16"/>
    <mergeCell ref="O16:P16"/>
    <mergeCell ref="B15:D15"/>
    <mergeCell ref="E15:F15"/>
    <mergeCell ref="G15:I15"/>
    <mergeCell ref="J15:K15"/>
    <mergeCell ref="L15:N15"/>
    <mergeCell ref="O15:P15"/>
    <mergeCell ref="B14:D14"/>
    <mergeCell ref="E14:F14"/>
    <mergeCell ref="G14:I14"/>
    <mergeCell ref="J14:K14"/>
    <mergeCell ref="L14:N14"/>
    <mergeCell ref="O14:P14"/>
    <mergeCell ref="B13:D13"/>
    <mergeCell ref="E13:F13"/>
    <mergeCell ref="G13:I13"/>
    <mergeCell ref="J13:K13"/>
    <mergeCell ref="L13:N13"/>
    <mergeCell ref="O13:P13"/>
    <mergeCell ref="B12:D12"/>
    <mergeCell ref="E12:F12"/>
    <mergeCell ref="G12:I12"/>
    <mergeCell ref="J12:K12"/>
    <mergeCell ref="L12:N12"/>
    <mergeCell ref="O12:P12"/>
    <mergeCell ref="B11:D11"/>
    <mergeCell ref="E11:F11"/>
    <mergeCell ref="G11:I11"/>
    <mergeCell ref="J11:K11"/>
    <mergeCell ref="L11:N11"/>
    <mergeCell ref="O11:P11"/>
    <mergeCell ref="B10:D10"/>
    <mergeCell ref="E10:F10"/>
    <mergeCell ref="G10:I10"/>
    <mergeCell ref="J10:K10"/>
    <mergeCell ref="L10:N10"/>
    <mergeCell ref="O10:P10"/>
    <mergeCell ref="B9:D9"/>
    <mergeCell ref="E9:F9"/>
    <mergeCell ref="G9:I9"/>
    <mergeCell ref="J9:K9"/>
    <mergeCell ref="L9:N9"/>
    <mergeCell ref="O9:P9"/>
    <mergeCell ref="B8:D8"/>
    <mergeCell ref="E8:F8"/>
    <mergeCell ref="G8:I8"/>
    <mergeCell ref="J8:K8"/>
    <mergeCell ref="L8:N8"/>
    <mergeCell ref="O8:P8"/>
    <mergeCell ref="B7:D7"/>
    <mergeCell ref="E7:F7"/>
    <mergeCell ref="G7:I7"/>
    <mergeCell ref="J7:K7"/>
    <mergeCell ref="L7:N7"/>
    <mergeCell ref="O7:P7"/>
    <mergeCell ref="B6:D6"/>
    <mergeCell ref="E6:F6"/>
    <mergeCell ref="G6:I6"/>
    <mergeCell ref="J6:K6"/>
    <mergeCell ref="L6:N6"/>
    <mergeCell ref="O6:P6"/>
    <mergeCell ref="B5:D5"/>
    <mergeCell ref="E5:F5"/>
    <mergeCell ref="G5:I5"/>
    <mergeCell ref="J5:K5"/>
    <mergeCell ref="L5:N5"/>
    <mergeCell ref="O5:P5"/>
    <mergeCell ref="A3:A4"/>
    <mergeCell ref="B3:F3"/>
    <mergeCell ref="G3:K3"/>
    <mergeCell ref="L3:P3"/>
    <mergeCell ref="B4:D4"/>
    <mergeCell ref="E4:F4"/>
    <mergeCell ref="G4:I4"/>
    <mergeCell ref="J4:K4"/>
    <mergeCell ref="L4:N4"/>
    <mergeCell ref="O4:P4"/>
  </mergeCells>
  <phoneticPr fontId="3"/>
  <pageMargins left="0.86614173228346458" right="0.70866141732283472" top="0.74803149606299213" bottom="0.74803149606299213" header="0.31496062992125984" footer="0.31496062992125984"/>
  <pageSetup paperSize="9" scale="99" firstPageNumber="30" orientation="portrait" useFirstPageNumber="1" r:id="rId1"/>
  <headerFooter differentOddEven="1" differentFirst="1">
    <oddFooter>&amp;C&amp;"ＭＳ 明朝,標準"31</oddFooter>
    <evenFooter xml:space="preserve">&amp;C&amp;"ＭＳ 明朝,標準"30&amp;"-,標準"
</evenFooter>
    <firstFooter>&amp;C&amp;"ＭＳ 明朝,標準"30</firstFooter>
  </headerFooter>
  <rowBreaks count="1" manualBreakCount="1">
    <brk id="28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tabSelected="1" view="pageBreakPreview" zoomScale="60" zoomScaleNormal="100" workbookViewId="0">
      <selection activeCell="N27" sqref="N27"/>
    </sheetView>
  </sheetViews>
  <sheetFormatPr defaultColWidth="9" defaultRowHeight="13.2" x14ac:dyDescent="0.2"/>
  <cols>
    <col min="1" max="1" width="9" style="398"/>
    <col min="2" max="2" width="15.21875" style="398" customWidth="1"/>
    <col min="3" max="4" width="9" style="398"/>
    <col min="5" max="5" width="13.21875" style="398" hidden="1" customWidth="1"/>
    <col min="6" max="6" width="16.77734375" style="398" customWidth="1"/>
    <col min="7" max="7" width="12.109375" style="398" hidden="1" customWidth="1"/>
    <col min="8" max="8" width="10.88671875" style="398" hidden="1" customWidth="1"/>
    <col min="9" max="16384" width="9" style="398"/>
  </cols>
  <sheetData>
    <row r="3" spans="1:8" x14ac:dyDescent="0.2">
      <c r="A3" s="398" t="s">
        <v>365</v>
      </c>
    </row>
    <row r="4" spans="1:8" x14ac:dyDescent="0.2">
      <c r="G4" s="398" t="s">
        <v>366</v>
      </c>
    </row>
    <row r="5" spans="1:8" x14ac:dyDescent="0.2">
      <c r="G5" s="398" t="s">
        <v>367</v>
      </c>
    </row>
    <row r="6" spans="1:8" ht="21.75" customHeight="1" x14ac:dyDescent="0.2">
      <c r="B6" s="399"/>
      <c r="C6" s="400" t="s">
        <v>368</v>
      </c>
      <c r="D6" s="400" t="s">
        <v>369</v>
      </c>
      <c r="E6" s="399" t="s">
        <v>370</v>
      </c>
      <c r="F6" s="401" t="s">
        <v>371</v>
      </c>
      <c r="G6" s="399" t="s">
        <v>372</v>
      </c>
      <c r="H6" s="399" t="s">
        <v>373</v>
      </c>
    </row>
    <row r="7" spans="1:8" x14ac:dyDescent="0.2">
      <c r="B7" s="399" t="s">
        <v>374</v>
      </c>
      <c r="C7" s="399">
        <v>183</v>
      </c>
      <c r="D7" s="402">
        <v>12031</v>
      </c>
      <c r="E7" s="402">
        <v>6121011</v>
      </c>
      <c r="F7" s="403">
        <v>6252</v>
      </c>
      <c r="G7" s="402">
        <v>18851438</v>
      </c>
      <c r="H7" s="402">
        <v>1368494</v>
      </c>
    </row>
    <row r="8" spans="1:8" x14ac:dyDescent="0.2">
      <c r="B8" s="399" t="s">
        <v>375</v>
      </c>
      <c r="C8" s="399">
        <v>176</v>
      </c>
      <c r="D8" s="402">
        <v>12493</v>
      </c>
      <c r="E8" s="402">
        <v>3832796</v>
      </c>
      <c r="F8" s="403">
        <v>6643</v>
      </c>
      <c r="G8" s="402">
        <v>17915318</v>
      </c>
      <c r="H8" s="402">
        <v>1515137</v>
      </c>
    </row>
    <row r="9" spans="1:8" x14ac:dyDescent="0.2">
      <c r="B9" s="399" t="s">
        <v>376</v>
      </c>
      <c r="C9" s="399">
        <v>189</v>
      </c>
      <c r="D9" s="402">
        <v>12256</v>
      </c>
      <c r="E9" s="402">
        <v>4853745</v>
      </c>
      <c r="F9" s="403">
        <v>5957</v>
      </c>
      <c r="G9" s="402">
        <v>19880242</v>
      </c>
      <c r="H9" s="402">
        <v>1656842</v>
      </c>
    </row>
    <row r="10" spans="1:8" x14ac:dyDescent="0.2">
      <c r="B10" s="399" t="s">
        <v>377</v>
      </c>
      <c r="C10" s="399">
        <v>171</v>
      </c>
      <c r="D10" s="402">
        <v>11342</v>
      </c>
      <c r="E10" s="402">
        <v>5146430</v>
      </c>
      <c r="F10" s="403">
        <v>6468</v>
      </c>
      <c r="G10" s="402">
        <v>32369745</v>
      </c>
      <c r="H10" s="402">
        <v>940196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5"/>
  <sheetViews>
    <sheetView tabSelected="1" view="pageBreakPreview" zoomScaleNormal="100" zoomScaleSheetLayoutView="100" workbookViewId="0">
      <selection activeCell="N27" sqref="N27"/>
    </sheetView>
  </sheetViews>
  <sheetFormatPr defaultColWidth="9" defaultRowHeight="13.2" x14ac:dyDescent="0.2"/>
  <cols>
    <col min="1" max="1" width="2.109375" style="1" customWidth="1"/>
    <col min="2" max="2" width="3.6640625" style="1" customWidth="1"/>
    <col min="3" max="3" width="3" style="1" customWidth="1"/>
    <col min="4" max="4" width="11" style="1" customWidth="1"/>
    <col min="5" max="6" width="9" style="1"/>
    <col min="7" max="7" width="9.88671875" style="1" bestFit="1" customWidth="1"/>
    <col min="8" max="8" width="9" style="1"/>
    <col min="9" max="9" width="9.88671875" style="1" customWidth="1"/>
    <col min="10" max="11" width="9.109375" style="1" customWidth="1"/>
    <col min="12" max="12" width="5.21875" style="1" customWidth="1"/>
    <col min="13" max="16384" width="9" style="1"/>
  </cols>
  <sheetData>
    <row r="1" spans="1:12" s="10" customFormat="1" ht="24.9" customHeight="1" x14ac:dyDescent="0.2">
      <c r="A1" s="415" t="s">
        <v>16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12" s="11" customFormat="1" ht="9.9" customHeight="1" x14ac:dyDescent="0.2"/>
    <row r="3" spans="1:12" s="11" customFormat="1" ht="20.100000000000001" customHeight="1" x14ac:dyDescent="0.2">
      <c r="A3" s="416" t="s">
        <v>17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</row>
    <row r="4" spans="1:12" s="11" customFormat="1" ht="20.100000000000001" customHeight="1" x14ac:dyDescent="0.2"/>
    <row r="5" spans="1:12" s="11" customFormat="1" ht="20.100000000000001" customHeight="1" x14ac:dyDescent="0.2">
      <c r="A5" s="417" t="s">
        <v>18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</row>
    <row r="6" spans="1:12" s="11" customFormat="1" ht="9.9" customHeight="1" x14ac:dyDescent="0.2"/>
    <row r="7" spans="1:12" s="11" customFormat="1" ht="20.100000000000001" customHeight="1" x14ac:dyDescent="0.2">
      <c r="A7" s="10"/>
      <c r="B7" s="414" t="s">
        <v>19</v>
      </c>
      <c r="C7" s="414"/>
      <c r="D7" s="414"/>
      <c r="E7" s="414"/>
      <c r="F7" s="414"/>
      <c r="G7" s="414"/>
      <c r="H7" s="414"/>
      <c r="I7" s="414"/>
      <c r="J7" s="414"/>
      <c r="K7" s="414"/>
    </row>
    <row r="8" spans="1:12" s="11" customFormat="1" ht="20.100000000000001" customHeight="1" thickBot="1" x14ac:dyDescent="0.25">
      <c r="K8" s="12" t="s">
        <v>20</v>
      </c>
    </row>
    <row r="9" spans="1:12" ht="23.1" customHeight="1" x14ac:dyDescent="0.2">
      <c r="B9" s="410" t="s">
        <v>21</v>
      </c>
      <c r="C9" s="406"/>
      <c r="D9" s="406"/>
      <c r="E9" s="411"/>
      <c r="F9" s="419" t="s">
        <v>22</v>
      </c>
      <c r="G9" s="420"/>
      <c r="H9" s="420"/>
      <c r="I9" s="420"/>
      <c r="J9" s="420"/>
      <c r="K9" s="421"/>
    </row>
    <row r="10" spans="1:12" ht="23.1" customHeight="1" x14ac:dyDescent="0.2">
      <c r="B10" s="412"/>
      <c r="C10" s="418"/>
      <c r="D10" s="418"/>
      <c r="E10" s="413"/>
      <c r="F10" s="422" t="s">
        <v>14</v>
      </c>
      <c r="G10" s="423"/>
      <c r="H10" s="422" t="s">
        <v>15</v>
      </c>
      <c r="I10" s="423"/>
      <c r="J10" s="423" t="s">
        <v>1</v>
      </c>
      <c r="K10" s="424"/>
    </row>
    <row r="11" spans="1:12" ht="23.1" customHeight="1" thickBot="1" x14ac:dyDescent="0.25">
      <c r="B11" s="412"/>
      <c r="C11" s="418"/>
      <c r="D11" s="418"/>
      <c r="E11" s="413"/>
      <c r="F11" s="30"/>
      <c r="G11" s="31" t="s">
        <v>23</v>
      </c>
      <c r="H11" s="30"/>
      <c r="I11" s="31" t="s">
        <v>23</v>
      </c>
      <c r="J11" s="31" t="s">
        <v>24</v>
      </c>
      <c r="K11" s="32" t="s">
        <v>2</v>
      </c>
    </row>
    <row r="12" spans="1:12" ht="23.1" customHeight="1" thickTop="1" thickBot="1" x14ac:dyDescent="0.25">
      <c r="B12" s="427" t="s">
        <v>25</v>
      </c>
      <c r="C12" s="428"/>
      <c r="D12" s="428"/>
      <c r="E12" s="429"/>
      <c r="F12" s="33">
        <v>171</v>
      </c>
      <c r="G12" s="34">
        <v>100</v>
      </c>
      <c r="H12" s="33">
        <v>189</v>
      </c>
      <c r="I12" s="34">
        <v>100</v>
      </c>
      <c r="J12" s="35">
        <f t="shared" ref="J12:J36" si="0">F12-H12</f>
        <v>-18</v>
      </c>
      <c r="K12" s="36">
        <f>J12/H12*100</f>
        <v>-9.5238095238095237</v>
      </c>
    </row>
    <row r="13" spans="1:12" ht="23.1" customHeight="1" thickTop="1" x14ac:dyDescent="0.2">
      <c r="B13" s="37" t="s">
        <v>26</v>
      </c>
      <c r="C13" s="430" t="s">
        <v>27</v>
      </c>
      <c r="D13" s="430"/>
      <c r="E13" s="431"/>
      <c r="F13" s="38">
        <v>13</v>
      </c>
      <c r="G13" s="39">
        <f>F13/F12*100</f>
        <v>7.6023391812865491</v>
      </c>
      <c r="H13" s="38">
        <v>14</v>
      </c>
      <c r="I13" s="39">
        <f>H13/H12*100</f>
        <v>7.4074074074074066</v>
      </c>
      <c r="J13" s="40">
        <f t="shared" si="0"/>
        <v>-1</v>
      </c>
      <c r="K13" s="41">
        <f>J13/H13*100</f>
        <v>-7.1428571428571423</v>
      </c>
    </row>
    <row r="14" spans="1:12" ht="23.1" customHeight="1" x14ac:dyDescent="0.2">
      <c r="B14" s="42" t="s">
        <v>28</v>
      </c>
      <c r="C14" s="425" t="s">
        <v>29</v>
      </c>
      <c r="D14" s="425"/>
      <c r="E14" s="426"/>
      <c r="F14" s="43">
        <v>4</v>
      </c>
      <c r="G14" s="44">
        <f>F14/F12*100</f>
        <v>2.3391812865497075</v>
      </c>
      <c r="H14" s="43">
        <v>6</v>
      </c>
      <c r="I14" s="44">
        <f>H14/H12*100</f>
        <v>3.1746031746031744</v>
      </c>
      <c r="J14" s="45">
        <f t="shared" si="0"/>
        <v>-2</v>
      </c>
      <c r="K14" s="46">
        <f t="shared" ref="K14:K36" si="1">J14/H14*100</f>
        <v>-33.333333333333329</v>
      </c>
    </row>
    <row r="15" spans="1:12" ht="23.1" customHeight="1" x14ac:dyDescent="0.2">
      <c r="B15" s="42" t="s">
        <v>30</v>
      </c>
      <c r="C15" s="425" t="s">
        <v>31</v>
      </c>
      <c r="D15" s="425"/>
      <c r="E15" s="426"/>
      <c r="F15" s="43">
        <v>11</v>
      </c>
      <c r="G15" s="44">
        <f>F15/F12*100</f>
        <v>6.4327485380116958</v>
      </c>
      <c r="H15" s="43">
        <v>11</v>
      </c>
      <c r="I15" s="44">
        <f>H15/H12*100</f>
        <v>5.8201058201058196</v>
      </c>
      <c r="J15" s="45">
        <f t="shared" si="0"/>
        <v>0</v>
      </c>
      <c r="K15" s="46">
        <f t="shared" si="1"/>
        <v>0</v>
      </c>
    </row>
    <row r="16" spans="1:12" ht="23.1" customHeight="1" x14ac:dyDescent="0.2">
      <c r="B16" s="42" t="s">
        <v>32</v>
      </c>
      <c r="C16" s="425" t="s">
        <v>33</v>
      </c>
      <c r="D16" s="425"/>
      <c r="E16" s="426"/>
      <c r="F16" s="43">
        <v>6</v>
      </c>
      <c r="G16" s="44">
        <f>F16/F12*100</f>
        <v>3.5087719298245612</v>
      </c>
      <c r="H16" s="43">
        <v>10</v>
      </c>
      <c r="I16" s="44">
        <f>H16/H12*100</f>
        <v>5.2910052910052912</v>
      </c>
      <c r="J16" s="45">
        <f t="shared" si="0"/>
        <v>-4</v>
      </c>
      <c r="K16" s="46">
        <f t="shared" si="1"/>
        <v>-40</v>
      </c>
    </row>
    <row r="17" spans="2:11" ht="23.1" customHeight="1" x14ac:dyDescent="0.2">
      <c r="B17" s="42" t="s">
        <v>34</v>
      </c>
      <c r="C17" s="425" t="s">
        <v>35</v>
      </c>
      <c r="D17" s="425"/>
      <c r="E17" s="426"/>
      <c r="F17" s="43">
        <v>2</v>
      </c>
      <c r="G17" s="44">
        <f>F17/F12*100</f>
        <v>1.1695906432748537</v>
      </c>
      <c r="H17" s="43">
        <v>2</v>
      </c>
      <c r="I17" s="44">
        <f>H17/H12*100</f>
        <v>1.0582010582010581</v>
      </c>
      <c r="J17" s="45">
        <f t="shared" si="0"/>
        <v>0</v>
      </c>
      <c r="K17" s="46">
        <f t="shared" si="1"/>
        <v>0</v>
      </c>
    </row>
    <row r="18" spans="2:11" ht="23.1" customHeight="1" x14ac:dyDescent="0.2">
      <c r="B18" s="42" t="s">
        <v>36</v>
      </c>
      <c r="C18" s="425" t="s">
        <v>37</v>
      </c>
      <c r="D18" s="425"/>
      <c r="E18" s="426"/>
      <c r="F18" s="43">
        <v>1</v>
      </c>
      <c r="G18" s="44">
        <f>F18/F12*100</f>
        <v>0.58479532163742687</v>
      </c>
      <c r="H18" s="43">
        <v>1</v>
      </c>
      <c r="I18" s="44">
        <f>H18/H12*100</f>
        <v>0.52910052910052907</v>
      </c>
      <c r="J18" s="47">
        <f t="shared" si="0"/>
        <v>0</v>
      </c>
      <c r="K18" s="48">
        <f t="shared" si="1"/>
        <v>0</v>
      </c>
    </row>
    <row r="19" spans="2:11" ht="23.1" customHeight="1" x14ac:dyDescent="0.2">
      <c r="B19" s="42" t="s">
        <v>38</v>
      </c>
      <c r="C19" s="425" t="s">
        <v>39</v>
      </c>
      <c r="D19" s="425"/>
      <c r="E19" s="426"/>
      <c r="F19" s="43">
        <v>3</v>
      </c>
      <c r="G19" s="44">
        <f>F19/F12*100</f>
        <v>1.7543859649122806</v>
      </c>
      <c r="H19" s="43">
        <v>5</v>
      </c>
      <c r="I19" s="44">
        <f>H19/H12*100</f>
        <v>2.6455026455026456</v>
      </c>
      <c r="J19" s="49">
        <f t="shared" si="0"/>
        <v>-2</v>
      </c>
      <c r="K19" s="50">
        <f t="shared" si="1"/>
        <v>-40</v>
      </c>
    </row>
    <row r="20" spans="2:11" ht="23.1" customHeight="1" x14ac:dyDescent="0.2">
      <c r="B20" s="42" t="s">
        <v>40</v>
      </c>
      <c r="C20" s="425" t="s">
        <v>41</v>
      </c>
      <c r="D20" s="425"/>
      <c r="E20" s="426"/>
      <c r="F20" s="43">
        <v>7</v>
      </c>
      <c r="G20" s="44">
        <f>F20/F12*100</f>
        <v>4.0935672514619883</v>
      </c>
      <c r="H20" s="43">
        <v>9</v>
      </c>
      <c r="I20" s="44">
        <f>H20/H12*100</f>
        <v>4.7619047619047619</v>
      </c>
      <c r="J20" s="45">
        <f t="shared" si="0"/>
        <v>-2</v>
      </c>
      <c r="K20" s="46">
        <f t="shared" si="1"/>
        <v>-22.222222222222221</v>
      </c>
    </row>
    <row r="21" spans="2:11" ht="23.1" customHeight="1" x14ac:dyDescent="0.2">
      <c r="B21" s="42" t="s">
        <v>42</v>
      </c>
      <c r="C21" s="425" t="s">
        <v>43</v>
      </c>
      <c r="D21" s="425"/>
      <c r="E21" s="426"/>
      <c r="F21" s="43">
        <v>1</v>
      </c>
      <c r="G21" s="44">
        <f>F21/F12*100</f>
        <v>0.58479532163742687</v>
      </c>
      <c r="H21" s="43">
        <v>1</v>
      </c>
      <c r="I21" s="44">
        <f>H21/H12*100</f>
        <v>0.52910052910052907</v>
      </c>
      <c r="J21" s="45">
        <f t="shared" si="0"/>
        <v>0</v>
      </c>
      <c r="K21" s="46">
        <f t="shared" si="1"/>
        <v>0</v>
      </c>
    </row>
    <row r="22" spans="2:11" ht="23.1" customHeight="1" x14ac:dyDescent="0.2">
      <c r="B22" s="42" t="s">
        <v>44</v>
      </c>
      <c r="C22" s="425" t="s">
        <v>46</v>
      </c>
      <c r="D22" s="425"/>
      <c r="E22" s="426"/>
      <c r="F22" s="43">
        <v>13</v>
      </c>
      <c r="G22" s="44">
        <f>F22/F12*100</f>
        <v>7.6023391812865491</v>
      </c>
      <c r="H22" s="43">
        <v>14</v>
      </c>
      <c r="I22" s="44">
        <f>H22/H12*100</f>
        <v>7.4074074074074066</v>
      </c>
      <c r="J22" s="47">
        <f t="shared" si="0"/>
        <v>-1</v>
      </c>
      <c r="K22" s="48">
        <f t="shared" si="1"/>
        <v>-7.1428571428571423</v>
      </c>
    </row>
    <row r="23" spans="2:11" ht="23.1" customHeight="1" x14ac:dyDescent="0.2">
      <c r="B23" s="42" t="s">
        <v>47</v>
      </c>
      <c r="C23" s="425" t="s">
        <v>49</v>
      </c>
      <c r="D23" s="425"/>
      <c r="E23" s="426"/>
      <c r="F23" s="43">
        <v>2</v>
      </c>
      <c r="G23" s="44">
        <f>F23/F12*100</f>
        <v>1.1695906432748537</v>
      </c>
      <c r="H23" s="43">
        <v>2</v>
      </c>
      <c r="I23" s="44">
        <f>H23/H12*100</f>
        <v>1.0582010582010581</v>
      </c>
      <c r="J23" s="49">
        <f t="shared" si="0"/>
        <v>0</v>
      </c>
      <c r="K23" s="50">
        <f t="shared" si="1"/>
        <v>0</v>
      </c>
    </row>
    <row r="24" spans="2:11" ht="23.1" customHeight="1" x14ac:dyDescent="0.2">
      <c r="B24" s="42" t="s">
        <v>50</v>
      </c>
      <c r="C24" s="425" t="s">
        <v>51</v>
      </c>
      <c r="D24" s="425"/>
      <c r="E24" s="426"/>
      <c r="F24" s="43">
        <v>1</v>
      </c>
      <c r="G24" s="44">
        <f>F24/F12*100</f>
        <v>0.58479532163742687</v>
      </c>
      <c r="H24" s="43">
        <v>1</v>
      </c>
      <c r="I24" s="44">
        <f>H24/H12*100</f>
        <v>0.52910052910052907</v>
      </c>
      <c r="J24" s="49">
        <f t="shared" si="0"/>
        <v>0</v>
      </c>
      <c r="K24" s="50">
        <f t="shared" si="1"/>
        <v>0</v>
      </c>
    </row>
    <row r="25" spans="2:11" ht="23.1" customHeight="1" x14ac:dyDescent="0.2">
      <c r="B25" s="42" t="s">
        <v>52</v>
      </c>
      <c r="C25" s="425" t="s">
        <v>53</v>
      </c>
      <c r="D25" s="425"/>
      <c r="E25" s="426"/>
      <c r="F25" s="43">
        <v>12</v>
      </c>
      <c r="G25" s="44">
        <f>F25/F12*100</f>
        <v>7.0175438596491224</v>
      </c>
      <c r="H25" s="43">
        <v>13</v>
      </c>
      <c r="I25" s="44">
        <f>H25/H12*100</f>
        <v>6.8783068783068781</v>
      </c>
      <c r="J25" s="49">
        <f t="shared" si="0"/>
        <v>-1</v>
      </c>
      <c r="K25" s="50">
        <f t="shared" si="1"/>
        <v>-7.6923076923076925</v>
      </c>
    </row>
    <row r="26" spans="2:11" ht="23.1" customHeight="1" x14ac:dyDescent="0.2">
      <c r="B26" s="42" t="s">
        <v>54</v>
      </c>
      <c r="C26" s="425" t="s">
        <v>55</v>
      </c>
      <c r="D26" s="425"/>
      <c r="E26" s="426"/>
      <c r="F26" s="43">
        <v>4</v>
      </c>
      <c r="G26" s="44">
        <f>F26/F12*100</f>
        <v>2.3391812865497075</v>
      </c>
      <c r="H26" s="43">
        <v>5</v>
      </c>
      <c r="I26" s="44">
        <f>H26/H12*100</f>
        <v>2.6455026455026456</v>
      </c>
      <c r="J26" s="45">
        <f t="shared" si="0"/>
        <v>-1</v>
      </c>
      <c r="K26" s="46">
        <f t="shared" si="1"/>
        <v>-20</v>
      </c>
    </row>
    <row r="27" spans="2:11" ht="23.1" customHeight="1" x14ac:dyDescent="0.2">
      <c r="B27" s="42" t="s">
        <v>56</v>
      </c>
      <c r="C27" s="425" t="s">
        <v>57</v>
      </c>
      <c r="D27" s="425"/>
      <c r="E27" s="426"/>
      <c r="F27" s="43">
        <v>4</v>
      </c>
      <c r="G27" s="44">
        <f>F27/F12*100</f>
        <v>2.3391812865497075</v>
      </c>
      <c r="H27" s="43">
        <v>4</v>
      </c>
      <c r="I27" s="44">
        <f>H27/H12*100</f>
        <v>2.1164021164021163</v>
      </c>
      <c r="J27" s="47">
        <f t="shared" si="0"/>
        <v>0</v>
      </c>
      <c r="K27" s="48">
        <f t="shared" si="1"/>
        <v>0</v>
      </c>
    </row>
    <row r="28" spans="2:11" ht="23.1" customHeight="1" x14ac:dyDescent="0.2">
      <c r="B28" s="42" t="s">
        <v>58</v>
      </c>
      <c r="C28" s="425" t="s">
        <v>59</v>
      </c>
      <c r="D28" s="425"/>
      <c r="E28" s="426"/>
      <c r="F28" s="43">
        <v>12</v>
      </c>
      <c r="G28" s="44">
        <f>F28/F12*100</f>
        <v>7.0175438596491224</v>
      </c>
      <c r="H28" s="43">
        <v>16</v>
      </c>
      <c r="I28" s="44">
        <f>H28/H12*100</f>
        <v>8.4656084656084651</v>
      </c>
      <c r="J28" s="49">
        <f t="shared" si="0"/>
        <v>-4</v>
      </c>
      <c r="K28" s="50">
        <f t="shared" si="1"/>
        <v>-25</v>
      </c>
    </row>
    <row r="29" spans="2:11" ht="23.1" customHeight="1" x14ac:dyDescent="0.2">
      <c r="B29" s="42" t="s">
        <v>60</v>
      </c>
      <c r="C29" s="425" t="s">
        <v>61</v>
      </c>
      <c r="D29" s="425"/>
      <c r="E29" s="426"/>
      <c r="F29" s="43">
        <v>5</v>
      </c>
      <c r="G29" s="44">
        <f>F29/F12*100</f>
        <v>2.9239766081871341</v>
      </c>
      <c r="H29" s="43">
        <v>5</v>
      </c>
      <c r="I29" s="44">
        <f>H29/H12*100</f>
        <v>2.6455026455026456</v>
      </c>
      <c r="J29" s="49">
        <f t="shared" si="0"/>
        <v>0</v>
      </c>
      <c r="K29" s="50">
        <f t="shared" si="1"/>
        <v>0</v>
      </c>
    </row>
    <row r="30" spans="2:11" ht="23.1" customHeight="1" x14ac:dyDescent="0.2">
      <c r="B30" s="42" t="s">
        <v>62</v>
      </c>
      <c r="C30" s="425" t="s">
        <v>63</v>
      </c>
      <c r="D30" s="425"/>
      <c r="E30" s="426"/>
      <c r="F30" s="43">
        <v>8</v>
      </c>
      <c r="G30" s="44">
        <f>F30/F12*100</f>
        <v>4.6783625730994149</v>
      </c>
      <c r="H30" s="43">
        <v>8</v>
      </c>
      <c r="I30" s="44">
        <f>H30/H12*100</f>
        <v>4.2328042328042326</v>
      </c>
      <c r="J30" s="45">
        <f t="shared" si="0"/>
        <v>0</v>
      </c>
      <c r="K30" s="46">
        <f t="shared" si="1"/>
        <v>0</v>
      </c>
    </row>
    <row r="31" spans="2:11" ht="23.1" customHeight="1" x14ac:dyDescent="0.2">
      <c r="B31" s="42" t="s">
        <v>64</v>
      </c>
      <c r="C31" s="425" t="s">
        <v>65</v>
      </c>
      <c r="D31" s="425"/>
      <c r="E31" s="426"/>
      <c r="F31" s="43">
        <v>23</v>
      </c>
      <c r="G31" s="44">
        <f>F31/F12*100</f>
        <v>13.450292397660817</v>
      </c>
      <c r="H31" s="43">
        <v>22</v>
      </c>
      <c r="I31" s="44">
        <f>H31/H12*100</f>
        <v>11.640211640211639</v>
      </c>
      <c r="J31" s="47">
        <f t="shared" si="0"/>
        <v>1</v>
      </c>
      <c r="K31" s="48">
        <f t="shared" si="1"/>
        <v>4.5454545454545459</v>
      </c>
    </row>
    <row r="32" spans="2:11" ht="23.1" customHeight="1" x14ac:dyDescent="0.2">
      <c r="B32" s="42" t="s">
        <v>66</v>
      </c>
      <c r="C32" s="425" t="s">
        <v>67</v>
      </c>
      <c r="D32" s="425"/>
      <c r="E32" s="426"/>
      <c r="F32" s="43">
        <v>5</v>
      </c>
      <c r="G32" s="44">
        <f>F32/F12*100</f>
        <v>2.9239766081871341</v>
      </c>
      <c r="H32" s="43">
        <v>6</v>
      </c>
      <c r="I32" s="44">
        <f>H32/H12*100</f>
        <v>3.1746031746031744</v>
      </c>
      <c r="J32" s="49">
        <f t="shared" si="0"/>
        <v>-1</v>
      </c>
      <c r="K32" s="50">
        <f t="shared" si="1"/>
        <v>-16.666666666666664</v>
      </c>
    </row>
    <row r="33" spans="1:12" ht="23.1" customHeight="1" x14ac:dyDescent="0.2">
      <c r="B33" s="42" t="s">
        <v>68</v>
      </c>
      <c r="C33" s="425" t="s">
        <v>69</v>
      </c>
      <c r="D33" s="425"/>
      <c r="E33" s="426"/>
      <c r="F33" s="43">
        <v>21</v>
      </c>
      <c r="G33" s="44">
        <f>F33/F12*100</f>
        <v>12.280701754385964</v>
      </c>
      <c r="H33" s="43">
        <v>19</v>
      </c>
      <c r="I33" s="44">
        <f>H33/H12*100</f>
        <v>10.052910052910052</v>
      </c>
      <c r="J33" s="49">
        <f t="shared" si="0"/>
        <v>2</v>
      </c>
      <c r="K33" s="50">
        <f t="shared" si="1"/>
        <v>10.526315789473683</v>
      </c>
    </row>
    <row r="34" spans="1:12" ht="23.1" customHeight="1" x14ac:dyDescent="0.2">
      <c r="B34" s="42" t="s">
        <v>70</v>
      </c>
      <c r="C34" s="425" t="s">
        <v>71</v>
      </c>
      <c r="D34" s="425"/>
      <c r="E34" s="426"/>
      <c r="F34" s="43">
        <v>5</v>
      </c>
      <c r="G34" s="44">
        <f>F34/F12*100</f>
        <v>2.9239766081871341</v>
      </c>
      <c r="H34" s="43">
        <v>8</v>
      </c>
      <c r="I34" s="44">
        <f>H34/H12*100</f>
        <v>4.2328042328042326</v>
      </c>
      <c r="J34" s="49">
        <f t="shared" si="0"/>
        <v>-3</v>
      </c>
      <c r="K34" s="50">
        <f t="shared" si="1"/>
        <v>-37.5</v>
      </c>
    </row>
    <row r="35" spans="1:12" ht="23.1" customHeight="1" x14ac:dyDescent="0.2">
      <c r="B35" s="51" t="s">
        <v>72</v>
      </c>
      <c r="C35" s="432" t="s">
        <v>73</v>
      </c>
      <c r="D35" s="432"/>
      <c r="E35" s="433"/>
      <c r="F35" s="52">
        <v>3</v>
      </c>
      <c r="G35" s="53">
        <f>F35/F12*100</f>
        <v>1.7543859649122806</v>
      </c>
      <c r="H35" s="52">
        <v>2</v>
      </c>
      <c r="I35" s="53">
        <f>H35/H12*100</f>
        <v>1.0582010582010581</v>
      </c>
      <c r="J35" s="45">
        <f t="shared" si="0"/>
        <v>1</v>
      </c>
      <c r="K35" s="46">
        <f t="shared" si="1"/>
        <v>50</v>
      </c>
    </row>
    <row r="36" spans="1:12" ht="23.1" customHeight="1" thickBot="1" x14ac:dyDescent="0.25">
      <c r="B36" s="54" t="s">
        <v>74</v>
      </c>
      <c r="C36" s="435" t="s">
        <v>75</v>
      </c>
      <c r="D36" s="435"/>
      <c r="E36" s="436"/>
      <c r="F36" s="55">
        <v>5</v>
      </c>
      <c r="G36" s="56">
        <f>F36/F12*100</f>
        <v>2.9239766081871341</v>
      </c>
      <c r="H36" s="55">
        <v>5</v>
      </c>
      <c r="I36" s="56">
        <f>H36/H12*100</f>
        <v>2.6455026455026456</v>
      </c>
      <c r="J36" s="47">
        <f t="shared" si="0"/>
        <v>0</v>
      </c>
      <c r="K36" s="48">
        <f t="shared" si="1"/>
        <v>0</v>
      </c>
    </row>
    <row r="37" spans="1:12" x14ac:dyDescent="0.2">
      <c r="C37" s="57"/>
      <c r="G37" s="58"/>
      <c r="J37" s="23"/>
      <c r="K37" s="23"/>
    </row>
    <row r="38" spans="1:12" s="59" customFormat="1" ht="20.100000000000001" customHeight="1" x14ac:dyDescent="0.2">
      <c r="A38" s="417" t="s">
        <v>76</v>
      </c>
      <c r="B38" s="417"/>
      <c r="C38" s="417"/>
      <c r="D38" s="417"/>
      <c r="E38" s="417"/>
      <c r="F38" s="417"/>
      <c r="G38" s="417"/>
      <c r="H38" s="417"/>
      <c r="I38" s="417"/>
      <c r="J38" s="417"/>
      <c r="K38" s="417"/>
      <c r="L38" s="417"/>
    </row>
    <row r="39" spans="1:12" ht="9.9" customHeight="1" x14ac:dyDescent="0.2"/>
    <row r="40" spans="1:12" s="59" customFormat="1" ht="20.100000000000001" customHeight="1" x14ac:dyDescent="0.2">
      <c r="A40" s="10"/>
      <c r="B40" s="10"/>
      <c r="C40" s="414" t="s">
        <v>77</v>
      </c>
      <c r="D40" s="414"/>
      <c r="E40" s="414"/>
      <c r="F40" s="414"/>
      <c r="G40" s="414"/>
      <c r="H40" s="414"/>
      <c r="I40" s="414"/>
      <c r="J40" s="414"/>
      <c r="K40" s="414"/>
      <c r="L40" s="10"/>
    </row>
    <row r="41" spans="1:12" ht="20.100000000000001" customHeight="1" thickBot="1" x14ac:dyDescent="0.25">
      <c r="K41" s="12" t="s">
        <v>20</v>
      </c>
    </row>
    <row r="42" spans="1:12" ht="24.9" customHeight="1" x14ac:dyDescent="0.2">
      <c r="C42" s="410" t="s">
        <v>78</v>
      </c>
      <c r="D42" s="406"/>
      <c r="E42" s="411"/>
      <c r="F42" s="419" t="s">
        <v>22</v>
      </c>
      <c r="G42" s="420"/>
      <c r="H42" s="420"/>
      <c r="I42" s="437"/>
      <c r="J42" s="438" t="s">
        <v>1</v>
      </c>
      <c r="K42" s="407"/>
    </row>
    <row r="43" spans="1:12" ht="24.9" customHeight="1" x14ac:dyDescent="0.2">
      <c r="C43" s="412"/>
      <c r="D43" s="418"/>
      <c r="E43" s="413"/>
      <c r="F43" s="441" t="s">
        <v>14</v>
      </c>
      <c r="G43" s="442"/>
      <c r="H43" s="441" t="s">
        <v>15</v>
      </c>
      <c r="I43" s="442"/>
      <c r="J43" s="439"/>
      <c r="K43" s="440"/>
    </row>
    <row r="44" spans="1:12" ht="24.9" customHeight="1" thickBot="1" x14ac:dyDescent="0.25">
      <c r="C44" s="412"/>
      <c r="D44" s="418"/>
      <c r="E44" s="413"/>
      <c r="F44" s="60"/>
      <c r="G44" s="31" t="s">
        <v>23</v>
      </c>
      <c r="H44" s="61"/>
      <c r="I44" s="31" t="s">
        <v>23</v>
      </c>
      <c r="J44" s="2" t="s">
        <v>24</v>
      </c>
      <c r="K44" s="62" t="s">
        <v>2</v>
      </c>
    </row>
    <row r="45" spans="1:12" ht="24.9" customHeight="1" thickTop="1" thickBot="1" x14ac:dyDescent="0.25">
      <c r="C45" s="443" t="s">
        <v>79</v>
      </c>
      <c r="D45" s="444"/>
      <c r="E45" s="445"/>
      <c r="F45" s="33">
        <v>171</v>
      </c>
      <c r="G45" s="34">
        <v>100</v>
      </c>
      <c r="H45" s="33">
        <v>189</v>
      </c>
      <c r="I45" s="34">
        <v>100</v>
      </c>
      <c r="J45" s="35">
        <f>F45-H45</f>
        <v>-18</v>
      </c>
      <c r="K45" s="36">
        <f>J45/H45*100</f>
        <v>-9.5238095238095237</v>
      </c>
    </row>
    <row r="46" spans="1:12" ht="24.9" customHeight="1" thickTop="1" x14ac:dyDescent="0.2">
      <c r="C46" s="446" t="s">
        <v>80</v>
      </c>
      <c r="D46" s="430"/>
      <c r="E46" s="431"/>
      <c r="F46" s="38">
        <v>52</v>
      </c>
      <c r="G46" s="39">
        <f>F46/F45*100</f>
        <v>30.409356725146196</v>
      </c>
      <c r="H46" s="38">
        <v>71</v>
      </c>
      <c r="I46" s="39">
        <f>H46/H45*100</f>
        <v>37.566137566137563</v>
      </c>
      <c r="J46" s="40">
        <f t="shared" ref="J46:J54" si="2">F46-H46</f>
        <v>-19</v>
      </c>
      <c r="K46" s="63">
        <f t="shared" ref="K46:K54" si="3">J46/H46*100</f>
        <v>-26.760563380281688</v>
      </c>
    </row>
    <row r="47" spans="1:12" ht="24.9" customHeight="1" x14ac:dyDescent="0.2">
      <c r="C47" s="447" t="s">
        <v>81</v>
      </c>
      <c r="D47" s="448"/>
      <c r="E47" s="448"/>
      <c r="F47" s="43">
        <v>40</v>
      </c>
      <c r="G47" s="44">
        <f>F47/F45*100</f>
        <v>23.391812865497073</v>
      </c>
      <c r="H47" s="43">
        <v>38</v>
      </c>
      <c r="I47" s="44">
        <f>H47/H45*100</f>
        <v>20.105820105820104</v>
      </c>
      <c r="J47" s="45">
        <f t="shared" si="2"/>
        <v>2</v>
      </c>
      <c r="K47" s="46">
        <f t="shared" si="3"/>
        <v>5.2631578947368416</v>
      </c>
    </row>
    <row r="48" spans="1:12" ht="24.9" customHeight="1" x14ac:dyDescent="0.2">
      <c r="C48" s="447" t="s">
        <v>82</v>
      </c>
      <c r="D48" s="448"/>
      <c r="E48" s="448"/>
      <c r="F48" s="43">
        <v>20</v>
      </c>
      <c r="G48" s="44">
        <f>F48/F45*100</f>
        <v>11.695906432748536</v>
      </c>
      <c r="H48" s="43">
        <v>17</v>
      </c>
      <c r="I48" s="44">
        <f>H48/H45*100</f>
        <v>8.9947089947089935</v>
      </c>
      <c r="J48" s="45">
        <f t="shared" si="2"/>
        <v>3</v>
      </c>
      <c r="K48" s="46">
        <f t="shared" si="3"/>
        <v>17.647058823529413</v>
      </c>
    </row>
    <row r="49" spans="3:11" ht="24.9" customHeight="1" x14ac:dyDescent="0.2">
      <c r="C49" s="447" t="s">
        <v>83</v>
      </c>
      <c r="D49" s="448"/>
      <c r="E49" s="448"/>
      <c r="F49" s="43">
        <v>37</v>
      </c>
      <c r="G49" s="44">
        <f>F49/F45*100</f>
        <v>21.637426900584796</v>
      </c>
      <c r="H49" s="43">
        <v>36</v>
      </c>
      <c r="I49" s="44">
        <f>H49/H45*100</f>
        <v>19.047619047619047</v>
      </c>
      <c r="J49" s="45">
        <f t="shared" si="2"/>
        <v>1</v>
      </c>
      <c r="K49" s="46">
        <f t="shared" si="3"/>
        <v>2.7777777777777777</v>
      </c>
    </row>
    <row r="50" spans="3:11" ht="24.9" customHeight="1" x14ac:dyDescent="0.2">
      <c r="C50" s="434" t="s">
        <v>84</v>
      </c>
      <c r="D50" s="425"/>
      <c r="E50" s="426"/>
      <c r="F50" s="43">
        <v>9</v>
      </c>
      <c r="G50" s="44">
        <f>F50/F45*100</f>
        <v>5.2631578947368416</v>
      </c>
      <c r="H50" s="43">
        <v>13</v>
      </c>
      <c r="I50" s="44">
        <f>H50/H45*100</f>
        <v>6.8783068783068781</v>
      </c>
      <c r="J50" s="45">
        <f t="shared" si="2"/>
        <v>-4</v>
      </c>
      <c r="K50" s="46">
        <f t="shared" si="3"/>
        <v>-30.76923076923077</v>
      </c>
    </row>
    <row r="51" spans="3:11" ht="24.9" customHeight="1" x14ac:dyDescent="0.2">
      <c r="C51" s="447" t="s">
        <v>85</v>
      </c>
      <c r="D51" s="448"/>
      <c r="E51" s="448"/>
      <c r="F51" s="43">
        <v>6</v>
      </c>
      <c r="G51" s="44">
        <f>F51/F45*100</f>
        <v>3.5087719298245612</v>
      </c>
      <c r="H51" s="43">
        <v>4</v>
      </c>
      <c r="I51" s="44">
        <f>H51/H45*100</f>
        <v>2.1164021164021163</v>
      </c>
      <c r="J51" s="45">
        <f t="shared" si="2"/>
        <v>2</v>
      </c>
      <c r="K51" s="46">
        <f t="shared" si="3"/>
        <v>50</v>
      </c>
    </row>
    <row r="52" spans="3:11" ht="24.9" customHeight="1" x14ac:dyDescent="0.2">
      <c r="C52" s="447" t="s">
        <v>86</v>
      </c>
      <c r="D52" s="448"/>
      <c r="E52" s="448"/>
      <c r="F52" s="43">
        <v>3</v>
      </c>
      <c r="G52" s="44">
        <f>F52/F45*100</f>
        <v>1.7543859649122806</v>
      </c>
      <c r="H52" s="43">
        <v>6</v>
      </c>
      <c r="I52" s="44">
        <f>H52/H45*100</f>
        <v>3.1746031746031744</v>
      </c>
      <c r="J52" s="45">
        <f t="shared" si="2"/>
        <v>-3</v>
      </c>
      <c r="K52" s="46">
        <f t="shared" si="3"/>
        <v>-50</v>
      </c>
    </row>
    <row r="53" spans="3:11" ht="24.9" customHeight="1" x14ac:dyDescent="0.2">
      <c r="C53" s="447" t="s">
        <v>87</v>
      </c>
      <c r="D53" s="448"/>
      <c r="E53" s="448"/>
      <c r="F53" s="43">
        <v>3</v>
      </c>
      <c r="G53" s="44">
        <f>F53/F45*100</f>
        <v>1.7543859649122806</v>
      </c>
      <c r="H53" s="43">
        <v>3</v>
      </c>
      <c r="I53" s="44">
        <f>H53/H45*100</f>
        <v>1.5873015873015872</v>
      </c>
      <c r="J53" s="47">
        <f t="shared" si="2"/>
        <v>0</v>
      </c>
      <c r="K53" s="48">
        <f t="shared" si="3"/>
        <v>0</v>
      </c>
    </row>
    <row r="54" spans="3:11" ht="24.9" customHeight="1" thickBot="1" x14ac:dyDescent="0.25">
      <c r="C54" s="450" t="s">
        <v>88</v>
      </c>
      <c r="D54" s="451"/>
      <c r="E54" s="452"/>
      <c r="F54" s="64">
        <v>1</v>
      </c>
      <c r="G54" s="65">
        <f>F54/F45*100</f>
        <v>0.58479532163742687</v>
      </c>
      <c r="H54" s="64">
        <v>1</v>
      </c>
      <c r="I54" s="65">
        <f>H54/H45*100</f>
        <v>0.52910052910052907</v>
      </c>
      <c r="J54" s="66">
        <f t="shared" si="2"/>
        <v>0</v>
      </c>
      <c r="K54" s="67">
        <f t="shared" si="3"/>
        <v>0</v>
      </c>
    </row>
    <row r="55" spans="3:11" ht="20.100000000000001" customHeight="1" x14ac:dyDescent="0.2">
      <c r="C55" s="449"/>
      <c r="D55" s="449"/>
      <c r="E55" s="449"/>
      <c r="G55" s="58"/>
      <c r="J55" s="23"/>
      <c r="K55" s="23"/>
    </row>
    <row r="56" spans="3:11" ht="20.100000000000001" customHeight="1" x14ac:dyDescent="0.2">
      <c r="C56" s="449"/>
      <c r="D56" s="449"/>
      <c r="E56" s="449"/>
    </row>
    <row r="57" spans="3:11" ht="20.100000000000001" customHeight="1" x14ac:dyDescent="0.2">
      <c r="C57" s="449"/>
      <c r="D57" s="449"/>
      <c r="E57" s="449"/>
    </row>
    <row r="58" spans="3:11" ht="20.100000000000001" customHeight="1" x14ac:dyDescent="0.2">
      <c r="C58" s="449"/>
      <c r="D58" s="449"/>
      <c r="E58" s="449"/>
    </row>
    <row r="59" spans="3:11" ht="20.100000000000001" customHeight="1" x14ac:dyDescent="0.2">
      <c r="C59" s="449"/>
      <c r="D59" s="449"/>
      <c r="E59" s="449"/>
    </row>
    <row r="60" spans="3:11" ht="20.100000000000001" customHeight="1" x14ac:dyDescent="0.2">
      <c r="C60" s="449"/>
      <c r="D60" s="449"/>
      <c r="E60" s="449"/>
    </row>
    <row r="61" spans="3:11" ht="20.100000000000001" customHeight="1" x14ac:dyDescent="0.2">
      <c r="C61" s="449"/>
      <c r="D61" s="449"/>
      <c r="E61" s="449"/>
    </row>
    <row r="62" spans="3:11" ht="20.100000000000001" customHeight="1" x14ac:dyDescent="0.2">
      <c r="C62" s="449"/>
      <c r="D62" s="449"/>
      <c r="E62" s="449"/>
    </row>
    <row r="63" spans="3:11" ht="20.100000000000001" customHeight="1" x14ac:dyDescent="0.2">
      <c r="C63" s="449"/>
      <c r="D63" s="449"/>
      <c r="E63" s="449"/>
    </row>
    <row r="64" spans="3:11" ht="20.100000000000001" customHeight="1" x14ac:dyDescent="0.2">
      <c r="C64" s="449"/>
      <c r="D64" s="449"/>
      <c r="E64" s="449"/>
    </row>
    <row r="65" spans="3:5" ht="20.100000000000001" customHeight="1" x14ac:dyDescent="0.2">
      <c r="C65" s="449"/>
      <c r="D65" s="449"/>
      <c r="E65" s="449"/>
    </row>
    <row r="66" spans="3:5" ht="20.100000000000001" customHeight="1" x14ac:dyDescent="0.2">
      <c r="C66" s="449"/>
      <c r="D66" s="449"/>
      <c r="E66" s="449"/>
    </row>
    <row r="67" spans="3:5" ht="20.100000000000001" customHeight="1" x14ac:dyDescent="0.2">
      <c r="C67" s="449"/>
      <c r="D67" s="449"/>
      <c r="E67" s="449"/>
    </row>
    <row r="68" spans="3:5" ht="20.100000000000001" customHeight="1" x14ac:dyDescent="0.2">
      <c r="C68" s="449"/>
      <c r="D68" s="449"/>
      <c r="E68" s="449"/>
    </row>
    <row r="69" spans="3:5" ht="20.100000000000001" customHeight="1" x14ac:dyDescent="0.2">
      <c r="C69" s="449"/>
      <c r="D69" s="449"/>
      <c r="E69" s="449"/>
    </row>
    <row r="70" spans="3:5" ht="20.100000000000001" customHeight="1" x14ac:dyDescent="0.2">
      <c r="C70" s="449"/>
      <c r="D70" s="449"/>
      <c r="E70" s="449"/>
    </row>
    <row r="71" spans="3:5" ht="20.100000000000001" customHeight="1" x14ac:dyDescent="0.2">
      <c r="C71" s="449"/>
      <c r="D71" s="449"/>
      <c r="E71" s="449"/>
    </row>
    <row r="72" spans="3:5" ht="20.100000000000001" customHeight="1" x14ac:dyDescent="0.2">
      <c r="C72" s="449"/>
      <c r="D72" s="449"/>
      <c r="E72" s="449"/>
    </row>
    <row r="73" spans="3:5" ht="20.100000000000001" customHeight="1" x14ac:dyDescent="0.2">
      <c r="C73" s="449"/>
      <c r="D73" s="449"/>
      <c r="E73" s="449"/>
    </row>
    <row r="74" spans="3:5" ht="20.100000000000001" customHeight="1" x14ac:dyDescent="0.2">
      <c r="C74" s="449"/>
      <c r="D74" s="449"/>
      <c r="E74" s="449"/>
    </row>
    <row r="75" spans="3:5" ht="20.100000000000001" customHeight="1" x14ac:dyDescent="0.2">
      <c r="C75" s="449"/>
      <c r="D75" s="449"/>
      <c r="E75" s="449"/>
    </row>
    <row r="76" spans="3:5" ht="20.100000000000001" customHeight="1" x14ac:dyDescent="0.2">
      <c r="C76" s="449"/>
      <c r="D76" s="449"/>
      <c r="E76" s="449"/>
    </row>
    <row r="77" spans="3:5" ht="20.100000000000001" customHeight="1" x14ac:dyDescent="0.2">
      <c r="C77" s="449"/>
      <c r="D77" s="449"/>
      <c r="E77" s="449"/>
    </row>
    <row r="78" spans="3:5" ht="20.100000000000001" customHeight="1" x14ac:dyDescent="0.2">
      <c r="C78" s="449"/>
      <c r="D78" s="449"/>
      <c r="E78" s="449"/>
    </row>
    <row r="79" spans="3:5" ht="20.100000000000001" customHeight="1" x14ac:dyDescent="0.2">
      <c r="C79" s="449"/>
      <c r="D79" s="449"/>
      <c r="E79" s="449"/>
    </row>
    <row r="80" spans="3:5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</sheetData>
  <mergeCells count="76">
    <mergeCell ref="C75:E75"/>
    <mergeCell ref="C76:E76"/>
    <mergeCell ref="C77:E77"/>
    <mergeCell ref="C78:E78"/>
    <mergeCell ref="C79:E79"/>
    <mergeCell ref="C74:E74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50:E50"/>
    <mergeCell ref="C36:E36"/>
    <mergeCell ref="A38:L38"/>
    <mergeCell ref="C40:K40"/>
    <mergeCell ref="C42:E44"/>
    <mergeCell ref="F42:I42"/>
    <mergeCell ref="J42:K43"/>
    <mergeCell ref="F43:G43"/>
    <mergeCell ref="H43:I43"/>
    <mergeCell ref="C45:E45"/>
    <mergeCell ref="C46:E46"/>
    <mergeCell ref="C47:E47"/>
    <mergeCell ref="C48:E48"/>
    <mergeCell ref="C49:E49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23:E23"/>
    <mergeCell ref="B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1:K1"/>
    <mergeCell ref="A3:L3"/>
    <mergeCell ref="A5:K5"/>
    <mergeCell ref="B7:K7"/>
    <mergeCell ref="B9:E11"/>
    <mergeCell ref="F9:K9"/>
    <mergeCell ref="F10:G10"/>
    <mergeCell ref="H10:I10"/>
    <mergeCell ref="J10:K10"/>
  </mergeCells>
  <phoneticPr fontId="3"/>
  <pageMargins left="0.70866141732283472" right="0.43307086614173229" top="0.74803149606299213" bottom="0.74803149606299213" header="0.31496062992125984" footer="0.31496062992125984"/>
  <pageSetup paperSize="9" scale="98" firstPageNumber="8" orientation="portrait" useFirstPageNumber="1" r:id="rId1"/>
  <headerFooter>
    <oddFooter>&amp;C&amp;"ＭＳ 明朝,標準"&amp;P</oddFooter>
  </headerFooter>
  <rowBreaks count="1" manualBreakCount="1">
    <brk id="37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="90" zoomScaleNormal="100" zoomScaleSheetLayoutView="90" workbookViewId="0">
      <selection activeCell="N27" sqref="N27"/>
    </sheetView>
  </sheetViews>
  <sheetFormatPr defaultColWidth="9" defaultRowHeight="13.2" x14ac:dyDescent="0.2"/>
  <cols>
    <col min="1" max="1" width="2.109375" style="1" customWidth="1"/>
    <col min="2" max="2" width="4.33203125" style="1" customWidth="1"/>
    <col min="3" max="3" width="3.44140625" style="1" customWidth="1"/>
    <col min="4" max="4" width="9" style="1"/>
    <col min="5" max="5" width="9.6640625" style="1" customWidth="1"/>
    <col min="6" max="6" width="10.6640625" style="1" customWidth="1"/>
    <col min="7" max="7" width="9.6640625" style="1" customWidth="1"/>
    <col min="8" max="8" width="10.6640625" style="1" customWidth="1"/>
    <col min="9" max="11" width="9.6640625" style="1" customWidth="1"/>
    <col min="12" max="16384" width="9" style="1"/>
  </cols>
  <sheetData>
    <row r="1" spans="1:11" s="10" customFormat="1" ht="24.9" customHeight="1" x14ac:dyDescent="0.2">
      <c r="A1" s="415" t="s">
        <v>89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11" s="11" customFormat="1" ht="9.9" customHeight="1" x14ac:dyDescent="0.2"/>
    <row r="3" spans="1:11" s="11" customFormat="1" ht="20.100000000000001" customHeight="1" x14ac:dyDescent="0.2">
      <c r="A3" s="453" t="s">
        <v>90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</row>
    <row r="4" spans="1:11" s="11" customFormat="1" ht="20.100000000000001" customHeight="1" x14ac:dyDescent="0.2"/>
    <row r="5" spans="1:11" s="11" customFormat="1" ht="20.100000000000001" customHeight="1" x14ac:dyDescent="0.2">
      <c r="A5" s="417" t="s">
        <v>91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</row>
    <row r="6" spans="1:11" s="11" customFormat="1" ht="9.9" customHeight="1" x14ac:dyDescent="0.2"/>
    <row r="7" spans="1:11" s="11" customFormat="1" ht="20.100000000000001" customHeight="1" x14ac:dyDescent="0.2">
      <c r="A7" s="10"/>
      <c r="B7" s="414" t="s">
        <v>92</v>
      </c>
      <c r="C7" s="414"/>
      <c r="D7" s="414"/>
      <c r="E7" s="414"/>
      <c r="F7" s="414"/>
      <c r="G7" s="414"/>
      <c r="H7" s="414"/>
      <c r="I7" s="414"/>
      <c r="J7" s="414"/>
      <c r="K7" s="414"/>
    </row>
    <row r="8" spans="1:11" s="11" customFormat="1" ht="20.100000000000001" customHeight="1" thickBot="1" x14ac:dyDescent="0.25">
      <c r="K8" s="12" t="s">
        <v>93</v>
      </c>
    </row>
    <row r="9" spans="1:11" ht="23.1" customHeight="1" x14ac:dyDescent="0.2">
      <c r="B9" s="410" t="s">
        <v>21</v>
      </c>
      <c r="C9" s="406"/>
      <c r="D9" s="406"/>
      <c r="E9" s="411"/>
      <c r="F9" s="419" t="s">
        <v>94</v>
      </c>
      <c r="G9" s="420"/>
      <c r="H9" s="420"/>
      <c r="I9" s="420"/>
      <c r="J9" s="438" t="s">
        <v>1</v>
      </c>
      <c r="K9" s="407"/>
    </row>
    <row r="10" spans="1:11" ht="23.1" customHeight="1" x14ac:dyDescent="0.2">
      <c r="B10" s="412"/>
      <c r="C10" s="418"/>
      <c r="D10" s="418"/>
      <c r="E10" s="413"/>
      <c r="F10" s="454" t="s">
        <v>14</v>
      </c>
      <c r="G10" s="455"/>
      <c r="H10" s="454" t="s">
        <v>15</v>
      </c>
      <c r="I10" s="456"/>
      <c r="J10" s="439"/>
      <c r="K10" s="440"/>
    </row>
    <row r="11" spans="1:11" ht="23.1" customHeight="1" thickBot="1" x14ac:dyDescent="0.25">
      <c r="B11" s="412"/>
      <c r="C11" s="418"/>
      <c r="D11" s="418"/>
      <c r="E11" s="413"/>
      <c r="F11" s="68"/>
      <c r="G11" s="31" t="s">
        <v>23</v>
      </c>
      <c r="H11" s="68"/>
      <c r="I11" s="31" t="s">
        <v>23</v>
      </c>
      <c r="J11" s="2" t="s">
        <v>24</v>
      </c>
      <c r="K11" s="69" t="s">
        <v>2</v>
      </c>
    </row>
    <row r="12" spans="1:11" ht="23.1" customHeight="1" thickTop="1" thickBot="1" x14ac:dyDescent="0.25">
      <c r="B12" s="427" t="s">
        <v>25</v>
      </c>
      <c r="C12" s="428"/>
      <c r="D12" s="428"/>
      <c r="E12" s="429"/>
      <c r="F12" s="70">
        <v>11342</v>
      </c>
      <c r="G12" s="71">
        <v>100</v>
      </c>
      <c r="H12" s="70">
        <v>12256</v>
      </c>
      <c r="I12" s="71">
        <v>100</v>
      </c>
      <c r="J12" s="72">
        <f>F12-H12</f>
        <v>-914</v>
      </c>
      <c r="K12" s="36">
        <f>J12/H12*100</f>
        <v>-7.4575718015665799</v>
      </c>
    </row>
    <row r="13" spans="1:11" ht="23.1" customHeight="1" thickTop="1" x14ac:dyDescent="0.2">
      <c r="B13" s="37" t="s">
        <v>26</v>
      </c>
      <c r="C13" s="430" t="s">
        <v>27</v>
      </c>
      <c r="D13" s="430"/>
      <c r="E13" s="431"/>
      <c r="F13" s="73">
        <v>325</v>
      </c>
      <c r="G13" s="74">
        <f>F13/F12*100</f>
        <v>2.8654558278963145</v>
      </c>
      <c r="H13" s="73">
        <v>280</v>
      </c>
      <c r="I13" s="74">
        <f>H13/H12*100</f>
        <v>2.2845953002610964</v>
      </c>
      <c r="J13" s="75">
        <f>F13-H13</f>
        <v>45</v>
      </c>
      <c r="K13" s="41">
        <f>J13/H13*100</f>
        <v>16.071428571428573</v>
      </c>
    </row>
    <row r="14" spans="1:11" ht="23.1" customHeight="1" x14ac:dyDescent="0.2">
      <c r="B14" s="42" t="s">
        <v>28</v>
      </c>
      <c r="C14" s="425" t="s">
        <v>29</v>
      </c>
      <c r="D14" s="425"/>
      <c r="E14" s="426"/>
      <c r="F14" s="15">
        <v>58</v>
      </c>
      <c r="G14" s="76">
        <f>F14/F12*100</f>
        <v>0.51137365543995761</v>
      </c>
      <c r="H14" s="15">
        <v>68</v>
      </c>
      <c r="I14" s="76">
        <f>H14/H12*100</f>
        <v>0.55483028720626626</v>
      </c>
      <c r="J14" s="77">
        <f t="shared" ref="J14:J36" si="0">F14-H14</f>
        <v>-10</v>
      </c>
      <c r="K14" s="50">
        <f t="shared" ref="K14:K36" si="1">J14/H14*100</f>
        <v>-14.705882352941178</v>
      </c>
    </row>
    <row r="15" spans="1:11" ht="23.1" customHeight="1" x14ac:dyDescent="0.2">
      <c r="B15" s="42" t="s">
        <v>30</v>
      </c>
      <c r="C15" s="425" t="s">
        <v>31</v>
      </c>
      <c r="D15" s="425"/>
      <c r="E15" s="426"/>
      <c r="F15" s="15">
        <v>283</v>
      </c>
      <c r="G15" s="76">
        <f>F15/F12*100</f>
        <v>2.4951507670604833</v>
      </c>
      <c r="H15" s="15">
        <v>261</v>
      </c>
      <c r="I15" s="76">
        <f>H15/H12*100</f>
        <v>2.1295691906005221</v>
      </c>
      <c r="J15" s="78">
        <f t="shared" si="0"/>
        <v>22</v>
      </c>
      <c r="K15" s="46">
        <f t="shared" si="1"/>
        <v>8.4291187739463602</v>
      </c>
    </row>
    <row r="16" spans="1:11" ht="23.1" customHeight="1" x14ac:dyDescent="0.2">
      <c r="B16" s="42" t="s">
        <v>32</v>
      </c>
      <c r="C16" s="425" t="s">
        <v>33</v>
      </c>
      <c r="D16" s="425"/>
      <c r="E16" s="426"/>
      <c r="F16" s="15">
        <v>105</v>
      </c>
      <c r="G16" s="76">
        <f>F16/F12*100</f>
        <v>0.92576265208957864</v>
      </c>
      <c r="H16" s="15">
        <v>127</v>
      </c>
      <c r="I16" s="76">
        <f>H16/H12*100</f>
        <v>1.0362271540469974</v>
      </c>
      <c r="J16" s="79">
        <f t="shared" si="0"/>
        <v>-22</v>
      </c>
      <c r="K16" s="48">
        <f t="shared" si="1"/>
        <v>-17.322834645669293</v>
      </c>
    </row>
    <row r="17" spans="2:11" ht="23.1" customHeight="1" x14ac:dyDescent="0.2">
      <c r="B17" s="42" t="s">
        <v>34</v>
      </c>
      <c r="C17" s="425" t="s">
        <v>35</v>
      </c>
      <c r="D17" s="425"/>
      <c r="E17" s="426"/>
      <c r="F17" s="15">
        <v>14</v>
      </c>
      <c r="G17" s="76">
        <f>F17/F12*100</f>
        <v>0.12343502027861047</v>
      </c>
      <c r="H17" s="15">
        <v>16</v>
      </c>
      <c r="I17" s="76">
        <f>H17/H12*100</f>
        <v>0.13054830287206268</v>
      </c>
      <c r="J17" s="77">
        <f t="shared" si="0"/>
        <v>-2</v>
      </c>
      <c r="K17" s="50">
        <f t="shared" si="1"/>
        <v>-12.5</v>
      </c>
    </row>
    <row r="18" spans="2:11" ht="23.1" customHeight="1" x14ac:dyDescent="0.2">
      <c r="B18" s="42" t="s">
        <v>36</v>
      </c>
      <c r="C18" s="425" t="s">
        <v>37</v>
      </c>
      <c r="D18" s="425"/>
      <c r="E18" s="426"/>
      <c r="F18" s="15">
        <v>8</v>
      </c>
      <c r="G18" s="76">
        <f>F18/F12*100</f>
        <v>7.053429730206312E-2</v>
      </c>
      <c r="H18" s="15">
        <v>9</v>
      </c>
      <c r="I18" s="76">
        <f>H18/H12*100</f>
        <v>7.343342036553524E-2</v>
      </c>
      <c r="J18" s="77">
        <f t="shared" si="0"/>
        <v>-1</v>
      </c>
      <c r="K18" s="50">
        <f t="shared" si="1"/>
        <v>-11.111111111111111</v>
      </c>
    </row>
    <row r="19" spans="2:11" ht="23.1" customHeight="1" x14ac:dyDescent="0.2">
      <c r="B19" s="42" t="s">
        <v>38</v>
      </c>
      <c r="C19" s="425" t="s">
        <v>39</v>
      </c>
      <c r="D19" s="425"/>
      <c r="E19" s="426"/>
      <c r="F19" s="15">
        <v>109</v>
      </c>
      <c r="G19" s="76">
        <f>F19/F12*100</f>
        <v>0.96102980074061017</v>
      </c>
      <c r="H19" s="15">
        <v>178</v>
      </c>
      <c r="I19" s="76">
        <f>H19/H12*100</f>
        <v>1.4523498694516972</v>
      </c>
      <c r="J19" s="78">
        <f t="shared" si="0"/>
        <v>-69</v>
      </c>
      <c r="K19" s="46">
        <f t="shared" si="1"/>
        <v>-38.764044943820224</v>
      </c>
    </row>
    <row r="20" spans="2:11" ht="23.1" customHeight="1" x14ac:dyDescent="0.2">
      <c r="B20" s="42" t="s">
        <v>40</v>
      </c>
      <c r="C20" s="425" t="s">
        <v>41</v>
      </c>
      <c r="D20" s="425"/>
      <c r="E20" s="426"/>
      <c r="F20" s="15">
        <v>791</v>
      </c>
      <c r="G20" s="76">
        <f>F20/F12*100</f>
        <v>6.9740786457414927</v>
      </c>
      <c r="H20" s="15">
        <v>1034</v>
      </c>
      <c r="I20" s="76">
        <f>H20/H12*100</f>
        <v>8.4366840731070489</v>
      </c>
      <c r="J20" s="78">
        <f t="shared" si="0"/>
        <v>-243</v>
      </c>
      <c r="K20" s="46">
        <f t="shared" si="1"/>
        <v>-23.500967117988395</v>
      </c>
    </row>
    <row r="21" spans="2:11" ht="23.1" customHeight="1" x14ac:dyDescent="0.2">
      <c r="B21" s="42" t="s">
        <v>42</v>
      </c>
      <c r="C21" s="425" t="s">
        <v>43</v>
      </c>
      <c r="D21" s="425"/>
      <c r="E21" s="426"/>
      <c r="F21" s="15">
        <v>12</v>
      </c>
      <c r="G21" s="76">
        <f>F21/F12*100</f>
        <v>0.10580144595309468</v>
      </c>
      <c r="H21" s="15">
        <v>11</v>
      </c>
      <c r="I21" s="76">
        <f>H21/H12*100</f>
        <v>8.9751958224543085E-2</v>
      </c>
      <c r="J21" s="78">
        <f t="shared" si="0"/>
        <v>1</v>
      </c>
      <c r="K21" s="46">
        <f t="shared" si="1"/>
        <v>9.0909090909090917</v>
      </c>
    </row>
    <row r="22" spans="2:11" ht="23.1" customHeight="1" x14ac:dyDescent="0.2">
      <c r="B22" s="42" t="s">
        <v>44</v>
      </c>
      <c r="C22" s="425" t="s">
        <v>46</v>
      </c>
      <c r="D22" s="425"/>
      <c r="E22" s="426"/>
      <c r="F22" s="15">
        <v>242</v>
      </c>
      <c r="G22" s="76">
        <f>F22/F12*100</f>
        <v>2.1336624933874093</v>
      </c>
      <c r="H22" s="15">
        <v>281</v>
      </c>
      <c r="I22" s="76">
        <f>H22/H12*100</f>
        <v>2.2927545691906004</v>
      </c>
      <c r="J22" s="79">
        <f t="shared" si="0"/>
        <v>-39</v>
      </c>
      <c r="K22" s="48">
        <f t="shared" si="1"/>
        <v>-13.87900355871886</v>
      </c>
    </row>
    <row r="23" spans="2:11" ht="23.1" customHeight="1" x14ac:dyDescent="0.2">
      <c r="B23" s="42" t="s">
        <v>47</v>
      </c>
      <c r="C23" s="425" t="s">
        <v>49</v>
      </c>
      <c r="D23" s="425"/>
      <c r="E23" s="426"/>
      <c r="F23" s="15">
        <v>335</v>
      </c>
      <c r="G23" s="76">
        <f>F23/F12*100</f>
        <v>2.9536236995238934</v>
      </c>
      <c r="H23" s="15">
        <v>334</v>
      </c>
      <c r="I23" s="76">
        <f>H23/H12*100</f>
        <v>2.725195822454308</v>
      </c>
      <c r="J23" s="78">
        <f t="shared" si="0"/>
        <v>1</v>
      </c>
      <c r="K23" s="46">
        <f t="shared" si="1"/>
        <v>0.29940119760479045</v>
      </c>
    </row>
    <row r="24" spans="2:11" ht="23.1" customHeight="1" x14ac:dyDescent="0.2">
      <c r="B24" s="42" t="s">
        <v>50</v>
      </c>
      <c r="C24" s="425" t="s">
        <v>51</v>
      </c>
      <c r="D24" s="425"/>
      <c r="E24" s="426"/>
      <c r="F24" s="15">
        <v>4</v>
      </c>
      <c r="G24" s="76">
        <f>F24/F12*100</f>
        <v>3.526714865103156E-2</v>
      </c>
      <c r="H24" s="24">
        <v>4</v>
      </c>
      <c r="I24" s="76">
        <f>H24/H12*100</f>
        <v>3.2637075718015669E-2</v>
      </c>
      <c r="J24" s="79">
        <f t="shared" si="0"/>
        <v>0</v>
      </c>
      <c r="K24" s="48">
        <f t="shared" si="1"/>
        <v>0</v>
      </c>
    </row>
    <row r="25" spans="2:11" ht="23.1" customHeight="1" x14ac:dyDescent="0.2">
      <c r="B25" s="42" t="s">
        <v>52</v>
      </c>
      <c r="C25" s="425" t="s">
        <v>53</v>
      </c>
      <c r="D25" s="425"/>
      <c r="E25" s="426"/>
      <c r="F25" s="15">
        <v>276</v>
      </c>
      <c r="G25" s="76">
        <f>F25/F12*100</f>
        <v>2.4334332569211781</v>
      </c>
      <c r="H25" s="15">
        <v>269</v>
      </c>
      <c r="I25" s="76">
        <f>H25/H12*100</f>
        <v>2.1948433420365534</v>
      </c>
      <c r="J25" s="77">
        <f t="shared" si="0"/>
        <v>7</v>
      </c>
      <c r="K25" s="50">
        <f t="shared" si="1"/>
        <v>2.6022304832713754</v>
      </c>
    </row>
    <row r="26" spans="2:11" ht="23.1" customHeight="1" x14ac:dyDescent="0.2">
      <c r="B26" s="42" t="s">
        <v>54</v>
      </c>
      <c r="C26" s="425" t="s">
        <v>55</v>
      </c>
      <c r="D26" s="425"/>
      <c r="E26" s="426"/>
      <c r="F26" s="15">
        <v>257</v>
      </c>
      <c r="G26" s="76">
        <f>F26/F12*100</f>
        <v>2.2659143008287779</v>
      </c>
      <c r="H26" s="15">
        <v>248</v>
      </c>
      <c r="I26" s="76">
        <f>H26/H12*100</f>
        <v>2.0234986945169715</v>
      </c>
      <c r="J26" s="77">
        <f t="shared" si="0"/>
        <v>9</v>
      </c>
      <c r="K26" s="50">
        <f t="shared" si="1"/>
        <v>3.6290322580645165</v>
      </c>
    </row>
    <row r="27" spans="2:11" ht="23.1" customHeight="1" x14ac:dyDescent="0.2">
      <c r="B27" s="42" t="s">
        <v>56</v>
      </c>
      <c r="C27" s="425" t="s">
        <v>57</v>
      </c>
      <c r="D27" s="425"/>
      <c r="E27" s="426"/>
      <c r="F27" s="15">
        <v>143</v>
      </c>
      <c r="G27" s="76">
        <f>F27/F12*100</f>
        <v>1.2608005642743785</v>
      </c>
      <c r="H27" s="15">
        <v>121</v>
      </c>
      <c r="I27" s="76">
        <f>H27/H12*100</f>
        <v>0.98727154046997401</v>
      </c>
      <c r="J27" s="78">
        <f t="shared" si="0"/>
        <v>22</v>
      </c>
      <c r="K27" s="46">
        <f t="shared" si="1"/>
        <v>18.181818181818183</v>
      </c>
    </row>
    <row r="28" spans="2:11" ht="23.1" customHeight="1" x14ac:dyDescent="0.2">
      <c r="B28" s="42" t="s">
        <v>58</v>
      </c>
      <c r="C28" s="425" t="s">
        <v>59</v>
      </c>
      <c r="D28" s="425"/>
      <c r="E28" s="426"/>
      <c r="F28" s="15">
        <v>485</v>
      </c>
      <c r="G28" s="76">
        <f>F28/F12*100</f>
        <v>4.2761417739375771</v>
      </c>
      <c r="H28" s="15">
        <v>442</v>
      </c>
      <c r="I28" s="76">
        <f>H28/H12*100</f>
        <v>3.6063968668407309</v>
      </c>
      <c r="J28" s="78">
        <f t="shared" si="0"/>
        <v>43</v>
      </c>
      <c r="K28" s="46">
        <f t="shared" si="1"/>
        <v>9.7285067873303177</v>
      </c>
    </row>
    <row r="29" spans="2:11" ht="23.1" customHeight="1" x14ac:dyDescent="0.2">
      <c r="B29" s="42" t="s">
        <v>60</v>
      </c>
      <c r="C29" s="425" t="s">
        <v>61</v>
      </c>
      <c r="D29" s="425"/>
      <c r="E29" s="426"/>
      <c r="F29" s="15">
        <v>96</v>
      </c>
      <c r="G29" s="76">
        <f>F29/F12*100</f>
        <v>0.84641156762475744</v>
      </c>
      <c r="H29" s="15">
        <v>118</v>
      </c>
      <c r="I29" s="76">
        <f>H29/H12*100</f>
        <v>0.96279373368146204</v>
      </c>
      <c r="J29" s="78">
        <f t="shared" si="0"/>
        <v>-22</v>
      </c>
      <c r="K29" s="46">
        <f t="shared" si="1"/>
        <v>-18.64406779661017</v>
      </c>
    </row>
    <row r="30" spans="2:11" ht="23.1" customHeight="1" x14ac:dyDescent="0.2">
      <c r="B30" s="42" t="s">
        <v>62</v>
      </c>
      <c r="C30" s="425" t="s">
        <v>63</v>
      </c>
      <c r="D30" s="425"/>
      <c r="E30" s="426"/>
      <c r="F30" s="15">
        <v>1205</v>
      </c>
      <c r="G30" s="76">
        <f>F30/F12*100</f>
        <v>10.624228531123258</v>
      </c>
      <c r="H30" s="15">
        <v>1221</v>
      </c>
      <c r="I30" s="76">
        <f>H30/H12*100</f>
        <v>9.9624673629242828</v>
      </c>
      <c r="J30" s="78">
        <f t="shared" si="0"/>
        <v>-16</v>
      </c>
      <c r="K30" s="46">
        <f t="shared" si="1"/>
        <v>-1.3104013104013106</v>
      </c>
    </row>
    <row r="31" spans="2:11" ht="23.1" customHeight="1" x14ac:dyDescent="0.2">
      <c r="B31" s="42" t="s">
        <v>64</v>
      </c>
      <c r="C31" s="425" t="s">
        <v>65</v>
      </c>
      <c r="D31" s="425"/>
      <c r="E31" s="426"/>
      <c r="F31" s="15">
        <v>1569</v>
      </c>
      <c r="G31" s="76">
        <f>F31/F12*100</f>
        <v>13.833539058367132</v>
      </c>
      <c r="H31" s="15">
        <v>1635</v>
      </c>
      <c r="I31" s="76">
        <f>H31/H12*100</f>
        <v>13.340404699738903</v>
      </c>
      <c r="J31" s="79">
        <f t="shared" si="0"/>
        <v>-66</v>
      </c>
      <c r="K31" s="48">
        <f t="shared" si="1"/>
        <v>-4.0366972477064227</v>
      </c>
    </row>
    <row r="32" spans="2:11" ht="23.1" customHeight="1" x14ac:dyDescent="0.2">
      <c r="B32" s="42" t="s">
        <v>66</v>
      </c>
      <c r="C32" s="425" t="s">
        <v>67</v>
      </c>
      <c r="D32" s="425"/>
      <c r="E32" s="426"/>
      <c r="F32" s="15">
        <v>341</v>
      </c>
      <c r="G32" s="76">
        <f>F32/F12*100</f>
        <v>3.0065244225004411</v>
      </c>
      <c r="H32" s="15">
        <v>712</v>
      </c>
      <c r="I32" s="76">
        <f>H32/H12*100</f>
        <v>5.8093994778067888</v>
      </c>
      <c r="J32" s="78">
        <f t="shared" si="0"/>
        <v>-371</v>
      </c>
      <c r="K32" s="46">
        <f t="shared" si="1"/>
        <v>-52.106741573033709</v>
      </c>
    </row>
    <row r="33" spans="1:12" ht="23.1" customHeight="1" x14ac:dyDescent="0.2">
      <c r="B33" s="42" t="s">
        <v>68</v>
      </c>
      <c r="C33" s="425" t="s">
        <v>69</v>
      </c>
      <c r="D33" s="425"/>
      <c r="E33" s="426"/>
      <c r="F33" s="15">
        <v>3135</v>
      </c>
      <c r="G33" s="76">
        <f>F33/F12*100</f>
        <v>27.64062775524599</v>
      </c>
      <c r="H33" s="15">
        <v>2911</v>
      </c>
      <c r="I33" s="76">
        <f>H33/H12*100</f>
        <v>23.751631853785902</v>
      </c>
      <c r="J33" s="78">
        <f t="shared" si="0"/>
        <v>224</v>
      </c>
      <c r="K33" s="46">
        <f t="shared" si="1"/>
        <v>7.6949501889385097</v>
      </c>
    </row>
    <row r="34" spans="1:12" ht="23.1" customHeight="1" x14ac:dyDescent="0.2">
      <c r="B34" s="42" t="s">
        <v>70</v>
      </c>
      <c r="C34" s="425" t="s">
        <v>71</v>
      </c>
      <c r="D34" s="425"/>
      <c r="E34" s="426"/>
      <c r="F34" s="15">
        <v>1436</v>
      </c>
      <c r="G34" s="76">
        <f>F34/F12*100</f>
        <v>12.660906365720331</v>
      </c>
      <c r="H34" s="15">
        <v>1840</v>
      </c>
      <c r="I34" s="76">
        <f>H34/H12*100</f>
        <v>15.013054830287206</v>
      </c>
      <c r="J34" s="78">
        <f t="shared" si="0"/>
        <v>-404</v>
      </c>
      <c r="K34" s="46">
        <f t="shared" si="1"/>
        <v>-21.956521739130437</v>
      </c>
      <c r="L34" s="80"/>
    </row>
    <row r="35" spans="1:12" ht="23.1" customHeight="1" x14ac:dyDescent="0.2">
      <c r="B35" s="51" t="s">
        <v>72</v>
      </c>
      <c r="C35" s="425" t="s">
        <v>73</v>
      </c>
      <c r="D35" s="425"/>
      <c r="E35" s="426"/>
      <c r="F35" s="9">
        <v>32</v>
      </c>
      <c r="G35" s="81">
        <f>F35/F12*100</f>
        <v>0.28213718920825248</v>
      </c>
      <c r="H35" s="9">
        <v>51</v>
      </c>
      <c r="I35" s="81">
        <f>H35/H12*100</f>
        <v>0.41612271540469975</v>
      </c>
      <c r="J35" s="78">
        <f t="shared" si="0"/>
        <v>-19</v>
      </c>
      <c r="K35" s="46">
        <f t="shared" si="1"/>
        <v>-37.254901960784316</v>
      </c>
    </row>
    <row r="36" spans="1:12" ht="23.1" customHeight="1" thickBot="1" x14ac:dyDescent="0.25">
      <c r="B36" s="54" t="s">
        <v>74</v>
      </c>
      <c r="C36" s="435" t="s">
        <v>75</v>
      </c>
      <c r="D36" s="435"/>
      <c r="E36" s="436"/>
      <c r="F36" s="82">
        <v>81</v>
      </c>
      <c r="G36" s="83">
        <f>F36/F12*100</f>
        <v>0.71415976018338923</v>
      </c>
      <c r="H36" s="82">
        <v>85</v>
      </c>
      <c r="I36" s="83">
        <f>H36/H12*100</f>
        <v>0.69353785900783294</v>
      </c>
      <c r="J36" s="79">
        <f t="shared" si="0"/>
        <v>-4</v>
      </c>
      <c r="K36" s="48">
        <f t="shared" si="1"/>
        <v>-4.7058823529411766</v>
      </c>
    </row>
    <row r="37" spans="1:12" x14ac:dyDescent="0.2">
      <c r="J37" s="23"/>
      <c r="K37" s="23"/>
    </row>
    <row r="38" spans="1:12" s="10" customFormat="1" ht="20.100000000000001" customHeight="1" x14ac:dyDescent="0.2">
      <c r="A38" s="417" t="s">
        <v>76</v>
      </c>
      <c r="B38" s="417"/>
      <c r="C38" s="417"/>
      <c r="D38" s="417"/>
      <c r="E38" s="417"/>
      <c r="F38" s="417"/>
      <c r="G38" s="417"/>
      <c r="H38" s="417"/>
      <c r="I38" s="417"/>
      <c r="J38" s="417"/>
      <c r="K38" s="417"/>
    </row>
    <row r="39" spans="1:12" s="11" customFormat="1" ht="9.9" customHeight="1" x14ac:dyDescent="0.2"/>
    <row r="40" spans="1:12" s="11" customFormat="1" ht="20.100000000000001" customHeight="1" x14ac:dyDescent="0.2">
      <c r="B40" s="414" t="s">
        <v>95</v>
      </c>
      <c r="C40" s="414"/>
      <c r="D40" s="414"/>
      <c r="E40" s="414"/>
      <c r="F40" s="414"/>
      <c r="G40" s="414"/>
      <c r="H40" s="414"/>
      <c r="I40" s="414"/>
      <c r="J40" s="414"/>
    </row>
    <row r="41" spans="1:12" s="11" customFormat="1" ht="20.100000000000001" customHeight="1" thickBot="1" x14ac:dyDescent="0.25">
      <c r="J41" s="12" t="s">
        <v>93</v>
      </c>
    </row>
    <row r="42" spans="1:12" ht="30" customHeight="1" x14ac:dyDescent="0.2">
      <c r="B42" s="410" t="s">
        <v>78</v>
      </c>
      <c r="C42" s="406"/>
      <c r="D42" s="411"/>
      <c r="E42" s="419" t="s">
        <v>96</v>
      </c>
      <c r="F42" s="420"/>
      <c r="G42" s="420"/>
      <c r="H42" s="437"/>
      <c r="I42" s="438" t="s">
        <v>1</v>
      </c>
      <c r="J42" s="407"/>
    </row>
    <row r="43" spans="1:12" ht="30" customHeight="1" x14ac:dyDescent="0.2">
      <c r="B43" s="412"/>
      <c r="C43" s="418"/>
      <c r="D43" s="413"/>
      <c r="E43" s="441" t="s">
        <v>14</v>
      </c>
      <c r="F43" s="442"/>
      <c r="G43" s="441" t="s">
        <v>15</v>
      </c>
      <c r="H43" s="442"/>
      <c r="I43" s="439"/>
      <c r="J43" s="440"/>
    </row>
    <row r="44" spans="1:12" ht="30" customHeight="1" thickBot="1" x14ac:dyDescent="0.25">
      <c r="B44" s="412"/>
      <c r="C44" s="418"/>
      <c r="D44" s="413"/>
      <c r="E44" s="60"/>
      <c r="F44" s="31" t="s">
        <v>23</v>
      </c>
      <c r="G44" s="61"/>
      <c r="H44" s="31" t="s">
        <v>23</v>
      </c>
      <c r="I44" s="2" t="s">
        <v>24</v>
      </c>
      <c r="J44" s="62" t="s">
        <v>2</v>
      </c>
    </row>
    <row r="45" spans="1:12" ht="30" customHeight="1" thickTop="1" thickBot="1" x14ac:dyDescent="0.25">
      <c r="B45" s="443" t="s">
        <v>79</v>
      </c>
      <c r="C45" s="444"/>
      <c r="D45" s="445"/>
      <c r="E45" s="70">
        <v>11342</v>
      </c>
      <c r="F45" s="71">
        <v>100</v>
      </c>
      <c r="G45" s="70">
        <v>12256</v>
      </c>
      <c r="H45" s="71">
        <v>100</v>
      </c>
      <c r="I45" s="84">
        <f>E45-G45</f>
        <v>-914</v>
      </c>
      <c r="J45" s="85">
        <f>I45/G45*100</f>
        <v>-7.4575718015665799</v>
      </c>
    </row>
    <row r="46" spans="1:12" ht="30" customHeight="1" thickTop="1" x14ac:dyDescent="0.2">
      <c r="B46" s="446" t="s">
        <v>97</v>
      </c>
      <c r="C46" s="430"/>
      <c r="D46" s="431"/>
      <c r="E46" s="73">
        <v>309</v>
      </c>
      <c r="F46" s="74">
        <f>E46/E45*100</f>
        <v>2.7243872332921883</v>
      </c>
      <c r="G46" s="73">
        <v>401</v>
      </c>
      <c r="H46" s="74">
        <f>G46/G45*100</f>
        <v>3.2718668407310707</v>
      </c>
      <c r="I46" s="86">
        <f>E46-G46</f>
        <v>-92</v>
      </c>
      <c r="J46" s="87">
        <f>I46/G46*100</f>
        <v>-22.942643391521198</v>
      </c>
    </row>
    <row r="47" spans="1:12" ht="30" customHeight="1" x14ac:dyDescent="0.2">
      <c r="B47" s="434" t="s">
        <v>98</v>
      </c>
      <c r="C47" s="425"/>
      <c r="D47" s="426"/>
      <c r="E47" s="15">
        <v>524</v>
      </c>
      <c r="F47" s="76">
        <f>E47/E45*100</f>
        <v>4.6199964732851351</v>
      </c>
      <c r="G47" s="15">
        <v>523</v>
      </c>
      <c r="H47" s="76">
        <f>G47/G45*100</f>
        <v>4.2672976501305486</v>
      </c>
      <c r="I47" s="27">
        <f t="shared" ref="I47:I54" si="2">E47-G47</f>
        <v>1</v>
      </c>
      <c r="J47" s="88">
        <f t="shared" ref="J47:J54" si="3">I47/G47*100</f>
        <v>0.19120458891013384</v>
      </c>
    </row>
    <row r="48" spans="1:12" ht="30" customHeight="1" x14ac:dyDescent="0.2">
      <c r="B48" s="434" t="s">
        <v>99</v>
      </c>
      <c r="C48" s="425"/>
      <c r="D48" s="426"/>
      <c r="E48" s="15">
        <v>505</v>
      </c>
      <c r="F48" s="76">
        <f>E48/E45*100</f>
        <v>4.4524775171927349</v>
      </c>
      <c r="G48" s="15">
        <v>434</v>
      </c>
      <c r="H48" s="76">
        <f>G48/G45*100</f>
        <v>3.5411227154047</v>
      </c>
      <c r="I48" s="28">
        <f t="shared" si="2"/>
        <v>71</v>
      </c>
      <c r="J48" s="89">
        <f t="shared" si="3"/>
        <v>16.359447004608295</v>
      </c>
      <c r="K48" s="80"/>
    </row>
    <row r="49" spans="2:10" ht="30" customHeight="1" x14ac:dyDescent="0.2">
      <c r="B49" s="434" t="s">
        <v>100</v>
      </c>
      <c r="C49" s="425"/>
      <c r="D49" s="426"/>
      <c r="E49" s="15">
        <v>1932</v>
      </c>
      <c r="F49" s="76">
        <f>E49/E45*100</f>
        <v>17.034032798448244</v>
      </c>
      <c r="G49" s="15">
        <v>1844</v>
      </c>
      <c r="H49" s="76">
        <f>G49/G45*100</f>
        <v>15.045691906005221</v>
      </c>
      <c r="I49" s="28">
        <f t="shared" si="2"/>
        <v>88</v>
      </c>
      <c r="J49" s="90">
        <f t="shared" si="3"/>
        <v>4.7722342733188716</v>
      </c>
    </row>
    <row r="50" spans="2:10" ht="30" customHeight="1" x14ac:dyDescent="0.2">
      <c r="B50" s="434" t="s">
        <v>101</v>
      </c>
      <c r="C50" s="425"/>
      <c r="D50" s="426"/>
      <c r="E50" s="15">
        <v>1205</v>
      </c>
      <c r="F50" s="76">
        <f>E50/E45*100</f>
        <v>10.624228531123258</v>
      </c>
      <c r="G50" s="15">
        <v>1812</v>
      </c>
      <c r="H50" s="76">
        <f>G50/G45*100</f>
        <v>14.784595300261097</v>
      </c>
      <c r="I50" s="28">
        <f t="shared" si="2"/>
        <v>-607</v>
      </c>
      <c r="J50" s="90">
        <f t="shared" si="3"/>
        <v>-33.498896247240616</v>
      </c>
    </row>
    <row r="51" spans="2:10" ht="30" customHeight="1" x14ac:dyDescent="0.2">
      <c r="B51" s="434" t="s">
        <v>102</v>
      </c>
      <c r="C51" s="425"/>
      <c r="D51" s="426"/>
      <c r="E51" s="24">
        <v>1581</v>
      </c>
      <c r="F51" s="91">
        <f>E51/E45*100</f>
        <v>13.939340504320224</v>
      </c>
      <c r="G51" s="24">
        <v>948</v>
      </c>
      <c r="H51" s="92">
        <f>G51/G45*100</f>
        <v>7.7349869451697124</v>
      </c>
      <c r="I51" s="27">
        <f t="shared" si="2"/>
        <v>633</v>
      </c>
      <c r="J51" s="88">
        <f t="shared" si="3"/>
        <v>66.77215189873418</v>
      </c>
    </row>
    <row r="52" spans="2:10" ht="30" customHeight="1" x14ac:dyDescent="0.2">
      <c r="B52" s="434" t="s">
        <v>103</v>
      </c>
      <c r="C52" s="425"/>
      <c r="D52" s="426"/>
      <c r="E52" s="15">
        <v>1184</v>
      </c>
      <c r="F52" s="93">
        <f>E52/E45*100</f>
        <v>10.439076000705343</v>
      </c>
      <c r="G52" s="15">
        <v>2542</v>
      </c>
      <c r="H52" s="76">
        <f>G52/G45*100</f>
        <v>20.740861618798956</v>
      </c>
      <c r="I52" s="28">
        <f t="shared" si="2"/>
        <v>-1358</v>
      </c>
      <c r="J52" s="90">
        <f t="shared" si="3"/>
        <v>-53.422501966955153</v>
      </c>
    </row>
    <row r="53" spans="2:10" ht="30" customHeight="1" x14ac:dyDescent="0.2">
      <c r="B53" s="434" t="s">
        <v>104</v>
      </c>
      <c r="C53" s="425"/>
      <c r="D53" s="426"/>
      <c r="E53" s="15">
        <v>1897</v>
      </c>
      <c r="F53" s="93">
        <f>E53/E45*100</f>
        <v>16.725445247751718</v>
      </c>
      <c r="G53" s="15">
        <v>1871</v>
      </c>
      <c r="H53" s="76">
        <f>G53/G45*100</f>
        <v>15.265992167101828</v>
      </c>
      <c r="I53" s="28">
        <f t="shared" si="2"/>
        <v>26</v>
      </c>
      <c r="J53" s="90">
        <f t="shared" si="3"/>
        <v>1.389631213254944</v>
      </c>
    </row>
    <row r="54" spans="2:10" ht="30" customHeight="1" thickBot="1" x14ac:dyDescent="0.25">
      <c r="B54" s="457" t="s">
        <v>105</v>
      </c>
      <c r="C54" s="458"/>
      <c r="D54" s="459"/>
      <c r="E54" s="94">
        <v>2205</v>
      </c>
      <c r="F54" s="95">
        <f>E54/E45*100</f>
        <v>19.441015693881152</v>
      </c>
      <c r="G54" s="94">
        <v>1881</v>
      </c>
      <c r="H54" s="96">
        <f>G54/G45*100</f>
        <v>15.347584856396868</v>
      </c>
      <c r="I54" s="97">
        <f t="shared" si="2"/>
        <v>324</v>
      </c>
      <c r="J54" s="98">
        <f t="shared" si="3"/>
        <v>17.224880382775119</v>
      </c>
    </row>
  </sheetData>
  <mergeCells count="51"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50:D50"/>
    <mergeCell ref="C36:E36"/>
    <mergeCell ref="A38:K38"/>
    <mergeCell ref="B40:J40"/>
    <mergeCell ref="B42:D44"/>
    <mergeCell ref="E42:H42"/>
    <mergeCell ref="I42:J43"/>
    <mergeCell ref="E43:F43"/>
    <mergeCell ref="G43:H43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23:E23"/>
    <mergeCell ref="B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1:K1"/>
    <mergeCell ref="A3:K3"/>
    <mergeCell ref="A5:K5"/>
    <mergeCell ref="B7:K7"/>
    <mergeCell ref="B9:E11"/>
    <mergeCell ref="F9:I9"/>
    <mergeCell ref="J9:K10"/>
    <mergeCell ref="F10:G10"/>
    <mergeCell ref="H10:I10"/>
  </mergeCells>
  <phoneticPr fontId="3"/>
  <pageMargins left="0.70866141732283472" right="0.51181102362204722" top="0.74803149606299213" bottom="0.74803149606299213" header="0.31496062992125984" footer="0.31496062992125984"/>
  <pageSetup paperSize="9" scale="98" firstPageNumber="10" orientation="portrait" useFirstPageNumber="1" r:id="rId1"/>
  <headerFooter>
    <oddFooter>&amp;C&amp;"ＭＳ 明朝,標準"&amp;P</oddFooter>
  </headerFooter>
  <rowBreaks count="1" manualBreakCount="1">
    <brk id="3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BreakPreview" zoomScale="90" zoomScaleNormal="100" zoomScaleSheetLayoutView="90" workbookViewId="0">
      <selection activeCell="N27" sqref="N27"/>
    </sheetView>
  </sheetViews>
  <sheetFormatPr defaultColWidth="9" defaultRowHeight="13.2" x14ac:dyDescent="0.2"/>
  <cols>
    <col min="1" max="1" width="2.33203125" style="1" customWidth="1"/>
    <col min="2" max="2" width="4.33203125" style="1" customWidth="1"/>
    <col min="3" max="3" width="3.44140625" style="1" customWidth="1"/>
    <col min="4" max="5" width="8.6640625" style="1" customWidth="1"/>
    <col min="6" max="6" width="11.6640625" style="1" customWidth="1"/>
    <col min="7" max="7" width="8.6640625" style="1" customWidth="1"/>
    <col min="8" max="8" width="11.6640625" style="1" customWidth="1"/>
    <col min="9" max="9" width="8.6640625" style="1" customWidth="1"/>
    <col min="10" max="10" width="12.109375" style="1" customWidth="1"/>
    <col min="11" max="11" width="8.88671875" style="1" customWidth="1"/>
    <col min="12" max="13" width="2.109375" style="1" customWidth="1"/>
    <col min="14" max="16384" width="9" style="1"/>
  </cols>
  <sheetData>
    <row r="1" spans="1:13" s="10" customFormat="1" ht="24.9" customHeight="1" x14ac:dyDescent="0.2">
      <c r="A1" s="415" t="s">
        <v>122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3" s="11" customFormat="1" ht="9.9" customHeight="1" x14ac:dyDescent="0.2"/>
    <row r="3" spans="1:13" s="11" customFormat="1" ht="20.100000000000001" customHeight="1" x14ac:dyDescent="0.2">
      <c r="A3" s="472" t="s">
        <v>121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112"/>
      <c r="M3" s="111"/>
    </row>
    <row r="4" spans="1:13" s="11" customFormat="1" ht="20.100000000000001" customHeight="1" x14ac:dyDescent="0.2">
      <c r="A4" s="460" t="s">
        <v>120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111"/>
    </row>
    <row r="5" spans="1:13" s="11" customFormat="1" ht="20.100000000000001" customHeight="1" x14ac:dyDescent="0.2"/>
    <row r="6" spans="1:13" s="10" customFormat="1" ht="20.100000000000001" customHeight="1" x14ac:dyDescent="0.2">
      <c r="A6" s="417" t="s">
        <v>119</v>
      </c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</row>
    <row r="7" spans="1:13" s="11" customFormat="1" ht="9.9" customHeight="1" x14ac:dyDescent="0.2"/>
    <row r="8" spans="1:13" s="11" customFormat="1" ht="20.100000000000001" customHeight="1" x14ac:dyDescent="0.2">
      <c r="B8" s="461" t="s">
        <v>118</v>
      </c>
      <c r="C8" s="461"/>
      <c r="D8" s="461"/>
      <c r="E8" s="461"/>
      <c r="F8" s="461"/>
      <c r="G8" s="461"/>
      <c r="H8" s="461"/>
      <c r="I8" s="461"/>
      <c r="J8" s="461"/>
      <c r="K8" s="461"/>
    </row>
    <row r="9" spans="1:13" s="11" customFormat="1" ht="20.100000000000001" customHeight="1" thickBot="1" x14ac:dyDescent="0.25">
      <c r="K9" s="12" t="s">
        <v>117</v>
      </c>
      <c r="L9" s="110"/>
      <c r="M9" s="110"/>
    </row>
    <row r="10" spans="1:13" ht="21.9" customHeight="1" x14ac:dyDescent="0.2">
      <c r="B10" s="410" t="s">
        <v>21</v>
      </c>
      <c r="C10" s="462"/>
      <c r="D10" s="462"/>
      <c r="E10" s="463"/>
      <c r="F10" s="419" t="s">
        <v>116</v>
      </c>
      <c r="G10" s="420"/>
      <c r="H10" s="420"/>
      <c r="I10" s="437"/>
      <c r="J10" s="438" t="s">
        <v>1</v>
      </c>
      <c r="K10" s="468"/>
      <c r="L10" s="106"/>
      <c r="M10" s="106"/>
    </row>
    <row r="11" spans="1:13" ht="21.9" customHeight="1" x14ac:dyDescent="0.2">
      <c r="B11" s="464"/>
      <c r="C11" s="465"/>
      <c r="D11" s="465"/>
      <c r="E11" s="466"/>
      <c r="F11" s="441" t="s">
        <v>14</v>
      </c>
      <c r="G11" s="471"/>
      <c r="H11" s="454" t="s">
        <v>15</v>
      </c>
      <c r="I11" s="455"/>
      <c r="J11" s="469"/>
      <c r="K11" s="470"/>
      <c r="L11" s="106"/>
      <c r="M11" s="106"/>
    </row>
    <row r="12" spans="1:13" ht="21.9" customHeight="1" thickBot="1" x14ac:dyDescent="0.25">
      <c r="B12" s="464"/>
      <c r="C12" s="467"/>
      <c r="D12" s="467"/>
      <c r="E12" s="466"/>
      <c r="F12" s="68"/>
      <c r="G12" s="31" t="s">
        <v>115</v>
      </c>
      <c r="H12" s="68"/>
      <c r="I12" s="31" t="s">
        <v>115</v>
      </c>
      <c r="J12" s="2" t="s">
        <v>114</v>
      </c>
      <c r="K12" s="69" t="s">
        <v>2</v>
      </c>
      <c r="L12" s="109"/>
      <c r="M12" s="106"/>
    </row>
    <row r="13" spans="1:13" ht="21.9" customHeight="1" thickTop="1" thickBot="1" x14ac:dyDescent="0.25">
      <c r="B13" s="427" t="s">
        <v>25</v>
      </c>
      <c r="C13" s="428"/>
      <c r="D13" s="428"/>
      <c r="E13" s="429"/>
      <c r="F13" s="108">
        <v>5315718</v>
      </c>
      <c r="G13" s="71">
        <v>100</v>
      </c>
      <c r="H13" s="108">
        <v>6240445</v>
      </c>
      <c r="I13" s="71">
        <v>100</v>
      </c>
      <c r="J13" s="84">
        <f>F13-H13</f>
        <v>-924727</v>
      </c>
      <c r="K13" s="36">
        <f>J13/H13*100</f>
        <v>-14.818286195936349</v>
      </c>
      <c r="L13" s="100"/>
      <c r="M13" s="106"/>
    </row>
    <row r="14" spans="1:13" ht="21.9" customHeight="1" thickTop="1" x14ac:dyDescent="0.2">
      <c r="B14" s="37" t="s">
        <v>113</v>
      </c>
      <c r="C14" s="430" t="s">
        <v>27</v>
      </c>
      <c r="D14" s="430"/>
      <c r="E14" s="431"/>
      <c r="F14" s="107">
        <v>110152</v>
      </c>
      <c r="G14" s="74">
        <f>F14/F13*100</f>
        <v>2.0721941984130838</v>
      </c>
      <c r="H14" s="107">
        <v>83208</v>
      </c>
      <c r="I14" s="74">
        <f>H14/H13*100</f>
        <v>1.3333664506297227</v>
      </c>
      <c r="J14" s="86">
        <f>F14-H14</f>
        <v>26944</v>
      </c>
      <c r="K14" s="63">
        <f>J14/H14*100</f>
        <v>32.381501778675123</v>
      </c>
      <c r="L14" s="99"/>
      <c r="M14" s="106"/>
    </row>
    <row r="15" spans="1:13" ht="21.9" customHeight="1" x14ac:dyDescent="0.2">
      <c r="B15" s="42" t="s">
        <v>28</v>
      </c>
      <c r="C15" s="425" t="s">
        <v>29</v>
      </c>
      <c r="D15" s="425"/>
      <c r="E15" s="426"/>
      <c r="F15" s="24">
        <v>17112</v>
      </c>
      <c r="G15" s="76">
        <f>F15/F13*100</f>
        <v>0.32191323918988929</v>
      </c>
      <c r="H15" s="24">
        <v>22412</v>
      </c>
      <c r="I15" s="76">
        <f>H15/H13*100</f>
        <v>0.35914105484464653</v>
      </c>
      <c r="J15" s="28">
        <f>F15-H15</f>
        <v>-5300</v>
      </c>
      <c r="K15" s="46">
        <f>J15/H15*100</f>
        <v>-23.648045689809031</v>
      </c>
      <c r="L15" s="99"/>
      <c r="M15" s="99"/>
    </row>
    <row r="16" spans="1:13" ht="21.9" customHeight="1" x14ac:dyDescent="0.2">
      <c r="B16" s="42" t="s">
        <v>30</v>
      </c>
      <c r="C16" s="425" t="s">
        <v>31</v>
      </c>
      <c r="D16" s="425"/>
      <c r="E16" s="426"/>
      <c r="F16" s="24">
        <v>85788</v>
      </c>
      <c r="G16" s="76">
        <f>F16/F13*100</f>
        <v>1.6138553625305179</v>
      </c>
      <c r="H16" s="24">
        <v>79712</v>
      </c>
      <c r="I16" s="76">
        <f>H16/H13*100</f>
        <v>1.2773448047374827</v>
      </c>
      <c r="J16" s="27">
        <f>F16-H16</f>
        <v>6076</v>
      </c>
      <c r="K16" s="48">
        <f>J16/H16*100</f>
        <v>7.6224407868325974</v>
      </c>
      <c r="L16" s="99"/>
      <c r="M16" s="99"/>
    </row>
    <row r="17" spans="2:13" ht="21.9" customHeight="1" x14ac:dyDescent="0.2">
      <c r="B17" s="42" t="s">
        <v>32</v>
      </c>
      <c r="C17" s="425" t="s">
        <v>33</v>
      </c>
      <c r="D17" s="425"/>
      <c r="E17" s="426"/>
      <c r="F17" s="24">
        <v>33789</v>
      </c>
      <c r="G17" s="76">
        <f>F17/F13*100</f>
        <v>0.63564320003431329</v>
      </c>
      <c r="H17" s="24">
        <v>40028</v>
      </c>
      <c r="I17" s="76">
        <f>H17/H13*100</f>
        <v>0.64142861606824519</v>
      </c>
      <c r="J17" s="28">
        <f>F17-H17</f>
        <v>-6239</v>
      </c>
      <c r="K17" s="46">
        <f>J17/H17*100</f>
        <v>-15.5865893874288</v>
      </c>
      <c r="L17" s="99"/>
      <c r="M17" s="99"/>
    </row>
    <row r="18" spans="2:13" ht="21.9" customHeight="1" x14ac:dyDescent="0.2">
      <c r="B18" s="42" t="s">
        <v>34</v>
      </c>
      <c r="C18" s="425" t="s">
        <v>35</v>
      </c>
      <c r="D18" s="425"/>
      <c r="E18" s="426"/>
      <c r="F18" s="24" t="s">
        <v>112</v>
      </c>
      <c r="G18" s="24" t="s">
        <v>108</v>
      </c>
      <c r="H18" s="24" t="s">
        <v>112</v>
      </c>
      <c r="I18" s="92" t="s">
        <v>112</v>
      </c>
      <c r="J18" s="28" t="s">
        <v>112</v>
      </c>
      <c r="K18" s="46" t="s">
        <v>112</v>
      </c>
      <c r="L18" s="99"/>
      <c r="M18" s="99"/>
    </row>
    <row r="19" spans="2:13" ht="21.9" customHeight="1" x14ac:dyDescent="0.2">
      <c r="B19" s="42" t="s">
        <v>36</v>
      </c>
      <c r="C19" s="425" t="s">
        <v>37</v>
      </c>
      <c r="D19" s="425"/>
      <c r="E19" s="426"/>
      <c r="F19" s="24" t="s">
        <v>112</v>
      </c>
      <c r="G19" s="24" t="s">
        <v>108</v>
      </c>
      <c r="H19" s="24" t="s">
        <v>112</v>
      </c>
      <c r="I19" s="24" t="s">
        <v>108</v>
      </c>
      <c r="J19" s="28" t="s">
        <v>112</v>
      </c>
      <c r="K19" s="46" t="s">
        <v>112</v>
      </c>
      <c r="L19" s="99"/>
      <c r="M19" s="99"/>
    </row>
    <row r="20" spans="2:13" ht="21.9" customHeight="1" x14ac:dyDescent="0.2">
      <c r="B20" s="42" t="s">
        <v>38</v>
      </c>
      <c r="C20" s="425" t="s">
        <v>39</v>
      </c>
      <c r="D20" s="425"/>
      <c r="E20" s="426"/>
      <c r="F20" s="24">
        <v>13239</v>
      </c>
      <c r="G20" s="76">
        <f>F20/F13*100</f>
        <v>0.24905384371405709</v>
      </c>
      <c r="H20" s="24">
        <v>28034</v>
      </c>
      <c r="I20" s="76">
        <f>H20/H13*100</f>
        <v>0.44923078402261379</v>
      </c>
      <c r="J20" s="28">
        <f>F20-H20</f>
        <v>-14795</v>
      </c>
      <c r="K20" s="46">
        <f>J20/H20*100</f>
        <v>-52.775201540985947</v>
      </c>
      <c r="L20" s="99"/>
      <c r="M20" s="99"/>
    </row>
    <row r="21" spans="2:13" ht="21.9" customHeight="1" x14ac:dyDescent="0.2">
      <c r="B21" s="42" t="s">
        <v>40</v>
      </c>
      <c r="C21" s="425" t="s">
        <v>41</v>
      </c>
      <c r="D21" s="425"/>
      <c r="E21" s="426"/>
      <c r="F21" s="24">
        <v>375481</v>
      </c>
      <c r="G21" s="76">
        <f>F21/F13*100</f>
        <v>7.0635989343302255</v>
      </c>
      <c r="H21" s="24">
        <v>491359</v>
      </c>
      <c r="I21" s="76">
        <f>H21/H13*100</f>
        <v>7.8737814370609787</v>
      </c>
      <c r="J21" s="28">
        <f>F21-H21</f>
        <v>-115878</v>
      </c>
      <c r="K21" s="46">
        <f>J21/H21*100</f>
        <v>-23.583164244472982</v>
      </c>
      <c r="L21" s="99"/>
      <c r="M21" s="99"/>
    </row>
    <row r="22" spans="2:13" ht="21.9" customHeight="1" x14ac:dyDescent="0.2">
      <c r="B22" s="42" t="s">
        <v>42</v>
      </c>
      <c r="C22" s="425" t="s">
        <v>43</v>
      </c>
      <c r="D22" s="425"/>
      <c r="E22" s="426"/>
      <c r="F22" s="24" t="s">
        <v>109</v>
      </c>
      <c r="G22" s="24" t="s">
        <v>108</v>
      </c>
      <c r="H22" s="24" t="s">
        <v>109</v>
      </c>
      <c r="I22" s="24" t="s">
        <v>108</v>
      </c>
      <c r="J22" s="28" t="s">
        <v>109</v>
      </c>
      <c r="K22" s="46" t="s">
        <v>109</v>
      </c>
      <c r="L22" s="99"/>
      <c r="M22" s="99"/>
    </row>
    <row r="23" spans="2:13" ht="21.9" customHeight="1" x14ac:dyDescent="0.2">
      <c r="B23" s="42" t="s">
        <v>44</v>
      </c>
      <c r="C23" s="425" t="s">
        <v>111</v>
      </c>
      <c r="D23" s="425"/>
      <c r="E23" s="426"/>
      <c r="F23" s="24">
        <v>55636</v>
      </c>
      <c r="G23" s="76">
        <f>F23/F13*100</f>
        <v>1.0466318943179453</v>
      </c>
      <c r="H23" s="24">
        <v>77326</v>
      </c>
      <c r="I23" s="76">
        <f>H23/H13*100</f>
        <v>1.2391103519059941</v>
      </c>
      <c r="J23" s="28">
        <f>F23-H23</f>
        <v>-21690</v>
      </c>
      <c r="K23" s="46">
        <f>J23/H23*100</f>
        <v>-28.050073713886665</v>
      </c>
      <c r="L23" s="105"/>
      <c r="M23" s="105"/>
    </row>
    <row r="24" spans="2:13" ht="21.9" customHeight="1" x14ac:dyDescent="0.2">
      <c r="B24" s="42" t="s">
        <v>47</v>
      </c>
      <c r="C24" s="425" t="s">
        <v>110</v>
      </c>
      <c r="D24" s="425"/>
      <c r="E24" s="426"/>
      <c r="F24" s="24" t="s">
        <v>109</v>
      </c>
      <c r="G24" s="24" t="s">
        <v>108</v>
      </c>
      <c r="H24" s="24" t="s">
        <v>109</v>
      </c>
      <c r="I24" s="24" t="s">
        <v>108</v>
      </c>
      <c r="J24" s="28" t="s">
        <v>109</v>
      </c>
      <c r="K24" s="46" t="s">
        <v>109</v>
      </c>
      <c r="L24" s="103"/>
      <c r="M24" s="103"/>
    </row>
    <row r="25" spans="2:13" ht="21.9" customHeight="1" x14ac:dyDescent="0.2">
      <c r="B25" s="42" t="s">
        <v>50</v>
      </c>
      <c r="C25" s="425" t="s">
        <v>51</v>
      </c>
      <c r="D25" s="425"/>
      <c r="E25" s="426"/>
      <c r="F25" s="24" t="s">
        <v>109</v>
      </c>
      <c r="G25" s="24" t="s">
        <v>108</v>
      </c>
      <c r="H25" s="24" t="s">
        <v>109</v>
      </c>
      <c r="I25" s="24" t="s">
        <v>108</v>
      </c>
      <c r="J25" s="28" t="s">
        <v>109</v>
      </c>
      <c r="K25" s="46" t="s">
        <v>109</v>
      </c>
      <c r="L25" s="103"/>
      <c r="M25" s="103"/>
    </row>
    <row r="26" spans="2:13" ht="21.9" customHeight="1" x14ac:dyDescent="0.2">
      <c r="B26" s="42" t="s">
        <v>52</v>
      </c>
      <c r="C26" s="425" t="s">
        <v>53</v>
      </c>
      <c r="D26" s="425"/>
      <c r="E26" s="426"/>
      <c r="F26" s="24">
        <v>88878</v>
      </c>
      <c r="G26" s="76">
        <f>F26/F13*100</f>
        <v>1.6719848569845128</v>
      </c>
      <c r="H26" s="24">
        <v>85069</v>
      </c>
      <c r="I26" s="76">
        <f>H26/H13*100</f>
        <v>1.3631880418784237</v>
      </c>
      <c r="J26" s="28">
        <v>3809</v>
      </c>
      <c r="K26" s="46">
        <f t="shared" ref="K26:K35" si="0">J26/H26*100</f>
        <v>4.477541760218176</v>
      </c>
      <c r="L26" s="99"/>
      <c r="M26" s="99"/>
    </row>
    <row r="27" spans="2:13" ht="21.9" customHeight="1" x14ac:dyDescent="0.2">
      <c r="B27" s="42" t="s">
        <v>54</v>
      </c>
      <c r="C27" s="425" t="s">
        <v>55</v>
      </c>
      <c r="D27" s="425"/>
      <c r="E27" s="426"/>
      <c r="F27" s="24">
        <v>119086</v>
      </c>
      <c r="G27" s="76">
        <f>F27/F13*100</f>
        <v>2.2402618047082257</v>
      </c>
      <c r="H27" s="24">
        <v>117176</v>
      </c>
      <c r="I27" s="76">
        <f>H27/H13*100</f>
        <v>1.8776866072852176</v>
      </c>
      <c r="J27" s="28">
        <f t="shared" ref="J27:J35" si="1">F27-H27</f>
        <v>1910</v>
      </c>
      <c r="K27" s="46">
        <f t="shared" si="0"/>
        <v>1.6300266266129584</v>
      </c>
      <c r="L27" s="99"/>
      <c r="M27" s="99"/>
    </row>
    <row r="28" spans="2:13" ht="21.9" customHeight="1" x14ac:dyDescent="0.2">
      <c r="B28" s="42" t="s">
        <v>56</v>
      </c>
      <c r="C28" s="425" t="s">
        <v>57</v>
      </c>
      <c r="D28" s="425"/>
      <c r="E28" s="426"/>
      <c r="F28" s="24">
        <v>57550</v>
      </c>
      <c r="G28" s="76">
        <f>F28/F13*100</f>
        <v>1.0826383190379925</v>
      </c>
      <c r="H28" s="24">
        <v>51162</v>
      </c>
      <c r="I28" s="76">
        <f>H28/H13*100</f>
        <v>0.81984537961635762</v>
      </c>
      <c r="J28" s="27">
        <f t="shared" si="1"/>
        <v>6388</v>
      </c>
      <c r="K28" s="48">
        <f t="shared" si="0"/>
        <v>12.485829326453226</v>
      </c>
      <c r="L28" s="99"/>
      <c r="M28" s="99"/>
    </row>
    <row r="29" spans="2:13" ht="21.9" customHeight="1" x14ac:dyDescent="0.2">
      <c r="B29" s="42" t="s">
        <v>58</v>
      </c>
      <c r="C29" s="425" t="s">
        <v>59</v>
      </c>
      <c r="D29" s="425"/>
      <c r="E29" s="426"/>
      <c r="F29" s="24">
        <v>192968</v>
      </c>
      <c r="G29" s="76">
        <f>F29/F13*100</f>
        <v>3.6301398983166524</v>
      </c>
      <c r="H29" s="24">
        <v>180978</v>
      </c>
      <c r="I29" s="76">
        <f>H29/H13*100</f>
        <v>2.9000816448185986</v>
      </c>
      <c r="J29" s="28">
        <f t="shared" si="1"/>
        <v>11990</v>
      </c>
      <c r="K29" s="46">
        <f t="shared" si="0"/>
        <v>6.6251146548199236</v>
      </c>
      <c r="L29" s="100"/>
      <c r="M29" s="99"/>
    </row>
    <row r="30" spans="2:13" ht="21.9" customHeight="1" x14ac:dyDescent="0.2">
      <c r="B30" s="42" t="s">
        <v>60</v>
      </c>
      <c r="C30" s="425" t="s">
        <v>61</v>
      </c>
      <c r="D30" s="425"/>
      <c r="E30" s="426"/>
      <c r="F30" s="24">
        <v>32252</v>
      </c>
      <c r="G30" s="76">
        <f>F30/F13*100</f>
        <v>0.60672894988033599</v>
      </c>
      <c r="H30" s="24">
        <v>35848</v>
      </c>
      <c r="I30" s="76">
        <f>H30/H13*100</f>
        <v>0.57444621337100155</v>
      </c>
      <c r="J30" s="28">
        <f t="shared" si="1"/>
        <v>-3596</v>
      </c>
      <c r="K30" s="46">
        <f t="shared" si="0"/>
        <v>-10.031243026110245</v>
      </c>
      <c r="L30" s="99"/>
      <c r="M30" s="99"/>
    </row>
    <row r="31" spans="2:13" ht="21.9" customHeight="1" x14ac:dyDescent="0.2">
      <c r="B31" s="42" t="s">
        <v>62</v>
      </c>
      <c r="C31" s="425" t="s">
        <v>63</v>
      </c>
      <c r="D31" s="425"/>
      <c r="E31" s="426"/>
      <c r="F31" s="24">
        <v>621800</v>
      </c>
      <c r="G31" s="76">
        <f>F31/F13*100</f>
        <v>11.697385000483472</v>
      </c>
      <c r="H31" s="24">
        <v>627439</v>
      </c>
      <c r="I31" s="76">
        <f>H31/H13*100</f>
        <v>10.054395159319569</v>
      </c>
      <c r="J31" s="28">
        <f t="shared" si="1"/>
        <v>-5639</v>
      </c>
      <c r="K31" s="46">
        <f t="shared" si="0"/>
        <v>-0.89873278517911703</v>
      </c>
      <c r="L31" s="99"/>
      <c r="M31" s="99"/>
    </row>
    <row r="32" spans="2:13" ht="21.9" customHeight="1" x14ac:dyDescent="0.2">
      <c r="B32" s="42" t="s">
        <v>64</v>
      </c>
      <c r="C32" s="425" t="s">
        <v>65</v>
      </c>
      <c r="D32" s="425"/>
      <c r="E32" s="426"/>
      <c r="F32" s="24">
        <v>680251</v>
      </c>
      <c r="G32" s="76">
        <f>F32/F13*100</f>
        <v>12.796973052370348</v>
      </c>
      <c r="H32" s="24">
        <v>744103</v>
      </c>
      <c r="I32" s="76">
        <f>H32/H13*100</f>
        <v>11.923877223499286</v>
      </c>
      <c r="J32" s="28">
        <f t="shared" si="1"/>
        <v>-63852</v>
      </c>
      <c r="K32" s="46">
        <f t="shared" si="0"/>
        <v>-8.5810700937907782</v>
      </c>
      <c r="L32" s="99"/>
      <c r="M32" s="99"/>
    </row>
    <row r="33" spans="2:13" ht="21.9" customHeight="1" x14ac:dyDescent="0.2">
      <c r="B33" s="42" t="s">
        <v>66</v>
      </c>
      <c r="C33" s="425" t="s">
        <v>67</v>
      </c>
      <c r="D33" s="425"/>
      <c r="E33" s="426"/>
      <c r="F33" s="24">
        <v>147841</v>
      </c>
      <c r="G33" s="76">
        <f>F33/F13*100</f>
        <v>2.7812047215446718</v>
      </c>
      <c r="H33" s="24">
        <v>491228</v>
      </c>
      <c r="I33" s="76">
        <f>H33/H13*100</f>
        <v>7.8716822277898446</v>
      </c>
      <c r="J33" s="28">
        <f t="shared" si="1"/>
        <v>-343387</v>
      </c>
      <c r="K33" s="46">
        <f t="shared" si="0"/>
        <v>-69.903792129113157</v>
      </c>
      <c r="L33" s="99"/>
      <c r="M33" s="99"/>
    </row>
    <row r="34" spans="2:13" ht="21.9" customHeight="1" x14ac:dyDescent="0.2">
      <c r="B34" s="42" t="s">
        <v>68</v>
      </c>
      <c r="C34" s="425" t="s">
        <v>69</v>
      </c>
      <c r="D34" s="425"/>
      <c r="E34" s="426"/>
      <c r="F34" s="24">
        <v>1892980</v>
      </c>
      <c r="G34" s="76">
        <f>F34/F13*100</f>
        <v>35.610993660687043</v>
      </c>
      <c r="H34" s="24">
        <v>2120289</v>
      </c>
      <c r="I34" s="76">
        <f>H34/H13*100</f>
        <v>33.976567376204741</v>
      </c>
      <c r="J34" s="27">
        <f t="shared" si="1"/>
        <v>-227309</v>
      </c>
      <c r="K34" s="48">
        <f t="shared" si="0"/>
        <v>-10.720661192884554</v>
      </c>
      <c r="L34" s="99"/>
      <c r="M34" s="99"/>
    </row>
    <row r="35" spans="2:13" ht="21.9" customHeight="1" x14ac:dyDescent="0.2">
      <c r="B35" s="42" t="s">
        <v>70</v>
      </c>
      <c r="C35" s="425" t="s">
        <v>71</v>
      </c>
      <c r="D35" s="425"/>
      <c r="E35" s="426"/>
      <c r="F35" s="24">
        <v>587163</v>
      </c>
      <c r="G35" s="76">
        <f>F35/F13*100</f>
        <v>11.045789110709032</v>
      </c>
      <c r="H35" s="24">
        <v>743435</v>
      </c>
      <c r="I35" s="76">
        <f>H35/H13*100</f>
        <v>11.913172858666329</v>
      </c>
      <c r="J35" s="28">
        <f t="shared" si="1"/>
        <v>-156272</v>
      </c>
      <c r="K35" s="46">
        <f t="shared" si="0"/>
        <v>-21.020264044603763</v>
      </c>
      <c r="L35" s="100"/>
      <c r="M35" s="99"/>
    </row>
    <row r="36" spans="2:13" ht="21.9" customHeight="1" x14ac:dyDescent="0.2">
      <c r="B36" s="42" t="s">
        <v>72</v>
      </c>
      <c r="C36" s="425" t="s">
        <v>73</v>
      </c>
      <c r="D36" s="425"/>
      <c r="E36" s="426"/>
      <c r="F36" s="24">
        <v>9397</v>
      </c>
      <c r="G36" s="76">
        <f>F36/F13*100</f>
        <v>0.17677762439617753</v>
      </c>
      <c r="H36" s="24" t="s">
        <v>107</v>
      </c>
      <c r="I36" s="92" t="s">
        <v>108</v>
      </c>
      <c r="J36" s="28" t="s">
        <v>107</v>
      </c>
      <c r="K36" s="46" t="s">
        <v>107</v>
      </c>
      <c r="L36" s="104"/>
      <c r="M36" s="103"/>
    </row>
    <row r="37" spans="2:13" ht="21.9" customHeight="1" thickBot="1" x14ac:dyDescent="0.25">
      <c r="B37" s="54" t="s">
        <v>74</v>
      </c>
      <c r="C37" s="435" t="s">
        <v>75</v>
      </c>
      <c r="D37" s="435"/>
      <c r="E37" s="436"/>
      <c r="F37" s="102">
        <v>24146</v>
      </c>
      <c r="G37" s="83">
        <f>F37/F13*100</f>
        <v>0.45423779064276926</v>
      </c>
      <c r="H37" s="102">
        <v>22304</v>
      </c>
      <c r="I37" s="83">
        <f>H37/H13*100</f>
        <v>0.35741040903333016</v>
      </c>
      <c r="J37" s="101">
        <f>F37-H37</f>
        <v>1842</v>
      </c>
      <c r="K37" s="67">
        <f>J37/H37*100</f>
        <v>8.2586083213773307</v>
      </c>
      <c r="L37" s="100"/>
      <c r="M37" s="99"/>
    </row>
    <row r="38" spans="2:13" ht="20.100000000000001" customHeight="1" x14ac:dyDescent="0.2">
      <c r="K38" s="23"/>
    </row>
    <row r="39" spans="2:13" ht="24.9" customHeight="1" x14ac:dyDescent="0.2"/>
    <row r="40" spans="2:13" ht="24.9" customHeight="1" x14ac:dyDescent="0.2"/>
    <row r="41" spans="2:13" ht="24.9" customHeight="1" x14ac:dyDescent="0.2"/>
    <row r="42" spans="2:13" ht="24.9" customHeight="1" x14ac:dyDescent="0.2"/>
    <row r="43" spans="2:13" ht="24.9" customHeight="1" x14ac:dyDescent="0.2"/>
    <row r="44" spans="2:13" ht="24.9" customHeight="1" x14ac:dyDescent="0.2"/>
    <row r="45" spans="2:13" ht="24.9" customHeight="1" x14ac:dyDescent="0.2"/>
  </sheetData>
  <mergeCells count="35">
    <mergeCell ref="C17:E17"/>
    <mergeCell ref="C18:E18"/>
    <mergeCell ref="A1:L1"/>
    <mergeCell ref="A4:L4"/>
    <mergeCell ref="A6:L6"/>
    <mergeCell ref="B8:K8"/>
    <mergeCell ref="B10:E12"/>
    <mergeCell ref="F10:I10"/>
    <mergeCell ref="J10:K11"/>
    <mergeCell ref="F11:G11"/>
    <mergeCell ref="H11:I11"/>
    <mergeCell ref="A3:K3"/>
    <mergeCell ref="B13:E13"/>
    <mergeCell ref="C14:E14"/>
    <mergeCell ref="C15:E15"/>
    <mergeCell ref="C16:E16"/>
    <mergeCell ref="C28:E28"/>
    <mergeCell ref="C29:E29"/>
    <mergeCell ref="C37:E37"/>
    <mergeCell ref="C31:E31"/>
    <mergeCell ref="C32:E32"/>
    <mergeCell ref="C33:E33"/>
    <mergeCell ref="C34:E34"/>
    <mergeCell ref="C35:E35"/>
    <mergeCell ref="C36:E36"/>
    <mergeCell ref="C30:E30"/>
    <mergeCell ref="C24:E24"/>
    <mergeCell ref="C25:E25"/>
    <mergeCell ref="C26:E26"/>
    <mergeCell ref="C27:E27"/>
    <mergeCell ref="C19:E19"/>
    <mergeCell ref="C20:E20"/>
    <mergeCell ref="C21:E21"/>
    <mergeCell ref="C22:E22"/>
    <mergeCell ref="C23:E23"/>
  </mergeCells>
  <phoneticPr fontId="3"/>
  <pageMargins left="0.70866141732283472" right="0.70866141732283472" top="0.74803149606299213" bottom="0.74803149606299213" header="0.31496062992125984" footer="0.31496062992125984"/>
  <pageSetup paperSize="9" firstPageNumber="12" orientation="portrait" useFirstPageNumber="1" r:id="rId1"/>
  <headerFooter>
    <oddFooter>&amp;C&amp;"ＭＳ 明朝,標準"&amp;P</oddFooter>
  </headerFooter>
  <colBreaks count="1" manualBreakCount="1">
    <brk id="12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90" zoomScaleNormal="100" zoomScaleSheetLayoutView="90" workbookViewId="0">
      <selection activeCell="N27" sqref="N27"/>
    </sheetView>
  </sheetViews>
  <sheetFormatPr defaultColWidth="9" defaultRowHeight="13.2" x14ac:dyDescent="0.2"/>
  <cols>
    <col min="1" max="1" width="2.33203125" style="1" customWidth="1"/>
    <col min="2" max="2" width="4.33203125" style="1" customWidth="1"/>
    <col min="3" max="3" width="3.44140625" style="1" customWidth="1"/>
    <col min="4" max="4" width="8.6640625" style="1" customWidth="1"/>
    <col min="5" max="5" width="12.6640625" style="1" customWidth="1"/>
    <col min="6" max="6" width="10.6640625" style="1" customWidth="1"/>
    <col min="7" max="7" width="12.6640625" style="1" customWidth="1"/>
    <col min="8" max="8" width="10.6640625" style="1" customWidth="1"/>
    <col min="9" max="9" width="11.77734375" style="1" customWidth="1"/>
    <col min="10" max="10" width="10.6640625" style="1" customWidth="1"/>
    <col min="11" max="11" width="9" style="1"/>
    <col min="12" max="13" width="2.109375" style="1" customWidth="1"/>
    <col min="14" max="16384" width="9" style="1"/>
  </cols>
  <sheetData>
    <row r="1" spans="1:11" s="10" customFormat="1" ht="20.100000000000001" customHeight="1" x14ac:dyDescent="0.2">
      <c r="A1" s="417" t="s">
        <v>76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1" s="11" customFormat="1" ht="9.9" customHeight="1" x14ac:dyDescent="0.2">
      <c r="B2" s="117"/>
    </row>
    <row r="3" spans="1:11" s="11" customFormat="1" ht="20.100000000000001" customHeight="1" x14ac:dyDescent="0.2">
      <c r="B3" s="461" t="s">
        <v>132</v>
      </c>
      <c r="C3" s="461"/>
      <c r="D3" s="461"/>
      <c r="E3" s="461"/>
      <c r="F3" s="461"/>
      <c r="G3" s="461"/>
      <c r="H3" s="461"/>
      <c r="I3" s="461"/>
      <c r="J3" s="461"/>
      <c r="K3" s="116"/>
    </row>
    <row r="4" spans="1:11" s="11" customFormat="1" ht="20.100000000000001" customHeight="1" thickBot="1" x14ac:dyDescent="0.25">
      <c r="J4" s="12" t="s">
        <v>117</v>
      </c>
    </row>
    <row r="5" spans="1:11" ht="30" customHeight="1" x14ac:dyDescent="0.2">
      <c r="B5" s="410" t="s">
        <v>78</v>
      </c>
      <c r="C5" s="406"/>
      <c r="D5" s="406"/>
      <c r="E5" s="419" t="s">
        <v>116</v>
      </c>
      <c r="F5" s="420"/>
      <c r="G5" s="420"/>
      <c r="H5" s="437"/>
      <c r="I5" s="438" t="s">
        <v>1</v>
      </c>
      <c r="J5" s="407"/>
    </row>
    <row r="6" spans="1:11" ht="30" customHeight="1" x14ac:dyDescent="0.2">
      <c r="B6" s="412"/>
      <c r="C6" s="418"/>
      <c r="D6" s="418"/>
      <c r="E6" s="441" t="s">
        <v>14</v>
      </c>
      <c r="F6" s="442"/>
      <c r="G6" s="441" t="s">
        <v>15</v>
      </c>
      <c r="H6" s="442"/>
      <c r="I6" s="454" t="s">
        <v>131</v>
      </c>
      <c r="J6" s="473" t="s">
        <v>2</v>
      </c>
    </row>
    <row r="7" spans="1:11" ht="30" customHeight="1" thickBot="1" x14ac:dyDescent="0.25">
      <c r="B7" s="412"/>
      <c r="C7" s="418"/>
      <c r="D7" s="418"/>
      <c r="E7" s="60"/>
      <c r="F7" s="31" t="s">
        <v>115</v>
      </c>
      <c r="G7" s="61"/>
      <c r="H7" s="31" t="s">
        <v>115</v>
      </c>
      <c r="I7" s="409"/>
      <c r="J7" s="474"/>
    </row>
    <row r="8" spans="1:11" ht="30" customHeight="1" thickTop="1" thickBot="1" x14ac:dyDescent="0.25">
      <c r="B8" s="443" t="s">
        <v>79</v>
      </c>
      <c r="C8" s="444"/>
      <c r="D8" s="445"/>
      <c r="E8" s="115">
        <v>5315718</v>
      </c>
      <c r="F8" s="71">
        <v>100</v>
      </c>
      <c r="G8" s="115">
        <v>6240445</v>
      </c>
      <c r="H8" s="71">
        <v>100</v>
      </c>
      <c r="I8" s="84">
        <f t="shared" ref="I8:I14" si="0">E8-G8</f>
        <v>-924727</v>
      </c>
      <c r="J8" s="85">
        <f t="shared" ref="J8:J14" si="1">I8/G8*100</f>
        <v>-14.818286195936349</v>
      </c>
    </row>
    <row r="9" spans="1:11" ht="30" customHeight="1" thickTop="1" x14ac:dyDescent="0.2">
      <c r="B9" s="446" t="s">
        <v>97</v>
      </c>
      <c r="C9" s="430"/>
      <c r="D9" s="431"/>
      <c r="E9" s="73">
        <v>70725</v>
      </c>
      <c r="F9" s="74">
        <f>E9/E8*100</f>
        <v>1.3304881861678892</v>
      </c>
      <c r="G9" s="73">
        <v>98743</v>
      </c>
      <c r="H9" s="74">
        <f>G9/G8*100</f>
        <v>1.5823070309889757</v>
      </c>
      <c r="I9" s="86">
        <f t="shared" si="0"/>
        <v>-28018</v>
      </c>
      <c r="J9" s="87">
        <f t="shared" si="1"/>
        <v>-28.374669596832181</v>
      </c>
    </row>
    <row r="10" spans="1:11" ht="30" customHeight="1" x14ac:dyDescent="0.2">
      <c r="B10" s="434" t="s">
        <v>130</v>
      </c>
      <c r="C10" s="425"/>
      <c r="D10" s="426"/>
      <c r="E10" s="15">
        <v>168113</v>
      </c>
      <c r="F10" s="76">
        <f>E10/E8*100</f>
        <v>3.1625643045774816</v>
      </c>
      <c r="G10" s="15">
        <v>144395</v>
      </c>
      <c r="H10" s="76">
        <f>G10/G8*100</f>
        <v>2.3138574252316944</v>
      </c>
      <c r="I10" s="28">
        <f t="shared" si="0"/>
        <v>23718</v>
      </c>
      <c r="J10" s="90">
        <f t="shared" si="1"/>
        <v>16.425776515807332</v>
      </c>
    </row>
    <row r="11" spans="1:11" ht="30" customHeight="1" x14ac:dyDescent="0.2">
      <c r="B11" s="434" t="s">
        <v>129</v>
      </c>
      <c r="C11" s="425"/>
      <c r="D11" s="426"/>
      <c r="E11" s="15">
        <v>143217</v>
      </c>
      <c r="F11" s="76">
        <f>E11/E8*100</f>
        <v>2.6942174133390822</v>
      </c>
      <c r="G11" s="15">
        <v>131719</v>
      </c>
      <c r="H11" s="76">
        <f>G11/G8*100</f>
        <v>2.1107308853775653</v>
      </c>
      <c r="I11" s="28">
        <f t="shared" si="0"/>
        <v>11498</v>
      </c>
      <c r="J11" s="90">
        <f t="shared" si="1"/>
        <v>8.7291886515992374</v>
      </c>
    </row>
    <row r="12" spans="1:11" ht="30" customHeight="1" x14ac:dyDescent="0.2">
      <c r="B12" s="434" t="s">
        <v>128</v>
      </c>
      <c r="C12" s="425"/>
      <c r="D12" s="426"/>
      <c r="E12" s="15">
        <v>638889</v>
      </c>
      <c r="F12" s="76">
        <f>E12/E8*100</f>
        <v>12.018865560588427</v>
      </c>
      <c r="G12" s="15">
        <v>659540</v>
      </c>
      <c r="H12" s="76">
        <f>G12/G8*100</f>
        <v>10.568797577736843</v>
      </c>
      <c r="I12" s="27">
        <f t="shared" si="0"/>
        <v>-20651</v>
      </c>
      <c r="J12" s="88">
        <f t="shared" si="1"/>
        <v>-3.1311216908754589</v>
      </c>
    </row>
    <row r="13" spans="1:11" ht="30" customHeight="1" x14ac:dyDescent="0.2">
      <c r="B13" s="434" t="s">
        <v>127</v>
      </c>
      <c r="C13" s="425"/>
      <c r="D13" s="426"/>
      <c r="E13" s="15">
        <v>572256</v>
      </c>
      <c r="F13" s="76">
        <f>E13/E8*100</f>
        <v>10.765356627270295</v>
      </c>
      <c r="G13" s="15">
        <v>806779</v>
      </c>
      <c r="H13" s="76">
        <f>G13/G8*100</f>
        <v>12.92822867599987</v>
      </c>
      <c r="I13" s="28">
        <f t="shared" si="0"/>
        <v>-234523</v>
      </c>
      <c r="J13" s="90">
        <f t="shared" si="1"/>
        <v>-29.069051128004077</v>
      </c>
    </row>
    <row r="14" spans="1:11" ht="30" customHeight="1" x14ac:dyDescent="0.2">
      <c r="B14" s="434" t="s">
        <v>126</v>
      </c>
      <c r="C14" s="425"/>
      <c r="D14" s="426"/>
      <c r="E14" s="24">
        <v>803600</v>
      </c>
      <c r="F14" s="76">
        <f>E14/E8*100</f>
        <v>15.117430984864132</v>
      </c>
      <c r="G14" s="24">
        <v>480075</v>
      </c>
      <c r="H14" s="76">
        <f>G14/G8*100</f>
        <v>7.692960998774927</v>
      </c>
      <c r="I14" s="27">
        <f t="shared" si="0"/>
        <v>323525</v>
      </c>
      <c r="J14" s="90">
        <f t="shared" si="1"/>
        <v>67.390511899182414</v>
      </c>
    </row>
    <row r="15" spans="1:11" ht="30" customHeight="1" x14ac:dyDescent="0.2">
      <c r="B15" s="434" t="s">
        <v>125</v>
      </c>
      <c r="C15" s="425"/>
      <c r="D15" s="426"/>
      <c r="E15" s="24" t="s">
        <v>107</v>
      </c>
      <c r="F15" s="92" t="s">
        <v>107</v>
      </c>
      <c r="G15" s="114">
        <v>1235245</v>
      </c>
      <c r="H15" s="76">
        <f>G15/G8*100</f>
        <v>19.79418134443938</v>
      </c>
      <c r="I15" s="28" t="s">
        <v>107</v>
      </c>
      <c r="J15" s="88" t="s">
        <v>107</v>
      </c>
    </row>
    <row r="16" spans="1:11" ht="30" customHeight="1" x14ac:dyDescent="0.2">
      <c r="B16" s="434" t="s">
        <v>124</v>
      </c>
      <c r="C16" s="425"/>
      <c r="D16" s="426"/>
      <c r="E16" s="24">
        <v>771883</v>
      </c>
      <c r="F16" s="76">
        <f>E16/E8*100</f>
        <v>14.520766526742012</v>
      </c>
      <c r="G16" s="113" t="s">
        <v>107</v>
      </c>
      <c r="H16" s="92" t="s">
        <v>107</v>
      </c>
      <c r="I16" s="28" t="s">
        <v>107</v>
      </c>
      <c r="J16" s="90" t="s">
        <v>107</v>
      </c>
    </row>
    <row r="17" spans="2:10" ht="30" customHeight="1" thickBot="1" x14ac:dyDescent="0.25">
      <c r="B17" s="450" t="s">
        <v>123</v>
      </c>
      <c r="C17" s="451"/>
      <c r="D17" s="452"/>
      <c r="E17" s="94" t="s">
        <v>108</v>
      </c>
      <c r="F17" s="94" t="s">
        <v>108</v>
      </c>
      <c r="G17" s="94" t="s">
        <v>107</v>
      </c>
      <c r="H17" s="96" t="s">
        <v>108</v>
      </c>
      <c r="I17" s="97" t="s">
        <v>107</v>
      </c>
      <c r="J17" s="98" t="s">
        <v>107</v>
      </c>
    </row>
    <row r="18" spans="2:10" ht="24.9" customHeight="1" x14ac:dyDescent="0.2"/>
    <row r="19" spans="2:10" ht="24.9" customHeight="1" x14ac:dyDescent="0.2"/>
    <row r="20" spans="2:10" ht="24.9" customHeight="1" x14ac:dyDescent="0.2"/>
    <row r="21" spans="2:10" ht="24.9" customHeight="1" x14ac:dyDescent="0.2"/>
    <row r="22" spans="2:10" ht="24.9" customHeight="1" x14ac:dyDescent="0.2"/>
    <row r="23" spans="2:10" ht="24.9" customHeight="1" x14ac:dyDescent="0.2"/>
    <row r="24" spans="2:10" ht="24.9" customHeight="1" x14ac:dyDescent="0.2"/>
    <row r="25" spans="2:10" ht="24.9" customHeight="1" x14ac:dyDescent="0.2"/>
  </sheetData>
  <mergeCells count="19">
    <mergeCell ref="I5:J5"/>
    <mergeCell ref="E6:F6"/>
    <mergeCell ref="A1:J1"/>
    <mergeCell ref="B3:J3"/>
    <mergeCell ref="B5:D7"/>
    <mergeCell ref="G6:H6"/>
    <mergeCell ref="I6:I7"/>
    <mergeCell ref="J6:J7"/>
    <mergeCell ref="B8:D8"/>
    <mergeCell ref="B9:D9"/>
    <mergeCell ref="B10:D10"/>
    <mergeCell ref="B11:D11"/>
    <mergeCell ref="E5:H5"/>
    <mergeCell ref="B17:D17"/>
    <mergeCell ref="B15:D15"/>
    <mergeCell ref="B16:D16"/>
    <mergeCell ref="B12:D12"/>
    <mergeCell ref="B13:D13"/>
    <mergeCell ref="B14:D14"/>
  </mergeCells>
  <phoneticPr fontId="3"/>
  <pageMargins left="0.70866141732283472" right="0.70866141732283472" top="0.74803149606299213" bottom="0.74803149606299213" header="0.31496062992125984" footer="0.31496062992125984"/>
  <pageSetup paperSize="9" firstPageNumber="13" orientation="portrait" useFirstPageNumber="1" r:id="rId1"/>
  <headerFooter>
    <oddFooter>&amp;C&amp;"ＭＳ 明朝,標準"&amp;P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100" zoomScaleSheetLayoutView="100" workbookViewId="0">
      <selection activeCell="N27" sqref="N27"/>
    </sheetView>
  </sheetViews>
  <sheetFormatPr defaultColWidth="9" defaultRowHeight="13.2" x14ac:dyDescent="0.2"/>
  <cols>
    <col min="1" max="1" width="2.33203125" style="1" customWidth="1"/>
    <col min="2" max="2" width="3.6640625" style="1" customWidth="1"/>
    <col min="3" max="3" width="9" style="1"/>
    <col min="4" max="4" width="10.6640625" style="1" customWidth="1"/>
    <col min="5" max="5" width="12.6640625" style="1" customWidth="1"/>
    <col min="6" max="6" width="8.44140625" style="1" customWidth="1"/>
    <col min="7" max="7" width="12.6640625" style="1" customWidth="1"/>
    <col min="8" max="8" width="8.44140625" style="1" customWidth="1"/>
    <col min="9" max="9" width="12.88671875" style="1" customWidth="1"/>
    <col min="10" max="10" width="9.33203125" style="1" customWidth="1"/>
    <col min="11" max="16384" width="9" style="1"/>
  </cols>
  <sheetData>
    <row r="1" spans="1:11" s="59" customFormat="1" ht="24.9" customHeight="1" x14ac:dyDescent="0.2">
      <c r="A1" s="415" t="s">
        <v>133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1" ht="9.9" customHeight="1" x14ac:dyDescent="0.2"/>
    <row r="3" spans="1:11" ht="20.100000000000001" customHeight="1" x14ac:dyDescent="0.2">
      <c r="A3" s="479" t="s">
        <v>134</v>
      </c>
      <c r="B3" s="479"/>
      <c r="C3" s="479"/>
      <c r="D3" s="479"/>
      <c r="E3" s="479"/>
      <c r="F3" s="479"/>
      <c r="G3" s="479"/>
      <c r="H3" s="479"/>
      <c r="I3" s="479"/>
      <c r="J3" s="479"/>
      <c r="K3" s="118"/>
    </row>
    <row r="4" spans="1:11" ht="20.100000000000001" customHeight="1" x14ac:dyDescent="0.2">
      <c r="A4" s="480" t="s">
        <v>135</v>
      </c>
      <c r="B4" s="480"/>
      <c r="C4" s="480"/>
      <c r="D4" s="480"/>
      <c r="E4" s="480"/>
      <c r="F4" s="480"/>
      <c r="G4" s="480"/>
      <c r="H4" s="480"/>
      <c r="I4" s="480"/>
      <c r="J4" s="480"/>
      <c r="K4" s="118"/>
    </row>
    <row r="5" spans="1:11" ht="20.100000000000001" customHeight="1" x14ac:dyDescent="0.2"/>
    <row r="6" spans="1:11" ht="20.100000000000001" customHeight="1" x14ac:dyDescent="0.2">
      <c r="A6" s="417" t="s">
        <v>119</v>
      </c>
      <c r="B6" s="417"/>
      <c r="C6" s="417"/>
      <c r="D6" s="417"/>
      <c r="E6" s="417"/>
      <c r="F6" s="417"/>
      <c r="G6" s="417"/>
      <c r="H6" s="417"/>
      <c r="I6" s="417"/>
      <c r="J6" s="417"/>
    </row>
    <row r="7" spans="1:11" ht="9.9" customHeight="1" x14ac:dyDescent="0.2"/>
    <row r="8" spans="1:11" ht="20.100000000000001" customHeight="1" x14ac:dyDescent="0.2">
      <c r="B8" s="414" t="s">
        <v>136</v>
      </c>
      <c r="C8" s="414"/>
      <c r="D8" s="414"/>
      <c r="E8" s="414"/>
      <c r="F8" s="414"/>
      <c r="G8" s="414"/>
      <c r="H8" s="414"/>
      <c r="I8" s="414"/>
      <c r="J8" s="414"/>
    </row>
    <row r="9" spans="1:11" ht="20.100000000000001" customHeight="1" thickBot="1" x14ac:dyDescent="0.25">
      <c r="I9" s="119"/>
      <c r="J9" s="119" t="s">
        <v>117</v>
      </c>
    </row>
    <row r="10" spans="1:11" ht="24.9" customHeight="1" x14ac:dyDescent="0.2">
      <c r="B10" s="410" t="s">
        <v>21</v>
      </c>
      <c r="C10" s="406"/>
      <c r="D10" s="411"/>
      <c r="E10" s="475" t="s">
        <v>137</v>
      </c>
      <c r="F10" s="476"/>
      <c r="G10" s="476"/>
      <c r="H10" s="477"/>
      <c r="I10" s="406" t="s">
        <v>1</v>
      </c>
      <c r="J10" s="407"/>
    </row>
    <row r="11" spans="1:11" ht="24.9" customHeight="1" x14ac:dyDescent="0.2">
      <c r="B11" s="412"/>
      <c r="C11" s="418"/>
      <c r="D11" s="413"/>
      <c r="E11" s="454" t="s">
        <v>14</v>
      </c>
      <c r="F11" s="455"/>
      <c r="G11" s="454" t="s">
        <v>15</v>
      </c>
      <c r="H11" s="455"/>
      <c r="I11" s="478"/>
      <c r="J11" s="440"/>
    </row>
    <row r="12" spans="1:11" ht="24.9" customHeight="1" thickBot="1" x14ac:dyDescent="0.25">
      <c r="B12" s="412"/>
      <c r="C12" s="418"/>
      <c r="D12" s="413"/>
      <c r="E12" s="68"/>
      <c r="F12" s="31" t="s">
        <v>115</v>
      </c>
      <c r="G12" s="68"/>
      <c r="H12" s="31" t="s">
        <v>115</v>
      </c>
      <c r="I12" s="2" t="s">
        <v>114</v>
      </c>
      <c r="J12" s="69" t="s">
        <v>2</v>
      </c>
    </row>
    <row r="13" spans="1:11" ht="20.100000000000001" customHeight="1" thickTop="1" thickBot="1" x14ac:dyDescent="0.25">
      <c r="B13" s="427" t="s">
        <v>25</v>
      </c>
      <c r="C13" s="428"/>
      <c r="D13" s="429"/>
      <c r="E13" s="108">
        <v>64679993</v>
      </c>
      <c r="F13" s="71">
        <v>100</v>
      </c>
      <c r="G13" s="108">
        <v>59573157</v>
      </c>
      <c r="H13" s="71">
        <v>100</v>
      </c>
      <c r="I13" s="84">
        <f>E13-G13</f>
        <v>5106836</v>
      </c>
      <c r="J13" s="36">
        <f>I13/G13*100</f>
        <v>8.5723776566012777</v>
      </c>
    </row>
    <row r="14" spans="1:11" ht="20.100000000000001" customHeight="1" thickTop="1" x14ac:dyDescent="0.2">
      <c r="A14" s="119"/>
      <c r="B14" s="37" t="s">
        <v>26</v>
      </c>
      <c r="C14" s="431" t="s">
        <v>27</v>
      </c>
      <c r="D14" s="481"/>
      <c r="E14" s="107">
        <v>513688</v>
      </c>
      <c r="F14" s="74">
        <f>E14/E13*100</f>
        <v>0.79419922015143074</v>
      </c>
      <c r="G14" s="107">
        <v>459483</v>
      </c>
      <c r="H14" s="74">
        <f>G14/G13*100</f>
        <v>0.77129200992319413</v>
      </c>
      <c r="I14" s="86">
        <f>E14-G14</f>
        <v>54205</v>
      </c>
      <c r="J14" s="41">
        <f>I14/G14*100</f>
        <v>11.796954403100877</v>
      </c>
    </row>
    <row r="15" spans="1:11" ht="20.100000000000001" customHeight="1" x14ac:dyDescent="0.2">
      <c r="A15" s="119"/>
      <c r="B15" s="42" t="s">
        <v>28</v>
      </c>
      <c r="C15" s="426" t="s">
        <v>29</v>
      </c>
      <c r="D15" s="448"/>
      <c r="E15" s="24">
        <v>64766</v>
      </c>
      <c r="F15" s="76">
        <f>E15/E13*100</f>
        <v>0.10013297311272126</v>
      </c>
      <c r="G15" s="24">
        <v>69631</v>
      </c>
      <c r="H15" s="76">
        <f>G15/G13*100</f>
        <v>0.11688317944942887</v>
      </c>
      <c r="I15" s="28">
        <f t="shared" ref="I15:I37" si="0">E15-G15</f>
        <v>-4865</v>
      </c>
      <c r="J15" s="46">
        <f t="shared" ref="J15:J37" si="1">I15/G15*100</f>
        <v>-6.9868305783343629</v>
      </c>
    </row>
    <row r="16" spans="1:11" ht="20.100000000000001" customHeight="1" x14ac:dyDescent="0.2">
      <c r="A16" s="119"/>
      <c r="B16" s="42" t="s">
        <v>30</v>
      </c>
      <c r="C16" s="426" t="s">
        <v>31</v>
      </c>
      <c r="D16" s="448"/>
      <c r="E16" s="24">
        <v>273985</v>
      </c>
      <c r="F16" s="76">
        <f>E16/E13*100</f>
        <v>0.42360084980219459</v>
      </c>
      <c r="G16" s="24">
        <v>350533</v>
      </c>
      <c r="H16" s="76">
        <f>G16/G13*100</f>
        <v>0.58840762795230073</v>
      </c>
      <c r="I16" s="27">
        <f t="shared" si="0"/>
        <v>-76548</v>
      </c>
      <c r="J16" s="48">
        <f t="shared" si="1"/>
        <v>-21.837601595284895</v>
      </c>
    </row>
    <row r="17" spans="1:10" ht="20.100000000000001" customHeight="1" x14ac:dyDescent="0.2">
      <c r="A17" s="119"/>
      <c r="B17" s="42" t="s">
        <v>32</v>
      </c>
      <c r="C17" s="426" t="s">
        <v>33</v>
      </c>
      <c r="D17" s="448"/>
      <c r="E17" s="24">
        <v>381451</v>
      </c>
      <c r="F17" s="76">
        <f>E17/E13*100</f>
        <v>0.58975114607696388</v>
      </c>
      <c r="G17" s="24">
        <v>376800</v>
      </c>
      <c r="H17" s="76">
        <f>G17/G13*100</f>
        <v>0.63249963402141007</v>
      </c>
      <c r="I17" s="28">
        <f t="shared" si="0"/>
        <v>4651</v>
      </c>
      <c r="J17" s="46">
        <f t="shared" si="1"/>
        <v>1.2343418259023355</v>
      </c>
    </row>
    <row r="18" spans="1:10" ht="20.100000000000001" customHeight="1" x14ac:dyDescent="0.2">
      <c r="A18" s="119"/>
      <c r="B18" s="42" t="s">
        <v>34</v>
      </c>
      <c r="C18" s="426" t="s">
        <v>35</v>
      </c>
      <c r="D18" s="448"/>
      <c r="E18" s="24" t="s">
        <v>108</v>
      </c>
      <c r="F18" s="24" t="s">
        <v>108</v>
      </c>
      <c r="G18" s="24" t="s">
        <v>112</v>
      </c>
      <c r="H18" s="92" t="s">
        <v>112</v>
      </c>
      <c r="I18" s="27" t="s">
        <v>112</v>
      </c>
      <c r="J18" s="48" t="s">
        <v>112</v>
      </c>
    </row>
    <row r="19" spans="1:10" ht="20.100000000000001" customHeight="1" x14ac:dyDescent="0.2">
      <c r="A19" s="119"/>
      <c r="B19" s="42" t="s">
        <v>36</v>
      </c>
      <c r="C19" s="426" t="s">
        <v>37</v>
      </c>
      <c r="D19" s="448"/>
      <c r="E19" s="24" t="s">
        <v>108</v>
      </c>
      <c r="F19" s="24" t="s">
        <v>108</v>
      </c>
      <c r="G19" s="24" t="s">
        <v>108</v>
      </c>
      <c r="H19" s="24" t="s">
        <v>108</v>
      </c>
      <c r="I19" s="28" t="s">
        <v>112</v>
      </c>
      <c r="J19" s="46" t="s">
        <v>112</v>
      </c>
    </row>
    <row r="20" spans="1:10" ht="20.100000000000001" customHeight="1" x14ac:dyDescent="0.2">
      <c r="A20" s="119"/>
      <c r="B20" s="42" t="s">
        <v>38</v>
      </c>
      <c r="C20" s="426" t="s">
        <v>39</v>
      </c>
      <c r="D20" s="448"/>
      <c r="E20" s="24">
        <v>70899</v>
      </c>
      <c r="F20" s="76">
        <f>E20/E13*100</f>
        <v>0.10961503969241308</v>
      </c>
      <c r="G20" s="24">
        <v>54132</v>
      </c>
      <c r="H20" s="76">
        <f>G20/G13*100</f>
        <v>9.0866428314349698E-2</v>
      </c>
      <c r="I20" s="28">
        <f t="shared" si="0"/>
        <v>16767</v>
      </c>
      <c r="J20" s="46">
        <f t="shared" si="1"/>
        <v>30.974285080913322</v>
      </c>
    </row>
    <row r="21" spans="1:10" ht="20.100000000000001" customHeight="1" x14ac:dyDescent="0.2">
      <c r="A21" s="119"/>
      <c r="B21" s="42" t="s">
        <v>40</v>
      </c>
      <c r="C21" s="426" t="s">
        <v>41</v>
      </c>
      <c r="D21" s="448"/>
      <c r="E21" s="24">
        <v>7399454</v>
      </c>
      <c r="F21" s="76">
        <f>E21/E13*100</f>
        <v>11.440097094630174</v>
      </c>
      <c r="G21" s="24">
        <v>9361692</v>
      </c>
      <c r="H21" s="76">
        <f>G21/G13*100</f>
        <v>15.714614553665504</v>
      </c>
      <c r="I21" s="28">
        <f t="shared" si="0"/>
        <v>-1962238</v>
      </c>
      <c r="J21" s="46">
        <f t="shared" si="1"/>
        <v>-20.960292220679765</v>
      </c>
    </row>
    <row r="22" spans="1:10" ht="20.100000000000001" customHeight="1" x14ac:dyDescent="0.2">
      <c r="A22" s="119"/>
      <c r="B22" s="42" t="s">
        <v>42</v>
      </c>
      <c r="C22" s="426" t="s">
        <v>43</v>
      </c>
      <c r="D22" s="448"/>
      <c r="E22" s="24" t="s">
        <v>108</v>
      </c>
      <c r="F22" s="24" t="s">
        <v>108</v>
      </c>
      <c r="G22" s="24" t="s">
        <v>108</v>
      </c>
      <c r="H22" s="24" t="s">
        <v>108</v>
      </c>
      <c r="I22" s="28" t="s">
        <v>112</v>
      </c>
      <c r="J22" s="46" t="s">
        <v>112</v>
      </c>
    </row>
    <row r="23" spans="1:10" ht="20.100000000000001" customHeight="1" x14ac:dyDescent="0.2">
      <c r="A23" s="119"/>
      <c r="B23" s="42" t="s">
        <v>44</v>
      </c>
      <c r="C23" s="426" t="s">
        <v>46</v>
      </c>
      <c r="D23" s="448"/>
      <c r="E23" s="24">
        <v>184745</v>
      </c>
      <c r="F23" s="76">
        <f>E23/E13*100</f>
        <v>0.28562928261294029</v>
      </c>
      <c r="G23" s="24">
        <v>212327</v>
      </c>
      <c r="H23" s="76">
        <f>G23/G13*100</f>
        <v>0.35641387949273867</v>
      </c>
      <c r="I23" s="28">
        <f t="shared" si="0"/>
        <v>-27582</v>
      </c>
      <c r="J23" s="46">
        <f t="shared" si="1"/>
        <v>-12.990340371219864</v>
      </c>
    </row>
    <row r="24" spans="1:10" ht="20.100000000000001" customHeight="1" x14ac:dyDescent="0.2">
      <c r="A24" s="119"/>
      <c r="B24" s="42" t="s">
        <v>47</v>
      </c>
      <c r="C24" s="426" t="s">
        <v>49</v>
      </c>
      <c r="D24" s="448"/>
      <c r="E24" s="24" t="s">
        <v>108</v>
      </c>
      <c r="F24" s="24" t="s">
        <v>108</v>
      </c>
      <c r="G24" s="24" t="s">
        <v>108</v>
      </c>
      <c r="H24" s="24" t="s">
        <v>108</v>
      </c>
      <c r="I24" s="28" t="s">
        <v>112</v>
      </c>
      <c r="J24" s="46" t="s">
        <v>112</v>
      </c>
    </row>
    <row r="25" spans="1:10" ht="20.100000000000001" customHeight="1" x14ac:dyDescent="0.2">
      <c r="A25" s="119"/>
      <c r="B25" s="42" t="s">
        <v>50</v>
      </c>
      <c r="C25" s="426" t="s">
        <v>51</v>
      </c>
      <c r="D25" s="448"/>
      <c r="E25" s="24" t="s">
        <v>108</v>
      </c>
      <c r="F25" s="24" t="s">
        <v>108</v>
      </c>
      <c r="G25" s="24" t="s">
        <v>112</v>
      </c>
      <c r="H25" s="24" t="s">
        <v>108</v>
      </c>
      <c r="I25" s="28" t="s">
        <v>112</v>
      </c>
      <c r="J25" s="46" t="s">
        <v>112</v>
      </c>
    </row>
    <row r="26" spans="1:10" ht="20.100000000000001" customHeight="1" x14ac:dyDescent="0.2">
      <c r="A26" s="119"/>
      <c r="B26" s="42" t="s">
        <v>52</v>
      </c>
      <c r="C26" s="426" t="s">
        <v>53</v>
      </c>
      <c r="D26" s="448"/>
      <c r="E26" s="24">
        <v>671526</v>
      </c>
      <c r="F26" s="76">
        <f>E26/E13*100</f>
        <v>1.0382283127334291</v>
      </c>
      <c r="G26" s="24">
        <v>577751</v>
      </c>
      <c r="H26" s="76">
        <f>G26/G13*100</f>
        <v>0.96981766469082709</v>
      </c>
      <c r="I26" s="28">
        <f t="shared" si="0"/>
        <v>93775</v>
      </c>
      <c r="J26" s="46">
        <f t="shared" si="1"/>
        <v>16.231040707848191</v>
      </c>
    </row>
    <row r="27" spans="1:10" ht="20.100000000000001" customHeight="1" x14ac:dyDescent="0.2">
      <c r="A27" s="119"/>
      <c r="B27" s="42" t="s">
        <v>54</v>
      </c>
      <c r="C27" s="425" t="s">
        <v>55</v>
      </c>
      <c r="D27" s="426"/>
      <c r="E27" s="24">
        <v>918987</v>
      </c>
      <c r="F27" s="76">
        <f>E27/E13*100</f>
        <v>1.4208211185180555</v>
      </c>
      <c r="G27" s="24">
        <v>929294</v>
      </c>
      <c r="H27" s="76">
        <f>G27/G13*100</f>
        <v>1.5599206870973783</v>
      </c>
      <c r="I27" s="28">
        <f t="shared" si="0"/>
        <v>-10307</v>
      </c>
      <c r="J27" s="46">
        <f t="shared" si="1"/>
        <v>-1.1091215481860424</v>
      </c>
    </row>
    <row r="28" spans="1:10" ht="20.100000000000001" customHeight="1" x14ac:dyDescent="0.2">
      <c r="A28" s="119"/>
      <c r="B28" s="42" t="s">
        <v>56</v>
      </c>
      <c r="C28" s="425" t="s">
        <v>57</v>
      </c>
      <c r="D28" s="426"/>
      <c r="E28" s="24">
        <v>495299</v>
      </c>
      <c r="F28" s="76">
        <f>E28/E13*100</f>
        <v>0.76576848114377505</v>
      </c>
      <c r="G28" s="24">
        <v>379304</v>
      </c>
      <c r="H28" s="76">
        <f>G28/G13*100</f>
        <v>0.63670286938125498</v>
      </c>
      <c r="I28" s="28">
        <f t="shared" si="0"/>
        <v>115995</v>
      </c>
      <c r="J28" s="46">
        <f t="shared" si="1"/>
        <v>30.581011536920254</v>
      </c>
    </row>
    <row r="29" spans="1:10" ht="20.100000000000001" customHeight="1" x14ac:dyDescent="0.2">
      <c r="A29" s="119"/>
      <c r="B29" s="42" t="s">
        <v>58</v>
      </c>
      <c r="C29" s="426" t="s">
        <v>59</v>
      </c>
      <c r="D29" s="448"/>
      <c r="E29" s="24">
        <v>1810840</v>
      </c>
      <c r="F29" s="76">
        <f>E29/E13*100</f>
        <v>2.7996910884019419</v>
      </c>
      <c r="G29" s="24">
        <v>2968163</v>
      </c>
      <c r="H29" s="76">
        <f>G29/G13*100</f>
        <v>4.9823832569423843</v>
      </c>
      <c r="I29" s="28">
        <f t="shared" si="0"/>
        <v>-1157323</v>
      </c>
      <c r="J29" s="46">
        <f t="shared" si="1"/>
        <v>-38.991221169457333</v>
      </c>
    </row>
    <row r="30" spans="1:10" ht="20.100000000000001" customHeight="1" x14ac:dyDescent="0.2">
      <c r="A30" s="119"/>
      <c r="B30" s="42" t="s">
        <v>60</v>
      </c>
      <c r="C30" s="426" t="s">
        <v>61</v>
      </c>
      <c r="D30" s="448"/>
      <c r="E30" s="24">
        <v>199880</v>
      </c>
      <c r="F30" s="76">
        <f>E30/E13*100</f>
        <v>0.30902909961663105</v>
      </c>
      <c r="G30" s="24">
        <v>181852</v>
      </c>
      <c r="H30" s="76">
        <f>G30/G13*100</f>
        <v>0.30525828940037542</v>
      </c>
      <c r="I30" s="27">
        <f t="shared" si="0"/>
        <v>18028</v>
      </c>
      <c r="J30" s="48">
        <f t="shared" si="1"/>
        <v>9.9135560785693855</v>
      </c>
    </row>
    <row r="31" spans="1:10" ht="20.100000000000001" customHeight="1" x14ac:dyDescent="0.2">
      <c r="A31" s="119"/>
      <c r="B31" s="42" t="s">
        <v>62</v>
      </c>
      <c r="C31" s="426" t="s">
        <v>63</v>
      </c>
      <c r="D31" s="448"/>
      <c r="E31" s="24">
        <v>3257447</v>
      </c>
      <c r="F31" s="76">
        <f>E31/E13*100</f>
        <v>5.0362513180853314</v>
      </c>
      <c r="G31" s="24">
        <v>3796561</v>
      </c>
      <c r="H31" s="76">
        <f>G31/G13*100</f>
        <v>6.3729390738852389</v>
      </c>
      <c r="I31" s="28">
        <f t="shared" si="0"/>
        <v>-539114</v>
      </c>
      <c r="J31" s="46">
        <f t="shared" si="1"/>
        <v>-14.200061582047544</v>
      </c>
    </row>
    <row r="32" spans="1:10" ht="20.100000000000001" customHeight="1" x14ac:dyDescent="0.2">
      <c r="A32" s="119"/>
      <c r="B32" s="42" t="s">
        <v>64</v>
      </c>
      <c r="C32" s="426" t="s">
        <v>65</v>
      </c>
      <c r="D32" s="448"/>
      <c r="E32" s="24">
        <v>5585199</v>
      </c>
      <c r="F32" s="76">
        <f>E32/E13*100</f>
        <v>8.6351261664484102</v>
      </c>
      <c r="G32" s="24">
        <v>4536425</v>
      </c>
      <c r="H32" s="76">
        <f>G32/G13*100</f>
        <v>7.6148809773502526</v>
      </c>
      <c r="I32" s="28">
        <f t="shared" si="0"/>
        <v>1048774</v>
      </c>
      <c r="J32" s="46">
        <f t="shared" si="1"/>
        <v>23.118953801727134</v>
      </c>
    </row>
    <row r="33" spans="1:10" ht="20.100000000000001" customHeight="1" x14ac:dyDescent="0.2">
      <c r="A33" s="119"/>
      <c r="B33" s="42" t="s">
        <v>66</v>
      </c>
      <c r="C33" s="426" t="s">
        <v>67</v>
      </c>
      <c r="D33" s="448"/>
      <c r="E33" s="24">
        <v>1354926</v>
      </c>
      <c r="F33" s="76">
        <f>E33/E13*100</f>
        <v>2.0948146979545901</v>
      </c>
      <c r="G33" s="24">
        <v>2976461</v>
      </c>
      <c r="H33" s="76">
        <f>G33/G13*100</f>
        <v>4.9963123492011681</v>
      </c>
      <c r="I33" s="28">
        <f t="shared" si="0"/>
        <v>-1621535</v>
      </c>
      <c r="J33" s="46">
        <f t="shared" si="1"/>
        <v>-54.478624110982807</v>
      </c>
    </row>
    <row r="34" spans="1:10" ht="20.100000000000001" customHeight="1" x14ac:dyDescent="0.2">
      <c r="A34" s="119"/>
      <c r="B34" s="42" t="s">
        <v>68</v>
      </c>
      <c r="C34" s="426" t="s">
        <v>69</v>
      </c>
      <c r="D34" s="448"/>
      <c r="E34" s="24">
        <v>21785372</v>
      </c>
      <c r="F34" s="76">
        <f>E34/E13*100</f>
        <v>33.681778536989022</v>
      </c>
      <c r="G34" s="24">
        <v>16250673</v>
      </c>
      <c r="H34" s="76">
        <f>G34/G13*100</f>
        <v>27.278515724791959</v>
      </c>
      <c r="I34" s="27">
        <f t="shared" si="0"/>
        <v>5534699</v>
      </c>
      <c r="J34" s="48">
        <f t="shared" si="1"/>
        <v>34.058275617262126</v>
      </c>
    </row>
    <row r="35" spans="1:10" ht="20.100000000000001" customHeight="1" x14ac:dyDescent="0.2">
      <c r="A35" s="119"/>
      <c r="B35" s="42" t="s">
        <v>70</v>
      </c>
      <c r="C35" s="426" t="s">
        <v>71</v>
      </c>
      <c r="D35" s="448"/>
      <c r="E35" s="24">
        <v>18996582</v>
      </c>
      <c r="F35" s="76">
        <f>E35/E13*100</f>
        <v>29.370105219399147</v>
      </c>
      <c r="G35" s="24">
        <v>15314424</v>
      </c>
      <c r="H35" s="76">
        <f>G35/G13*100</f>
        <v>25.70692031647744</v>
      </c>
      <c r="I35" s="28">
        <f t="shared" si="0"/>
        <v>3682158</v>
      </c>
      <c r="J35" s="120">
        <f t="shared" si="1"/>
        <v>24.043725052930494</v>
      </c>
    </row>
    <row r="36" spans="1:10" ht="20.100000000000001" customHeight="1" x14ac:dyDescent="0.2">
      <c r="A36" s="119"/>
      <c r="B36" s="42" t="s">
        <v>72</v>
      </c>
      <c r="C36" s="425" t="s">
        <v>73</v>
      </c>
      <c r="D36" s="426"/>
      <c r="E36" s="24">
        <v>29086</v>
      </c>
      <c r="F36" s="76">
        <f>E36/E13*100</f>
        <v>4.4969083407291027E-2</v>
      </c>
      <c r="G36" s="24" t="s">
        <v>109</v>
      </c>
      <c r="H36" s="24" t="s">
        <v>108</v>
      </c>
      <c r="I36" s="28" t="s">
        <v>109</v>
      </c>
      <c r="J36" s="46" t="s">
        <v>109</v>
      </c>
    </row>
    <row r="37" spans="1:10" ht="20.100000000000001" customHeight="1" thickBot="1" x14ac:dyDescent="0.25">
      <c r="A37" s="119"/>
      <c r="B37" s="54" t="s">
        <v>74</v>
      </c>
      <c r="C37" s="435" t="s">
        <v>75</v>
      </c>
      <c r="D37" s="436"/>
      <c r="E37" s="102">
        <v>88377</v>
      </c>
      <c r="F37" s="83">
        <f>E37/E13*100</f>
        <v>0.13663730606773566</v>
      </c>
      <c r="G37" s="102">
        <v>71221</v>
      </c>
      <c r="H37" s="83">
        <f>G37/G13*100</f>
        <v>0.11955216675859565</v>
      </c>
      <c r="I37" s="21">
        <f t="shared" si="0"/>
        <v>17156</v>
      </c>
      <c r="J37" s="50">
        <f t="shared" si="1"/>
        <v>24.088400892995043</v>
      </c>
    </row>
    <row r="38" spans="1:10" ht="20.100000000000001" customHeight="1" x14ac:dyDescent="0.2">
      <c r="I38" s="23"/>
      <c r="J38" s="23"/>
    </row>
    <row r="39" spans="1:10" ht="20.100000000000001" customHeight="1" x14ac:dyDescent="0.2"/>
    <row r="42" spans="1:10" s="11" customFormat="1" ht="20.100000000000001" customHeight="1" x14ac:dyDescent="0.2">
      <c r="A42" s="417" t="s">
        <v>76</v>
      </c>
      <c r="B42" s="417"/>
      <c r="C42" s="417"/>
      <c r="D42" s="417"/>
      <c r="E42" s="417"/>
      <c r="F42" s="417"/>
      <c r="G42" s="417"/>
      <c r="H42" s="417"/>
      <c r="I42" s="417"/>
      <c r="J42" s="417"/>
    </row>
    <row r="43" spans="1:10" s="11" customFormat="1" ht="9.9" customHeight="1" x14ac:dyDescent="0.2">
      <c r="A43" s="117"/>
    </row>
    <row r="44" spans="1:10" s="11" customFormat="1" ht="20.100000000000001" customHeight="1" x14ac:dyDescent="0.2">
      <c r="A44" s="117"/>
      <c r="B44" s="414" t="s">
        <v>138</v>
      </c>
      <c r="C44" s="414"/>
      <c r="D44" s="414"/>
      <c r="E44" s="414"/>
      <c r="F44" s="414"/>
      <c r="G44" s="414"/>
      <c r="H44" s="414"/>
      <c r="I44" s="414"/>
      <c r="J44" s="414"/>
    </row>
    <row r="45" spans="1:10" s="11" customFormat="1" ht="20.100000000000001" customHeight="1" thickBot="1" x14ac:dyDescent="0.25">
      <c r="J45" s="12" t="s">
        <v>117</v>
      </c>
    </row>
    <row r="46" spans="1:10" ht="30" customHeight="1" x14ac:dyDescent="0.2">
      <c r="B46" s="410" t="s">
        <v>78</v>
      </c>
      <c r="C46" s="406"/>
      <c r="D46" s="411"/>
      <c r="E46" s="475" t="s">
        <v>137</v>
      </c>
      <c r="F46" s="476"/>
      <c r="G46" s="476"/>
      <c r="H46" s="477"/>
      <c r="I46" s="438" t="s">
        <v>1</v>
      </c>
      <c r="J46" s="407"/>
    </row>
    <row r="47" spans="1:10" ht="30" customHeight="1" x14ac:dyDescent="0.2">
      <c r="B47" s="412"/>
      <c r="C47" s="418"/>
      <c r="D47" s="413"/>
      <c r="E47" s="441" t="s">
        <v>14</v>
      </c>
      <c r="F47" s="442"/>
      <c r="G47" s="441" t="s">
        <v>15</v>
      </c>
      <c r="H47" s="442"/>
      <c r="I47" s="439"/>
      <c r="J47" s="440"/>
    </row>
    <row r="48" spans="1:10" ht="30" customHeight="1" thickBot="1" x14ac:dyDescent="0.25">
      <c r="B48" s="412"/>
      <c r="C48" s="418"/>
      <c r="D48" s="413"/>
      <c r="E48" s="60"/>
      <c r="F48" s="31" t="s">
        <v>115</v>
      </c>
      <c r="G48" s="61"/>
      <c r="H48" s="31" t="s">
        <v>115</v>
      </c>
      <c r="I48" s="2" t="s">
        <v>131</v>
      </c>
      <c r="J48" s="62" t="s">
        <v>2</v>
      </c>
    </row>
    <row r="49" spans="2:10" ht="30" customHeight="1" thickTop="1" thickBot="1" x14ac:dyDescent="0.25">
      <c r="B49" s="482" t="s">
        <v>79</v>
      </c>
      <c r="C49" s="483"/>
      <c r="D49" s="484"/>
      <c r="E49" s="70">
        <v>64679993</v>
      </c>
      <c r="F49" s="71">
        <v>100</v>
      </c>
      <c r="G49" s="70">
        <v>59573157</v>
      </c>
      <c r="H49" s="71">
        <v>100</v>
      </c>
      <c r="I49" s="84">
        <f>E49-G49</f>
        <v>5106836</v>
      </c>
      <c r="J49" s="85">
        <f>I49/G49*100</f>
        <v>8.5723776566012777</v>
      </c>
    </row>
    <row r="50" spans="2:10" ht="30" customHeight="1" thickTop="1" x14ac:dyDescent="0.2">
      <c r="B50" s="446" t="s">
        <v>97</v>
      </c>
      <c r="C50" s="430"/>
      <c r="D50" s="431"/>
      <c r="E50" s="73">
        <v>235162</v>
      </c>
      <c r="F50" s="74">
        <f>E50/E49*100</f>
        <v>0.36357765221155791</v>
      </c>
      <c r="G50" s="73">
        <v>309564</v>
      </c>
      <c r="H50" s="74">
        <f>G50/G49*100</f>
        <v>0.51963672161943675</v>
      </c>
      <c r="I50" s="86">
        <f>E50-G50</f>
        <v>-74402</v>
      </c>
      <c r="J50" s="87">
        <f>I50/G50*100</f>
        <v>-24.034448450078173</v>
      </c>
    </row>
    <row r="51" spans="2:10" ht="30" customHeight="1" x14ac:dyDescent="0.2">
      <c r="B51" s="434" t="s">
        <v>98</v>
      </c>
      <c r="C51" s="425"/>
      <c r="D51" s="426"/>
      <c r="E51" s="15">
        <v>582784</v>
      </c>
      <c r="F51" s="76">
        <f>E51/E49*100</f>
        <v>0.90102668996887503</v>
      </c>
      <c r="G51" s="15">
        <v>541552</v>
      </c>
      <c r="H51" s="76">
        <f>G51/G49*100</f>
        <v>0.9090537202854635</v>
      </c>
      <c r="I51" s="28">
        <f t="shared" ref="I51:I55" si="2">E51-G51</f>
        <v>41232</v>
      </c>
      <c r="J51" s="90">
        <f t="shared" ref="J51:J55" si="3">I51/G51*100</f>
        <v>7.6136732945312726</v>
      </c>
    </row>
    <row r="52" spans="2:10" ht="30" customHeight="1" x14ac:dyDescent="0.2">
      <c r="B52" s="434" t="s">
        <v>99</v>
      </c>
      <c r="C52" s="425"/>
      <c r="D52" s="426"/>
      <c r="E52" s="15">
        <v>938757</v>
      </c>
      <c r="F52" s="76">
        <f>E52/E49*100</f>
        <v>1.4513869845347696</v>
      </c>
      <c r="G52" s="15">
        <v>532849</v>
      </c>
      <c r="H52" s="76">
        <f>G52/G49*100</f>
        <v>0.89444479163660906</v>
      </c>
      <c r="I52" s="121">
        <f t="shared" si="2"/>
        <v>405908</v>
      </c>
      <c r="J52" s="122">
        <f t="shared" si="3"/>
        <v>76.176928172897007</v>
      </c>
    </row>
    <row r="53" spans="2:10" ht="30" customHeight="1" x14ac:dyDescent="0.2">
      <c r="B53" s="434" t="s">
        <v>100</v>
      </c>
      <c r="C53" s="425"/>
      <c r="D53" s="426"/>
      <c r="E53" s="15">
        <v>4731252</v>
      </c>
      <c r="F53" s="76">
        <f>E53/E49*100</f>
        <v>7.3148616450839752</v>
      </c>
      <c r="G53" s="15">
        <v>5091034</v>
      </c>
      <c r="H53" s="76">
        <f>G53/G49*100</f>
        <v>8.5458522871299234</v>
      </c>
      <c r="I53" s="121">
        <f t="shared" si="2"/>
        <v>-359782</v>
      </c>
      <c r="J53" s="122">
        <f t="shared" si="3"/>
        <v>-7.0669730353401681</v>
      </c>
    </row>
    <row r="54" spans="2:10" ht="30" customHeight="1" x14ac:dyDescent="0.2">
      <c r="B54" s="434" t="s">
        <v>101</v>
      </c>
      <c r="C54" s="425"/>
      <c r="D54" s="426"/>
      <c r="E54" s="15">
        <v>6552766</v>
      </c>
      <c r="F54" s="76">
        <f>E54/E49*100</f>
        <v>10.131055518203286</v>
      </c>
      <c r="G54" s="15">
        <v>9174322</v>
      </c>
      <c r="H54" s="76">
        <f>G54/G49*100</f>
        <v>15.400093703276459</v>
      </c>
      <c r="I54" s="121">
        <f t="shared" si="2"/>
        <v>-2621556</v>
      </c>
      <c r="J54" s="122">
        <f t="shared" si="3"/>
        <v>-28.574929024727929</v>
      </c>
    </row>
    <row r="55" spans="2:10" ht="30" customHeight="1" x14ac:dyDescent="0.2">
      <c r="B55" s="434" t="s">
        <v>102</v>
      </c>
      <c r="C55" s="425"/>
      <c r="D55" s="426"/>
      <c r="E55" s="24">
        <v>5451535</v>
      </c>
      <c r="F55" s="76">
        <f>E55/E49*100</f>
        <v>8.4284718460003543</v>
      </c>
      <c r="G55" s="24">
        <v>7770640</v>
      </c>
      <c r="H55" s="76">
        <f>G55/G49*100</f>
        <v>13.043861348492914</v>
      </c>
      <c r="I55" s="121">
        <f t="shared" si="2"/>
        <v>-2319105</v>
      </c>
      <c r="J55" s="122">
        <f t="shared" si="3"/>
        <v>-29.844452966551017</v>
      </c>
    </row>
    <row r="56" spans="2:10" ht="30" customHeight="1" x14ac:dyDescent="0.2">
      <c r="B56" s="434" t="s">
        <v>103</v>
      </c>
      <c r="C56" s="425"/>
      <c r="D56" s="426"/>
      <c r="E56" s="24" t="s">
        <v>109</v>
      </c>
      <c r="F56" s="92" t="s">
        <v>109</v>
      </c>
      <c r="G56" s="15">
        <v>8602998</v>
      </c>
      <c r="H56" s="76">
        <f>G56/G49*100</f>
        <v>14.441064454583127</v>
      </c>
      <c r="I56" s="121" t="s">
        <v>109</v>
      </c>
      <c r="J56" s="122" t="s">
        <v>109</v>
      </c>
    </row>
    <row r="57" spans="2:10" ht="30" customHeight="1" x14ac:dyDescent="0.2">
      <c r="B57" s="434" t="s">
        <v>104</v>
      </c>
      <c r="C57" s="425"/>
      <c r="D57" s="426"/>
      <c r="E57" s="15">
        <v>20022859</v>
      </c>
      <c r="F57" s="76">
        <f>E57/E49*100</f>
        <v>30.956804525318983</v>
      </c>
      <c r="G57" s="24" t="s">
        <v>109</v>
      </c>
      <c r="H57" s="92" t="s">
        <v>109</v>
      </c>
      <c r="I57" s="121" t="s">
        <v>109</v>
      </c>
      <c r="J57" s="122" t="s">
        <v>109</v>
      </c>
    </row>
    <row r="58" spans="2:10" ht="30" customHeight="1" thickBot="1" x14ac:dyDescent="0.25">
      <c r="B58" s="450" t="s">
        <v>123</v>
      </c>
      <c r="C58" s="451"/>
      <c r="D58" s="452"/>
      <c r="E58" s="94" t="s">
        <v>108</v>
      </c>
      <c r="F58" s="94" t="s">
        <v>108</v>
      </c>
      <c r="G58" s="94" t="s">
        <v>108</v>
      </c>
      <c r="H58" s="96" t="s">
        <v>108</v>
      </c>
      <c r="I58" s="97" t="s">
        <v>109</v>
      </c>
      <c r="J58" s="88" t="s">
        <v>109</v>
      </c>
    </row>
    <row r="59" spans="2:10" ht="20.100000000000001" customHeight="1" x14ac:dyDescent="0.2">
      <c r="H59" s="123"/>
      <c r="J59" s="23"/>
    </row>
    <row r="60" spans="2:10" ht="20.100000000000001" customHeight="1" x14ac:dyDescent="0.2"/>
    <row r="61" spans="2:10" ht="20.100000000000001" customHeight="1" x14ac:dyDescent="0.2"/>
  </sheetData>
  <mergeCells count="52">
    <mergeCell ref="B55:D55"/>
    <mergeCell ref="B56:D56"/>
    <mergeCell ref="B57:D57"/>
    <mergeCell ref="B58:D58"/>
    <mergeCell ref="B49:D49"/>
    <mergeCell ref="B50:D50"/>
    <mergeCell ref="B51:D51"/>
    <mergeCell ref="B52:D52"/>
    <mergeCell ref="B53:D53"/>
    <mergeCell ref="B54:D54"/>
    <mergeCell ref="C37:D37"/>
    <mergeCell ref="A42:J42"/>
    <mergeCell ref="B44:J44"/>
    <mergeCell ref="B46:D48"/>
    <mergeCell ref="E46:H46"/>
    <mergeCell ref="I46:J47"/>
    <mergeCell ref="E47:F47"/>
    <mergeCell ref="G47:H47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H10"/>
    <mergeCell ref="I10:J11"/>
    <mergeCell ref="E11:F11"/>
    <mergeCell ref="G11:H11"/>
  </mergeCells>
  <phoneticPr fontId="3"/>
  <pageMargins left="0.70866141732283472" right="0.62992125984251968" top="0.74803149606299213" bottom="0.74803149606299213" header="0.31496062992125984" footer="0.31496062992125984"/>
  <pageSetup paperSize="9" firstPageNumber="14" orientation="portrait" useFirstPageNumber="1" r:id="rId1"/>
  <headerFooter>
    <oddFooter>&amp;C&amp;"ＭＳ 明朝,標準"&amp;P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view="pageBreakPreview" zoomScaleNormal="100" zoomScaleSheetLayoutView="100" workbookViewId="0">
      <selection activeCell="N27" sqref="N27"/>
    </sheetView>
  </sheetViews>
  <sheetFormatPr defaultColWidth="9" defaultRowHeight="13.2" x14ac:dyDescent="0.2"/>
  <cols>
    <col min="1" max="1" width="2.109375" style="1" customWidth="1"/>
    <col min="2" max="2" width="4.109375" style="1" customWidth="1"/>
    <col min="3" max="3" width="9" style="1"/>
    <col min="4" max="4" width="9.6640625" style="1" customWidth="1"/>
    <col min="5" max="5" width="12.6640625" style="1" customWidth="1"/>
    <col min="6" max="6" width="10.6640625" style="1" customWidth="1"/>
    <col min="7" max="7" width="12.6640625" style="1" customWidth="1"/>
    <col min="8" max="8" width="10.6640625" style="1" customWidth="1"/>
    <col min="9" max="9" width="12.6640625" style="1" customWidth="1"/>
    <col min="10" max="10" width="10.6640625" style="1" customWidth="1"/>
    <col min="11" max="16384" width="9" style="1"/>
  </cols>
  <sheetData>
    <row r="1" spans="1:11" s="11" customFormat="1" ht="24.9" customHeight="1" x14ac:dyDescent="0.2">
      <c r="A1" s="415" t="s">
        <v>139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1" s="11" customFormat="1" ht="9.9" customHeight="1" x14ac:dyDescent="0.2"/>
    <row r="3" spans="1:11" s="11" customFormat="1" ht="20.100000000000001" customHeight="1" x14ac:dyDescent="0.2">
      <c r="A3" s="480" t="s">
        <v>398</v>
      </c>
      <c r="B3" s="480"/>
      <c r="C3" s="480"/>
      <c r="D3" s="480"/>
      <c r="E3" s="480"/>
      <c r="F3" s="480"/>
      <c r="G3" s="480"/>
      <c r="H3" s="480"/>
      <c r="I3" s="480"/>
      <c r="J3" s="480"/>
      <c r="K3" s="111"/>
    </row>
    <row r="4" spans="1:11" s="11" customFormat="1" ht="20.100000000000001" customHeight="1" x14ac:dyDescent="0.2">
      <c r="A4" s="480" t="s">
        <v>140</v>
      </c>
      <c r="B4" s="480"/>
      <c r="C4" s="480"/>
      <c r="D4" s="480"/>
      <c r="E4" s="480"/>
      <c r="F4" s="480"/>
      <c r="G4" s="480"/>
      <c r="H4" s="480"/>
      <c r="I4" s="480"/>
      <c r="J4" s="480"/>
      <c r="K4" s="111"/>
    </row>
    <row r="5" spans="1:11" s="11" customFormat="1" ht="20.100000000000001" customHeight="1" x14ac:dyDescent="0.2">
      <c r="C5" s="124"/>
      <c r="D5" s="124"/>
      <c r="E5" s="124"/>
      <c r="F5" s="124"/>
      <c r="G5" s="124"/>
      <c r="H5" s="124"/>
      <c r="I5" s="124"/>
      <c r="J5" s="124"/>
      <c r="K5" s="111"/>
    </row>
    <row r="6" spans="1:11" s="11" customFormat="1" ht="20.100000000000001" customHeight="1" x14ac:dyDescent="0.2">
      <c r="A6" s="417" t="s">
        <v>18</v>
      </c>
      <c r="B6" s="417"/>
      <c r="C6" s="417"/>
      <c r="D6" s="417"/>
      <c r="E6" s="417"/>
      <c r="F6" s="417"/>
      <c r="G6" s="417"/>
      <c r="H6" s="417"/>
      <c r="I6" s="417"/>
      <c r="J6" s="417"/>
    </row>
    <row r="7" spans="1:11" s="11" customFormat="1" ht="9.9" customHeight="1" x14ac:dyDescent="0.2">
      <c r="B7" s="125"/>
    </row>
    <row r="8" spans="1:11" s="11" customFormat="1" ht="20.100000000000001" customHeight="1" x14ac:dyDescent="0.2">
      <c r="B8" s="414" t="s">
        <v>141</v>
      </c>
      <c r="C8" s="414"/>
      <c r="D8" s="414"/>
      <c r="E8" s="414"/>
      <c r="F8" s="414"/>
      <c r="G8" s="414"/>
      <c r="H8" s="414"/>
      <c r="I8" s="414"/>
      <c r="J8" s="414"/>
    </row>
    <row r="9" spans="1:11" s="11" customFormat="1" ht="20.100000000000001" customHeight="1" thickBot="1" x14ac:dyDescent="0.25">
      <c r="J9" s="12" t="s">
        <v>117</v>
      </c>
    </row>
    <row r="10" spans="1:11" ht="24" customHeight="1" x14ac:dyDescent="0.2">
      <c r="B10" s="485" t="s">
        <v>21</v>
      </c>
      <c r="C10" s="486"/>
      <c r="D10" s="486"/>
      <c r="E10" s="489" t="s">
        <v>142</v>
      </c>
      <c r="F10" s="490"/>
      <c r="G10" s="490"/>
      <c r="H10" s="490"/>
      <c r="I10" s="490"/>
      <c r="J10" s="491"/>
    </row>
    <row r="11" spans="1:11" ht="24" customHeight="1" x14ac:dyDescent="0.2">
      <c r="B11" s="487"/>
      <c r="C11" s="455"/>
      <c r="D11" s="455"/>
      <c r="E11" s="454" t="s">
        <v>14</v>
      </c>
      <c r="F11" s="455"/>
      <c r="G11" s="454" t="s">
        <v>15</v>
      </c>
      <c r="H11" s="455"/>
      <c r="I11" s="455" t="s">
        <v>1</v>
      </c>
      <c r="J11" s="492"/>
    </row>
    <row r="12" spans="1:11" ht="24" customHeight="1" thickBot="1" x14ac:dyDescent="0.25">
      <c r="B12" s="488"/>
      <c r="C12" s="454"/>
      <c r="D12" s="454"/>
      <c r="E12" s="68"/>
      <c r="F12" s="31" t="s">
        <v>115</v>
      </c>
      <c r="G12" s="68"/>
      <c r="H12" s="31" t="s">
        <v>115</v>
      </c>
      <c r="I12" s="2" t="s">
        <v>131</v>
      </c>
      <c r="J12" s="69" t="s">
        <v>2</v>
      </c>
    </row>
    <row r="13" spans="1:11" ht="24" customHeight="1" thickTop="1" thickBot="1" x14ac:dyDescent="0.25">
      <c r="B13" s="493" t="s">
        <v>25</v>
      </c>
      <c r="C13" s="494"/>
      <c r="D13" s="494"/>
      <c r="E13" s="70">
        <v>15880855</v>
      </c>
      <c r="F13" s="71">
        <v>100</v>
      </c>
      <c r="G13" s="70">
        <v>16758161</v>
      </c>
      <c r="H13" s="71">
        <v>100</v>
      </c>
      <c r="I13" s="84">
        <f>E13-G13</f>
        <v>-877306</v>
      </c>
      <c r="J13" s="85">
        <f>I13/G13*100</f>
        <v>-5.2350970968711898</v>
      </c>
    </row>
    <row r="14" spans="1:11" ht="24" customHeight="1" thickTop="1" x14ac:dyDescent="0.2">
      <c r="B14" s="37" t="s">
        <v>26</v>
      </c>
      <c r="C14" s="431" t="s">
        <v>27</v>
      </c>
      <c r="D14" s="481"/>
      <c r="E14" s="73">
        <v>172470</v>
      </c>
      <c r="F14" s="74">
        <f>E14/E13*100</f>
        <v>1.0860246504360123</v>
      </c>
      <c r="G14" s="73">
        <v>155618</v>
      </c>
      <c r="H14" s="74">
        <f>G14/G13*100</f>
        <v>0.92861024547979931</v>
      </c>
      <c r="I14" s="86">
        <f>E14-G14</f>
        <v>16852</v>
      </c>
      <c r="J14" s="126">
        <f>I14/G14*100</f>
        <v>10.829081468724699</v>
      </c>
    </row>
    <row r="15" spans="1:11" ht="24" customHeight="1" x14ac:dyDescent="0.2">
      <c r="B15" s="42" t="s">
        <v>28</v>
      </c>
      <c r="C15" s="426" t="s">
        <v>29</v>
      </c>
      <c r="D15" s="448"/>
      <c r="E15" s="15">
        <v>38043</v>
      </c>
      <c r="F15" s="76">
        <f>E15/E13*100</f>
        <v>0.239552593358481</v>
      </c>
      <c r="G15" s="15">
        <v>31161</v>
      </c>
      <c r="H15" s="76">
        <f>G15/G13*100</f>
        <v>0.18594522394193491</v>
      </c>
      <c r="I15" s="28">
        <f t="shared" ref="I15:I37" si="0">E15-G15</f>
        <v>6882</v>
      </c>
      <c r="J15" s="90">
        <f t="shared" ref="J15:J37" si="1">I15/G15*100</f>
        <v>22.085298931356505</v>
      </c>
    </row>
    <row r="16" spans="1:11" ht="24" customHeight="1" x14ac:dyDescent="0.2">
      <c r="B16" s="42" t="s">
        <v>30</v>
      </c>
      <c r="C16" s="426" t="s">
        <v>31</v>
      </c>
      <c r="D16" s="448"/>
      <c r="E16" s="15">
        <v>118469</v>
      </c>
      <c r="F16" s="76">
        <f>E16/E13*100</f>
        <v>0.74598628348410712</v>
      </c>
      <c r="G16" s="15">
        <v>199925</v>
      </c>
      <c r="H16" s="76">
        <f>G16/G13*100</f>
        <v>1.1930008310577753</v>
      </c>
      <c r="I16" s="28">
        <f t="shared" si="0"/>
        <v>-81456</v>
      </c>
      <c r="J16" s="90">
        <f t="shared" si="1"/>
        <v>-40.743278729523567</v>
      </c>
    </row>
    <row r="17" spans="2:10" ht="24" customHeight="1" x14ac:dyDescent="0.2">
      <c r="B17" s="42" t="s">
        <v>32</v>
      </c>
      <c r="C17" s="426" t="s">
        <v>33</v>
      </c>
      <c r="D17" s="448"/>
      <c r="E17" s="15">
        <v>87913</v>
      </c>
      <c r="F17" s="76">
        <f>E17/E13*100</f>
        <v>0.55357850695066479</v>
      </c>
      <c r="G17" s="15">
        <v>99025</v>
      </c>
      <c r="H17" s="76">
        <f>G17/G13*100</f>
        <v>0.59090612627483408</v>
      </c>
      <c r="I17" s="28">
        <f t="shared" si="0"/>
        <v>-11112</v>
      </c>
      <c r="J17" s="90">
        <f t="shared" si="1"/>
        <v>-11.221408735167888</v>
      </c>
    </row>
    <row r="18" spans="2:10" ht="24" customHeight="1" x14ac:dyDescent="0.2">
      <c r="B18" s="42" t="s">
        <v>34</v>
      </c>
      <c r="C18" s="426" t="s">
        <v>35</v>
      </c>
      <c r="D18" s="448"/>
      <c r="E18" s="24" t="s">
        <v>108</v>
      </c>
      <c r="F18" s="24" t="s">
        <v>108</v>
      </c>
      <c r="G18" s="24" t="s">
        <v>112</v>
      </c>
      <c r="H18" s="92" t="s">
        <v>112</v>
      </c>
      <c r="I18" s="27" t="s">
        <v>112</v>
      </c>
      <c r="J18" s="90" t="s">
        <v>112</v>
      </c>
    </row>
    <row r="19" spans="2:10" ht="24" customHeight="1" x14ac:dyDescent="0.2">
      <c r="B19" s="42" t="s">
        <v>36</v>
      </c>
      <c r="C19" s="426" t="s">
        <v>37</v>
      </c>
      <c r="D19" s="448"/>
      <c r="E19" s="24" t="s">
        <v>108</v>
      </c>
      <c r="F19" s="24" t="s">
        <v>108</v>
      </c>
      <c r="G19" s="24" t="s">
        <v>108</v>
      </c>
      <c r="H19" s="24" t="s">
        <v>108</v>
      </c>
      <c r="I19" s="28" t="s">
        <v>112</v>
      </c>
      <c r="J19" s="90" t="s">
        <v>112</v>
      </c>
    </row>
    <row r="20" spans="2:10" ht="24" customHeight="1" x14ac:dyDescent="0.2">
      <c r="B20" s="42" t="s">
        <v>38</v>
      </c>
      <c r="C20" s="426" t="s">
        <v>39</v>
      </c>
      <c r="D20" s="448"/>
      <c r="E20" s="15">
        <v>58206</v>
      </c>
      <c r="F20" s="76">
        <f>E20/E13*100</f>
        <v>0.36651679018541505</v>
      </c>
      <c r="G20" s="15">
        <v>39808</v>
      </c>
      <c r="H20" s="76">
        <f>G20/G13*100</f>
        <v>0.23754396440038975</v>
      </c>
      <c r="I20" s="28">
        <f t="shared" si="0"/>
        <v>18398</v>
      </c>
      <c r="J20" s="90">
        <f t="shared" si="1"/>
        <v>46.216840836012864</v>
      </c>
    </row>
    <row r="21" spans="2:10" ht="24" customHeight="1" x14ac:dyDescent="0.2">
      <c r="B21" s="42" t="s">
        <v>40</v>
      </c>
      <c r="C21" s="426" t="s">
        <v>41</v>
      </c>
      <c r="D21" s="448"/>
      <c r="E21" s="15">
        <v>2895293</v>
      </c>
      <c r="F21" s="76">
        <f>E21/E13*100</f>
        <v>18.231342078244527</v>
      </c>
      <c r="G21" s="15">
        <v>3668006</v>
      </c>
      <c r="H21" s="76">
        <f>G21/G13*100</f>
        <v>21.887878986244374</v>
      </c>
      <c r="I21" s="28">
        <f t="shared" si="0"/>
        <v>-772713</v>
      </c>
      <c r="J21" s="90">
        <f t="shared" si="1"/>
        <v>-21.06629596570998</v>
      </c>
    </row>
    <row r="22" spans="2:10" ht="24" customHeight="1" x14ac:dyDescent="0.2">
      <c r="B22" s="42" t="s">
        <v>42</v>
      </c>
      <c r="C22" s="426" t="s">
        <v>43</v>
      </c>
      <c r="D22" s="448"/>
      <c r="E22" s="24" t="s">
        <v>108</v>
      </c>
      <c r="F22" s="24" t="s">
        <v>108</v>
      </c>
      <c r="G22" s="24" t="s">
        <v>108</v>
      </c>
      <c r="H22" s="24" t="s">
        <v>108</v>
      </c>
      <c r="I22" s="28" t="s">
        <v>112</v>
      </c>
      <c r="J22" s="90" t="s">
        <v>112</v>
      </c>
    </row>
    <row r="23" spans="2:10" ht="24" customHeight="1" x14ac:dyDescent="0.2">
      <c r="B23" s="42" t="s">
        <v>44</v>
      </c>
      <c r="C23" s="426" t="s">
        <v>46</v>
      </c>
      <c r="D23" s="448"/>
      <c r="E23" s="15">
        <v>83802</v>
      </c>
      <c r="F23" s="76">
        <f>E23/E13*100</f>
        <v>0.52769199139466982</v>
      </c>
      <c r="G23" s="15">
        <v>122220</v>
      </c>
      <c r="H23" s="76">
        <f>G23/G13*100</f>
        <v>0.72931630147245874</v>
      </c>
      <c r="I23" s="28">
        <f t="shared" si="0"/>
        <v>-38418</v>
      </c>
      <c r="J23" s="90">
        <f t="shared" si="1"/>
        <v>-31.433480608738339</v>
      </c>
    </row>
    <row r="24" spans="2:10" ht="24" customHeight="1" x14ac:dyDescent="0.2">
      <c r="B24" s="42" t="s">
        <v>47</v>
      </c>
      <c r="C24" s="426" t="s">
        <v>49</v>
      </c>
      <c r="D24" s="448"/>
      <c r="E24" s="24" t="s">
        <v>108</v>
      </c>
      <c r="F24" s="24" t="s">
        <v>108</v>
      </c>
      <c r="G24" s="24" t="s">
        <v>108</v>
      </c>
      <c r="H24" s="24" t="s">
        <v>108</v>
      </c>
      <c r="I24" s="28" t="s">
        <v>112</v>
      </c>
      <c r="J24" s="90" t="s">
        <v>112</v>
      </c>
    </row>
    <row r="25" spans="2:10" ht="24" customHeight="1" x14ac:dyDescent="0.2">
      <c r="B25" s="42" t="s">
        <v>50</v>
      </c>
      <c r="C25" s="426" t="s">
        <v>51</v>
      </c>
      <c r="D25" s="448"/>
      <c r="E25" s="24" t="s">
        <v>108</v>
      </c>
      <c r="F25" s="24" t="s">
        <v>108</v>
      </c>
      <c r="G25" s="24" t="s">
        <v>112</v>
      </c>
      <c r="H25" s="24" t="s">
        <v>108</v>
      </c>
      <c r="I25" s="28" t="s">
        <v>112</v>
      </c>
      <c r="J25" s="90" t="s">
        <v>112</v>
      </c>
    </row>
    <row r="26" spans="2:10" ht="24" customHeight="1" x14ac:dyDescent="0.2">
      <c r="B26" s="42" t="s">
        <v>52</v>
      </c>
      <c r="C26" s="426" t="s">
        <v>53</v>
      </c>
      <c r="D26" s="448"/>
      <c r="E26" s="15">
        <v>267727</v>
      </c>
      <c r="F26" s="76">
        <f>E26/E13*100</f>
        <v>1.685847518915071</v>
      </c>
      <c r="G26" s="15">
        <v>273347</v>
      </c>
      <c r="H26" s="76">
        <f>G26/G13*100</f>
        <v>1.6311276637096397</v>
      </c>
      <c r="I26" s="28">
        <f t="shared" si="0"/>
        <v>-5620</v>
      </c>
      <c r="J26" s="90">
        <f t="shared" si="1"/>
        <v>-2.0559947612375478</v>
      </c>
    </row>
    <row r="27" spans="2:10" ht="24" customHeight="1" x14ac:dyDescent="0.2">
      <c r="B27" s="42" t="s">
        <v>54</v>
      </c>
      <c r="C27" s="426" t="s">
        <v>55</v>
      </c>
      <c r="D27" s="448"/>
      <c r="E27" s="15">
        <v>330893</v>
      </c>
      <c r="F27" s="76">
        <f>E27/E13*100</f>
        <v>2.0835968844246735</v>
      </c>
      <c r="G27" s="15">
        <v>306022</v>
      </c>
      <c r="H27" s="76">
        <f>G27/G13*100</f>
        <v>1.8261072918442545</v>
      </c>
      <c r="I27" s="28">
        <f t="shared" si="0"/>
        <v>24871</v>
      </c>
      <c r="J27" s="90">
        <f t="shared" si="1"/>
        <v>8.1271934697505408</v>
      </c>
    </row>
    <row r="28" spans="2:10" ht="24" customHeight="1" x14ac:dyDescent="0.2">
      <c r="B28" s="42" t="s">
        <v>56</v>
      </c>
      <c r="C28" s="426" t="s">
        <v>57</v>
      </c>
      <c r="D28" s="448"/>
      <c r="E28" s="15">
        <v>362092</v>
      </c>
      <c r="F28" s="76">
        <f>E28/E13*100</f>
        <v>2.2800535613479251</v>
      </c>
      <c r="G28" s="24">
        <v>252344</v>
      </c>
      <c r="H28" s="76">
        <f>G28/G13*100</f>
        <v>1.5057976826932262</v>
      </c>
      <c r="I28" s="27">
        <f t="shared" si="0"/>
        <v>109748</v>
      </c>
      <c r="J28" s="90">
        <f t="shared" si="1"/>
        <v>43.491424404780773</v>
      </c>
    </row>
    <row r="29" spans="2:10" ht="24" customHeight="1" x14ac:dyDescent="0.2">
      <c r="B29" s="42" t="s">
        <v>58</v>
      </c>
      <c r="C29" s="426" t="s">
        <v>59</v>
      </c>
      <c r="D29" s="448"/>
      <c r="E29" s="15">
        <v>1169421</v>
      </c>
      <c r="F29" s="76">
        <f>E29/E13*100</f>
        <v>7.3637156185860269</v>
      </c>
      <c r="G29" s="24">
        <v>918796</v>
      </c>
      <c r="H29" s="76">
        <f>G29/G13*100</f>
        <v>5.4826779620985855</v>
      </c>
      <c r="I29" s="28">
        <f t="shared" si="0"/>
        <v>250625</v>
      </c>
      <c r="J29" s="90">
        <f t="shared" si="1"/>
        <v>27.277545831718903</v>
      </c>
    </row>
    <row r="30" spans="2:10" ht="24" customHeight="1" x14ac:dyDescent="0.2">
      <c r="B30" s="42" t="s">
        <v>60</v>
      </c>
      <c r="C30" s="426" t="s">
        <v>61</v>
      </c>
      <c r="D30" s="448"/>
      <c r="E30" s="15">
        <v>22795</v>
      </c>
      <c r="F30" s="76">
        <f>E30/E13*100</f>
        <v>0.1435376117973497</v>
      </c>
      <c r="G30" s="15">
        <v>68565</v>
      </c>
      <c r="H30" s="76">
        <f>G30/G13*100</f>
        <v>0.40914393888446349</v>
      </c>
      <c r="I30" s="27">
        <f t="shared" si="0"/>
        <v>-45770</v>
      </c>
      <c r="J30" s="88">
        <f t="shared" si="1"/>
        <v>-66.754174870560774</v>
      </c>
    </row>
    <row r="31" spans="2:10" ht="24" customHeight="1" x14ac:dyDescent="0.2">
      <c r="B31" s="42" t="s">
        <v>62</v>
      </c>
      <c r="C31" s="426" t="s">
        <v>63</v>
      </c>
      <c r="D31" s="448"/>
      <c r="E31" s="15">
        <v>1340887</v>
      </c>
      <c r="F31" s="76">
        <f>E31/E13*100</f>
        <v>8.4434181912749668</v>
      </c>
      <c r="G31" s="15">
        <v>1235916</v>
      </c>
      <c r="H31" s="76">
        <f>G31/G13*100</f>
        <v>7.3750097042270921</v>
      </c>
      <c r="I31" s="21">
        <f t="shared" si="0"/>
        <v>104971</v>
      </c>
      <c r="J31" s="127">
        <f t="shared" si="1"/>
        <v>8.4933765725178727</v>
      </c>
    </row>
    <row r="32" spans="2:10" ht="24" customHeight="1" x14ac:dyDescent="0.2">
      <c r="B32" s="42" t="s">
        <v>64</v>
      </c>
      <c r="C32" s="426" t="s">
        <v>65</v>
      </c>
      <c r="D32" s="448"/>
      <c r="E32" s="15">
        <v>1280083</v>
      </c>
      <c r="F32" s="76">
        <f>E32/E13*100</f>
        <v>8.0605420803854706</v>
      </c>
      <c r="G32" s="15">
        <v>1624351</v>
      </c>
      <c r="H32" s="76">
        <f>G32/G13*100</f>
        <v>9.6928953003852882</v>
      </c>
      <c r="I32" s="28">
        <f t="shared" si="0"/>
        <v>-344268</v>
      </c>
      <c r="J32" s="90">
        <f t="shared" si="1"/>
        <v>-21.194187709429794</v>
      </c>
    </row>
    <row r="33" spans="1:12" ht="24" customHeight="1" x14ac:dyDescent="0.2">
      <c r="B33" s="42" t="s">
        <v>66</v>
      </c>
      <c r="C33" s="426" t="s">
        <v>67</v>
      </c>
      <c r="D33" s="448"/>
      <c r="E33" s="15">
        <v>209470</v>
      </c>
      <c r="F33" s="76">
        <f>E33/E13*100</f>
        <v>1.3190095873301533</v>
      </c>
      <c r="G33" s="15">
        <v>1942448</v>
      </c>
      <c r="H33" s="76">
        <f>G33/G13*100</f>
        <v>11.591057037821752</v>
      </c>
      <c r="I33" s="27">
        <f t="shared" si="0"/>
        <v>-1732978</v>
      </c>
      <c r="J33" s="88">
        <f t="shared" si="1"/>
        <v>-89.216184937769256</v>
      </c>
    </row>
    <row r="34" spans="1:12" ht="24" customHeight="1" x14ac:dyDescent="0.2">
      <c r="B34" s="42" t="s">
        <v>68</v>
      </c>
      <c r="C34" s="426" t="s">
        <v>69</v>
      </c>
      <c r="D34" s="448"/>
      <c r="E34" s="15">
        <v>5319489</v>
      </c>
      <c r="F34" s="76">
        <f>E34/E13*100</f>
        <v>33.496238080380429</v>
      </c>
      <c r="G34" s="15">
        <v>2207146</v>
      </c>
      <c r="H34" s="76">
        <f>G34/G13*100</f>
        <v>13.170574026589193</v>
      </c>
      <c r="I34" s="21">
        <f t="shared" si="0"/>
        <v>3112343</v>
      </c>
      <c r="J34" s="127">
        <f t="shared" si="1"/>
        <v>141.01210341318608</v>
      </c>
    </row>
    <row r="35" spans="1:12" ht="24" customHeight="1" x14ac:dyDescent="0.2">
      <c r="B35" s="42" t="s">
        <v>70</v>
      </c>
      <c r="C35" s="426" t="s">
        <v>71</v>
      </c>
      <c r="D35" s="448"/>
      <c r="E35" s="15">
        <v>1700739</v>
      </c>
      <c r="F35" s="76">
        <f>E35/E13*100</f>
        <v>10.709366718605516</v>
      </c>
      <c r="G35" s="15">
        <v>3159746</v>
      </c>
      <c r="H35" s="76">
        <f>G35/G13*100</f>
        <v>18.854968632894742</v>
      </c>
      <c r="I35" s="28">
        <f t="shared" si="0"/>
        <v>-1459007</v>
      </c>
      <c r="J35" s="90">
        <f t="shared" si="1"/>
        <v>-46.174819115207363</v>
      </c>
    </row>
    <row r="36" spans="1:12" ht="24" customHeight="1" x14ac:dyDescent="0.2">
      <c r="B36" s="42" t="s">
        <v>72</v>
      </c>
      <c r="C36" s="425" t="s">
        <v>73</v>
      </c>
      <c r="D36" s="426"/>
      <c r="E36" s="24">
        <v>20978</v>
      </c>
      <c r="F36" s="76">
        <f>E36/E13*100</f>
        <v>0.13209616232879148</v>
      </c>
      <c r="G36" s="24" t="s">
        <v>109</v>
      </c>
      <c r="H36" s="24" t="s">
        <v>108</v>
      </c>
      <c r="I36" s="28" t="s">
        <v>109</v>
      </c>
      <c r="J36" s="90" t="s">
        <v>109</v>
      </c>
    </row>
    <row r="37" spans="1:12" ht="24" customHeight="1" thickBot="1" x14ac:dyDescent="0.25">
      <c r="B37" s="54" t="s">
        <v>74</v>
      </c>
      <c r="C37" s="435" t="s">
        <v>75</v>
      </c>
      <c r="D37" s="436"/>
      <c r="E37" s="82">
        <v>49129</v>
      </c>
      <c r="F37" s="83">
        <f>E37/E13*100</f>
        <v>0.30935991796411466</v>
      </c>
      <c r="G37" s="82">
        <v>38381</v>
      </c>
      <c r="H37" s="83">
        <f>G37/G13*100</f>
        <v>0.22902871025048632</v>
      </c>
      <c r="I37" s="101">
        <f t="shared" si="0"/>
        <v>10748</v>
      </c>
      <c r="J37" s="127">
        <f t="shared" si="1"/>
        <v>28.003439201688334</v>
      </c>
    </row>
    <row r="38" spans="1:12" ht="24" customHeight="1" x14ac:dyDescent="0.2">
      <c r="B38" s="128"/>
      <c r="C38" s="129"/>
      <c r="D38" s="129"/>
      <c r="E38" s="130"/>
      <c r="F38" s="131"/>
      <c r="G38" s="130"/>
      <c r="H38" s="131"/>
      <c r="I38" s="132"/>
      <c r="J38" s="133"/>
    </row>
    <row r="39" spans="1:12" ht="20.100000000000001" customHeight="1" x14ac:dyDescent="0.2">
      <c r="A39" s="1" t="s">
        <v>143</v>
      </c>
    </row>
    <row r="40" spans="1:12" ht="9.9" customHeight="1" x14ac:dyDescent="0.2"/>
    <row r="41" spans="1:12" ht="20.100000000000001" customHeight="1" x14ac:dyDescent="0.2"/>
    <row r="42" spans="1:12" ht="20.100000000000001" customHeight="1" x14ac:dyDescent="0.2"/>
    <row r="43" spans="1:12" ht="30" customHeight="1" x14ac:dyDescent="0.2"/>
    <row r="44" spans="1:12" ht="30" customHeight="1" x14ac:dyDescent="0.2"/>
    <row r="45" spans="1:12" ht="30" customHeight="1" x14ac:dyDescent="0.2"/>
    <row r="46" spans="1:12" ht="30" customHeight="1" x14ac:dyDescent="0.2"/>
    <row r="47" spans="1:12" ht="30" customHeight="1" x14ac:dyDescent="0.2">
      <c r="L47" s="134"/>
    </row>
    <row r="48" spans="1:12" ht="30" customHeight="1" x14ac:dyDescent="0.2"/>
    <row r="49" spans="2:4" ht="30" customHeight="1" x14ac:dyDescent="0.2"/>
    <row r="50" spans="2:4" ht="30" customHeight="1" x14ac:dyDescent="0.2"/>
    <row r="51" spans="2:4" ht="30" customHeight="1" x14ac:dyDescent="0.2"/>
    <row r="52" spans="2:4" ht="30" customHeight="1" x14ac:dyDescent="0.2"/>
    <row r="53" spans="2:4" ht="30" customHeight="1" x14ac:dyDescent="0.2"/>
    <row r="54" spans="2:4" ht="30" customHeight="1" x14ac:dyDescent="0.2"/>
    <row r="55" spans="2:4" ht="30" customHeight="1" x14ac:dyDescent="0.2"/>
    <row r="62" spans="2:4" x14ac:dyDescent="0.2">
      <c r="B62" s="449"/>
      <c r="C62" s="449"/>
      <c r="D62" s="449"/>
    </row>
    <row r="63" spans="2:4" x14ac:dyDescent="0.2">
      <c r="B63" s="449"/>
      <c r="C63" s="449"/>
      <c r="D63" s="449"/>
    </row>
    <row r="64" spans="2:4" x14ac:dyDescent="0.2">
      <c r="B64" s="449"/>
      <c r="C64" s="449"/>
      <c r="D64" s="449"/>
    </row>
    <row r="65" spans="2:4" x14ac:dyDescent="0.2">
      <c r="B65" s="449"/>
      <c r="C65" s="449"/>
      <c r="D65" s="449"/>
    </row>
    <row r="66" spans="2:4" x14ac:dyDescent="0.2">
      <c r="B66" s="449"/>
      <c r="C66" s="449"/>
      <c r="D66" s="449"/>
    </row>
    <row r="67" spans="2:4" x14ac:dyDescent="0.2">
      <c r="B67" s="449"/>
      <c r="C67" s="449"/>
      <c r="D67" s="449"/>
    </row>
    <row r="68" spans="2:4" x14ac:dyDescent="0.2">
      <c r="B68" s="449"/>
      <c r="C68" s="449"/>
      <c r="D68" s="449"/>
    </row>
    <row r="69" spans="2:4" x14ac:dyDescent="0.2">
      <c r="B69" s="449"/>
      <c r="C69" s="449"/>
      <c r="D69" s="449"/>
    </row>
    <row r="70" spans="2:4" x14ac:dyDescent="0.2">
      <c r="B70" s="449"/>
      <c r="C70" s="449"/>
      <c r="D70" s="449"/>
    </row>
    <row r="71" spans="2:4" x14ac:dyDescent="0.2">
      <c r="B71" s="449"/>
      <c r="C71" s="449"/>
      <c r="D71" s="449"/>
    </row>
    <row r="72" spans="2:4" x14ac:dyDescent="0.2">
      <c r="B72" s="449"/>
      <c r="C72" s="449"/>
      <c r="D72" s="449"/>
    </row>
  </sheetData>
  <mergeCells count="46">
    <mergeCell ref="B72:D72"/>
    <mergeCell ref="C37:D37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J10"/>
    <mergeCell ref="E11:F11"/>
    <mergeCell ref="G11:H11"/>
    <mergeCell ref="I11:J11"/>
  </mergeCells>
  <phoneticPr fontId="3"/>
  <pageMargins left="0.70866141732283472" right="0.45" top="0.74803149606299213" bottom="0.74803149606299213" header="0.31496062992125984" footer="0.31496062992125984"/>
  <pageSetup paperSize="9" scale="92" firstPageNumber="16" orientation="portrait" useFirstPageNumber="1" r:id="rId1"/>
  <headerFooter>
    <oddFooter>&amp;C&amp;"ＭＳ 明朝,標準"&amp;P</oddFoot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topLeftCell="A16" zoomScaleNormal="100" zoomScaleSheetLayoutView="100" workbookViewId="0">
      <selection activeCell="N27" sqref="N27"/>
    </sheetView>
  </sheetViews>
  <sheetFormatPr defaultRowHeight="13.2" x14ac:dyDescent="0.2"/>
  <cols>
    <col min="1" max="1" width="2.109375" customWidth="1"/>
    <col min="2" max="2" width="4.109375" customWidth="1"/>
    <col min="5" max="8" width="12.6640625" customWidth="1"/>
    <col min="9" max="9" width="13.109375" customWidth="1"/>
    <col min="10" max="10" width="10.6640625" customWidth="1"/>
  </cols>
  <sheetData>
    <row r="1" spans="1:10" ht="16.2" x14ac:dyDescent="0.2">
      <c r="A1" s="417" t="s">
        <v>76</v>
      </c>
      <c r="B1" s="417"/>
      <c r="C1" s="417"/>
      <c r="D1" s="417"/>
      <c r="E1" s="417"/>
      <c r="F1" s="417"/>
      <c r="G1" s="417"/>
      <c r="H1" s="417"/>
      <c r="I1" s="417"/>
      <c r="J1" s="417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x14ac:dyDescent="0.2">
      <c r="A3" s="1"/>
      <c r="B3" s="414" t="s">
        <v>144</v>
      </c>
      <c r="C3" s="414"/>
      <c r="D3" s="414"/>
      <c r="E3" s="414"/>
      <c r="F3" s="414"/>
      <c r="G3" s="414"/>
      <c r="H3" s="414"/>
      <c r="I3" s="414"/>
      <c r="J3" s="414"/>
    </row>
    <row r="4" spans="1:10" ht="13.8" thickBot="1" x14ac:dyDescent="0.25">
      <c r="A4" s="1"/>
      <c r="B4" s="1"/>
      <c r="C4" s="1"/>
      <c r="D4" s="1"/>
      <c r="E4" s="1"/>
      <c r="F4" s="1"/>
      <c r="G4" s="1"/>
      <c r="H4" s="1"/>
      <c r="I4" s="1"/>
      <c r="J4" s="119" t="s">
        <v>117</v>
      </c>
    </row>
    <row r="5" spans="1:10" ht="24" customHeight="1" x14ac:dyDescent="0.2">
      <c r="A5" s="1"/>
      <c r="B5" s="410" t="s">
        <v>78</v>
      </c>
      <c r="C5" s="406"/>
      <c r="D5" s="411"/>
      <c r="E5" s="495" t="s">
        <v>142</v>
      </c>
      <c r="F5" s="496"/>
      <c r="G5" s="496"/>
      <c r="H5" s="497"/>
      <c r="I5" s="438" t="s">
        <v>1</v>
      </c>
      <c r="J5" s="407"/>
    </row>
    <row r="6" spans="1:10" ht="24" customHeight="1" x14ac:dyDescent="0.2">
      <c r="A6" s="1"/>
      <c r="B6" s="412"/>
      <c r="C6" s="418"/>
      <c r="D6" s="413"/>
      <c r="E6" s="441" t="s">
        <v>14</v>
      </c>
      <c r="F6" s="442"/>
      <c r="G6" s="441" t="s">
        <v>15</v>
      </c>
      <c r="H6" s="442"/>
      <c r="I6" s="439"/>
      <c r="J6" s="440"/>
    </row>
    <row r="7" spans="1:10" ht="24" customHeight="1" thickBot="1" x14ac:dyDescent="0.25">
      <c r="A7" s="1"/>
      <c r="B7" s="412"/>
      <c r="C7" s="418"/>
      <c r="D7" s="413"/>
      <c r="E7" s="60"/>
      <c r="F7" s="31" t="s">
        <v>115</v>
      </c>
      <c r="G7" s="61"/>
      <c r="H7" s="31" t="s">
        <v>115</v>
      </c>
      <c r="I7" s="2" t="s">
        <v>131</v>
      </c>
      <c r="J7" s="62" t="s">
        <v>2</v>
      </c>
    </row>
    <row r="8" spans="1:10" ht="24" customHeight="1" thickTop="1" thickBot="1" x14ac:dyDescent="0.25">
      <c r="A8" s="1"/>
      <c r="B8" s="498" t="s">
        <v>79</v>
      </c>
      <c r="C8" s="499"/>
      <c r="D8" s="500"/>
      <c r="E8" s="70">
        <v>15880855</v>
      </c>
      <c r="F8" s="34">
        <v>100</v>
      </c>
      <c r="G8" s="108">
        <v>16758161</v>
      </c>
      <c r="H8" s="135">
        <v>100</v>
      </c>
      <c r="I8" s="72">
        <f>E8-G8</f>
        <v>-877306</v>
      </c>
      <c r="J8" s="36">
        <f>I8/G8*100</f>
        <v>-5.2350970968711898</v>
      </c>
    </row>
    <row r="9" spans="1:10" ht="24" customHeight="1" thickTop="1" x14ac:dyDescent="0.2">
      <c r="A9" s="1"/>
      <c r="B9" s="501" t="s">
        <v>97</v>
      </c>
      <c r="C9" s="502"/>
      <c r="D9" s="503"/>
      <c r="E9" s="136">
        <v>98410</v>
      </c>
      <c r="F9" s="137">
        <f>E9/E8*100</f>
        <v>0.61967696323655119</v>
      </c>
      <c r="G9" s="138">
        <v>180770</v>
      </c>
      <c r="H9" s="139">
        <f>G9/G8*100</f>
        <v>1.0786983130189525</v>
      </c>
      <c r="I9" s="140">
        <f>E9-G9</f>
        <v>-82360</v>
      </c>
      <c r="J9" s="63">
        <f>I9/G9*100</f>
        <v>-45.560657188692815</v>
      </c>
    </row>
    <row r="10" spans="1:10" ht="24" customHeight="1" x14ac:dyDescent="0.2">
      <c r="A10" s="1"/>
      <c r="B10" s="447" t="s">
        <v>81</v>
      </c>
      <c r="C10" s="448"/>
      <c r="D10" s="448"/>
      <c r="E10" s="15">
        <v>349519</v>
      </c>
      <c r="F10" s="44">
        <f>E10/E8*100</f>
        <v>2.2008827610352215</v>
      </c>
      <c r="G10" s="24">
        <v>309301</v>
      </c>
      <c r="H10" s="141">
        <f>G10/G8*100</f>
        <v>1.8456738779392321</v>
      </c>
      <c r="I10" s="78">
        <f t="shared" ref="I10:I14" si="0">E10-G10</f>
        <v>40218</v>
      </c>
      <c r="J10" s="46">
        <f t="shared" ref="J10:J14" si="1">I10/G10*100</f>
        <v>13.002867756651288</v>
      </c>
    </row>
    <row r="11" spans="1:10" ht="24" customHeight="1" x14ac:dyDescent="0.2">
      <c r="A11" s="1"/>
      <c r="B11" s="447" t="s">
        <v>82</v>
      </c>
      <c r="C11" s="448"/>
      <c r="D11" s="448"/>
      <c r="E11" s="15">
        <v>553783</v>
      </c>
      <c r="F11" s="44">
        <f>E11/E8*100</f>
        <v>3.4871107380553505</v>
      </c>
      <c r="G11" s="24">
        <v>260921</v>
      </c>
      <c r="H11" s="141">
        <f>G11/G8*100</f>
        <v>1.5569787162207118</v>
      </c>
      <c r="I11" s="78">
        <f t="shared" si="0"/>
        <v>292862</v>
      </c>
      <c r="J11" s="46">
        <f t="shared" si="1"/>
        <v>112.24163635736488</v>
      </c>
    </row>
    <row r="12" spans="1:10" ht="24" customHeight="1" x14ac:dyDescent="0.2">
      <c r="A12" s="1"/>
      <c r="B12" s="447" t="s">
        <v>83</v>
      </c>
      <c r="C12" s="448"/>
      <c r="D12" s="448"/>
      <c r="E12" s="15">
        <v>1632209</v>
      </c>
      <c r="F12" s="44">
        <f>E12/E8*100</f>
        <v>10.27784083413645</v>
      </c>
      <c r="G12" s="24">
        <v>2239601</v>
      </c>
      <c r="H12" s="141">
        <f>G12/G8*100</f>
        <v>13.364240861512192</v>
      </c>
      <c r="I12" s="78">
        <f t="shared" si="0"/>
        <v>-607392</v>
      </c>
      <c r="J12" s="46">
        <f t="shared" si="1"/>
        <v>-27.120545132816069</v>
      </c>
    </row>
    <row r="13" spans="1:10" ht="24" customHeight="1" x14ac:dyDescent="0.2">
      <c r="A13" s="1"/>
      <c r="B13" s="447" t="s">
        <v>84</v>
      </c>
      <c r="C13" s="448"/>
      <c r="D13" s="448"/>
      <c r="E13" s="15">
        <v>2958659</v>
      </c>
      <c r="F13" s="44">
        <f>E13/E8*100</f>
        <v>18.630350821791396</v>
      </c>
      <c r="G13" s="24">
        <v>4062146</v>
      </c>
      <c r="H13" s="141">
        <f>G13/G8*100</f>
        <v>24.239807697276568</v>
      </c>
      <c r="I13" s="78">
        <f t="shared" si="0"/>
        <v>-1103487</v>
      </c>
      <c r="J13" s="46">
        <f t="shared" si="1"/>
        <v>-27.165124050194155</v>
      </c>
    </row>
    <row r="14" spans="1:10" ht="24" customHeight="1" x14ac:dyDescent="0.2">
      <c r="A14" s="1"/>
      <c r="B14" s="447" t="s">
        <v>85</v>
      </c>
      <c r="C14" s="448"/>
      <c r="D14" s="448"/>
      <c r="E14" s="24">
        <v>2838503</v>
      </c>
      <c r="F14" s="44">
        <f>E14/E8*100</f>
        <v>17.873741684562951</v>
      </c>
      <c r="G14" s="24">
        <v>4072088</v>
      </c>
      <c r="H14" s="141">
        <f>G14/G8*100</f>
        <v>24.299134015957957</v>
      </c>
      <c r="I14" s="78">
        <f t="shared" si="0"/>
        <v>-1233585</v>
      </c>
      <c r="J14" s="46">
        <f t="shared" si="1"/>
        <v>-30.293672435369768</v>
      </c>
    </row>
    <row r="15" spans="1:10" ht="24" customHeight="1" x14ac:dyDescent="0.2">
      <c r="A15" s="1"/>
      <c r="B15" s="447" t="s">
        <v>86</v>
      </c>
      <c r="C15" s="448"/>
      <c r="D15" s="448"/>
      <c r="E15" s="24" t="s">
        <v>106</v>
      </c>
      <c r="F15" s="141" t="s">
        <v>106</v>
      </c>
      <c r="G15" s="24">
        <v>3197490</v>
      </c>
      <c r="H15" s="141">
        <f>G15/G8*100</f>
        <v>19.080196210073407</v>
      </c>
      <c r="I15" s="78" t="s">
        <v>106</v>
      </c>
      <c r="J15" s="46" t="s">
        <v>106</v>
      </c>
    </row>
    <row r="16" spans="1:10" ht="24" customHeight="1" x14ac:dyDescent="0.2">
      <c r="A16" s="1"/>
      <c r="B16" s="447" t="s">
        <v>87</v>
      </c>
      <c r="C16" s="448"/>
      <c r="D16" s="448"/>
      <c r="E16" s="15">
        <v>1591609</v>
      </c>
      <c r="F16" s="44">
        <f>E16/E8*100</f>
        <v>10.022187092571528</v>
      </c>
      <c r="G16" s="24" t="s">
        <v>106</v>
      </c>
      <c r="H16" s="141" t="s">
        <v>106</v>
      </c>
      <c r="I16" s="78" t="s">
        <v>106</v>
      </c>
      <c r="J16" s="46" t="s">
        <v>106</v>
      </c>
    </row>
    <row r="17" spans="1:10" ht="24" customHeight="1" thickBot="1" x14ac:dyDescent="0.25">
      <c r="A17" s="1"/>
      <c r="B17" s="457" t="s">
        <v>88</v>
      </c>
      <c r="C17" s="458"/>
      <c r="D17" s="459"/>
      <c r="E17" s="94" t="s">
        <v>106</v>
      </c>
      <c r="F17" s="142" t="s">
        <v>108</v>
      </c>
      <c r="G17" s="94" t="s">
        <v>108</v>
      </c>
      <c r="H17" s="142" t="s">
        <v>108</v>
      </c>
      <c r="I17" s="143" t="s">
        <v>106</v>
      </c>
      <c r="J17" s="48" t="s">
        <v>106</v>
      </c>
    </row>
    <row r="18" spans="1:10" x14ac:dyDescent="0.2">
      <c r="A18" s="1"/>
      <c r="B18" s="449"/>
      <c r="C18" s="449"/>
      <c r="D18" s="449"/>
      <c r="E18" s="1"/>
      <c r="F18" s="58"/>
      <c r="G18" s="1"/>
      <c r="H18" s="1"/>
      <c r="I18" s="1"/>
      <c r="J18" s="23"/>
    </row>
    <row r="19" spans="1:10" x14ac:dyDescent="0.2">
      <c r="A19" s="1"/>
      <c r="B19" s="449"/>
      <c r="C19" s="449"/>
      <c r="D19" s="449"/>
      <c r="E19" s="1"/>
      <c r="F19" s="1"/>
      <c r="G19" s="1"/>
      <c r="H19" s="1"/>
      <c r="I19" s="1"/>
      <c r="J19" s="1"/>
    </row>
    <row r="20" spans="1:10" x14ac:dyDescent="0.2">
      <c r="A20" s="1"/>
      <c r="B20" s="449"/>
      <c r="C20" s="449"/>
      <c r="D20" s="449"/>
      <c r="E20" s="1"/>
      <c r="F20" s="1"/>
      <c r="G20" s="1"/>
      <c r="H20" s="1"/>
      <c r="I20" s="1"/>
      <c r="J20" s="1"/>
    </row>
    <row r="21" spans="1:10" x14ac:dyDescent="0.2">
      <c r="A21" s="1"/>
      <c r="B21" s="449"/>
      <c r="C21" s="449"/>
      <c r="D21" s="449"/>
      <c r="E21" s="1"/>
      <c r="F21" s="1"/>
      <c r="G21" s="1"/>
      <c r="H21" s="1"/>
      <c r="I21" s="1"/>
      <c r="J21" s="1"/>
    </row>
    <row r="22" spans="1:10" x14ac:dyDescent="0.2">
      <c r="A22" s="1"/>
      <c r="B22" s="449"/>
      <c r="C22" s="449"/>
      <c r="D22" s="449"/>
      <c r="E22" s="1"/>
      <c r="F22" s="1"/>
      <c r="G22" s="1"/>
      <c r="H22" s="1"/>
      <c r="I22" s="1"/>
      <c r="J22" s="1"/>
    </row>
    <row r="23" spans="1:10" x14ac:dyDescent="0.2">
      <c r="A23" s="1"/>
      <c r="B23" s="449"/>
      <c r="C23" s="449"/>
      <c r="D23" s="449"/>
      <c r="E23" s="1"/>
      <c r="F23" s="1"/>
      <c r="G23" s="1"/>
      <c r="H23" s="1"/>
      <c r="I23" s="1"/>
      <c r="J23" s="1"/>
    </row>
  </sheetData>
  <mergeCells count="23"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B19:D19"/>
    <mergeCell ref="B13:D13"/>
    <mergeCell ref="A1:J1"/>
    <mergeCell ref="B3:J3"/>
    <mergeCell ref="B5:D7"/>
    <mergeCell ref="E5:H5"/>
    <mergeCell ref="I5:J6"/>
    <mergeCell ref="E6:F6"/>
    <mergeCell ref="G6:H6"/>
    <mergeCell ref="B8:D8"/>
    <mergeCell ref="B9:D9"/>
    <mergeCell ref="B10:D10"/>
    <mergeCell ref="B11:D11"/>
    <mergeCell ref="B12:D12"/>
  </mergeCells>
  <phoneticPr fontId="3"/>
  <pageMargins left="0.70866141732283472" right="0.70866141732283472" top="0.74803149606299213" bottom="0.74803149606299213" header="0.31496062992125984" footer="0.31496062992125984"/>
  <pageSetup paperSize="9" scale="89" firstPageNumber="17" orientation="portrait" useFirstPageNumber="1" r:id="rId1"/>
  <headerFooter>
    <oddFooter>&amp;C&amp;"ＭＳ 明朝,標準"&amp;P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view="pageBreakPreview" zoomScaleNormal="100" zoomScaleSheetLayoutView="100" workbookViewId="0">
      <selection activeCell="N27" sqref="N27"/>
    </sheetView>
  </sheetViews>
  <sheetFormatPr defaultColWidth="9" defaultRowHeight="13.2" x14ac:dyDescent="0.2"/>
  <cols>
    <col min="1" max="1" width="2" style="1" customWidth="1"/>
    <col min="2" max="2" width="3.6640625" style="1" customWidth="1"/>
    <col min="3" max="3" width="9" style="1"/>
    <col min="4" max="4" width="10.6640625" style="1" customWidth="1"/>
    <col min="5" max="5" width="11.109375" style="1" customWidth="1"/>
    <col min="6" max="6" width="10.6640625" style="1" customWidth="1"/>
    <col min="7" max="7" width="11.109375" style="1" customWidth="1"/>
    <col min="8" max="8" width="10.6640625" style="1" customWidth="1"/>
    <col min="9" max="9" width="11.109375" style="1" customWidth="1"/>
    <col min="10" max="10" width="11" style="1" customWidth="1"/>
    <col min="11" max="16384" width="9" style="1"/>
  </cols>
  <sheetData>
    <row r="1" spans="1:10" s="59" customFormat="1" ht="20.100000000000001" customHeight="1" x14ac:dyDescent="0.2">
      <c r="A1" s="415" t="s">
        <v>379</v>
      </c>
      <c r="B1" s="415"/>
      <c r="C1" s="415"/>
      <c r="D1" s="415"/>
      <c r="E1" s="415"/>
      <c r="F1" s="415"/>
      <c r="G1" s="415"/>
      <c r="H1" s="415"/>
      <c r="I1" s="415"/>
      <c r="J1" s="415"/>
    </row>
    <row r="2" spans="1:10" ht="9.9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20.100000000000001" customHeight="1" x14ac:dyDescent="0.2">
      <c r="A3" s="480" t="s">
        <v>145</v>
      </c>
      <c r="B3" s="480"/>
      <c r="C3" s="480"/>
      <c r="D3" s="480"/>
      <c r="E3" s="480"/>
      <c r="F3" s="480"/>
      <c r="G3" s="480"/>
      <c r="H3" s="480"/>
      <c r="I3" s="480"/>
      <c r="J3" s="480"/>
    </row>
    <row r="4" spans="1:10" ht="20.100000000000001" customHeight="1" x14ac:dyDescent="0.2">
      <c r="A4" s="480" t="s">
        <v>146</v>
      </c>
      <c r="B4" s="480"/>
      <c r="C4" s="480"/>
      <c r="D4" s="480"/>
      <c r="E4" s="480"/>
      <c r="F4" s="480"/>
      <c r="G4" s="480"/>
      <c r="H4" s="480"/>
      <c r="I4" s="480"/>
      <c r="J4" s="480"/>
    </row>
    <row r="5" spans="1:10" ht="20.100000000000001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20.100000000000001" customHeight="1" x14ac:dyDescent="0.2">
      <c r="A6" s="417" t="s">
        <v>18</v>
      </c>
      <c r="B6" s="417"/>
      <c r="C6" s="417"/>
      <c r="D6" s="417"/>
      <c r="E6" s="417"/>
      <c r="F6" s="417"/>
      <c r="G6" s="417"/>
      <c r="H6" s="417"/>
      <c r="I6" s="417"/>
      <c r="J6" s="417"/>
    </row>
    <row r="7" spans="1:10" ht="9.9" customHeight="1" x14ac:dyDescent="0.2">
      <c r="A7" s="11"/>
      <c r="B7" s="125"/>
      <c r="C7" s="11"/>
      <c r="D7" s="11"/>
      <c r="E7" s="11"/>
      <c r="F7" s="11"/>
      <c r="G7" s="11"/>
      <c r="H7" s="11"/>
      <c r="I7" s="11"/>
      <c r="J7" s="11"/>
    </row>
    <row r="8" spans="1:10" ht="20.100000000000001" customHeight="1" x14ac:dyDescent="0.2">
      <c r="A8" s="11"/>
      <c r="B8" s="414" t="s">
        <v>380</v>
      </c>
      <c r="C8" s="414"/>
      <c r="D8" s="414"/>
      <c r="E8" s="414"/>
      <c r="F8" s="414"/>
      <c r="G8" s="414"/>
      <c r="H8" s="414"/>
      <c r="I8" s="414"/>
      <c r="J8" s="414"/>
    </row>
    <row r="9" spans="1:10" ht="20.100000000000001" customHeight="1" thickBot="1" x14ac:dyDescent="0.25">
      <c r="A9" s="11"/>
      <c r="B9" s="11"/>
      <c r="C9" s="11"/>
      <c r="D9" s="11"/>
      <c r="E9" s="11"/>
      <c r="F9" s="11"/>
      <c r="G9" s="11"/>
      <c r="H9" s="11"/>
      <c r="I9" s="11"/>
      <c r="J9" s="12" t="s">
        <v>117</v>
      </c>
    </row>
    <row r="10" spans="1:10" ht="23.1" customHeight="1" x14ac:dyDescent="0.2">
      <c r="B10" s="485" t="s">
        <v>21</v>
      </c>
      <c r="C10" s="486"/>
      <c r="D10" s="486"/>
      <c r="E10" s="489" t="s">
        <v>381</v>
      </c>
      <c r="F10" s="490"/>
      <c r="G10" s="490"/>
      <c r="H10" s="490"/>
      <c r="I10" s="490"/>
      <c r="J10" s="491"/>
    </row>
    <row r="11" spans="1:10" ht="23.1" customHeight="1" x14ac:dyDescent="0.2">
      <c r="B11" s="487"/>
      <c r="C11" s="455"/>
      <c r="D11" s="455"/>
      <c r="E11" s="454" t="s">
        <v>14</v>
      </c>
      <c r="F11" s="455"/>
      <c r="G11" s="454" t="s">
        <v>15</v>
      </c>
      <c r="H11" s="455"/>
      <c r="I11" s="455" t="s">
        <v>1</v>
      </c>
      <c r="J11" s="492"/>
    </row>
    <row r="12" spans="1:10" ht="23.1" customHeight="1" thickBot="1" x14ac:dyDescent="0.25">
      <c r="B12" s="488"/>
      <c r="C12" s="454"/>
      <c r="D12" s="454"/>
      <c r="E12" s="68"/>
      <c r="F12" s="31" t="s">
        <v>115</v>
      </c>
      <c r="G12" s="68"/>
      <c r="H12" s="31" t="s">
        <v>115</v>
      </c>
      <c r="I12" s="144" t="s">
        <v>114</v>
      </c>
      <c r="J12" s="145" t="s">
        <v>2</v>
      </c>
    </row>
    <row r="13" spans="1:10" ht="23.1" customHeight="1" thickTop="1" thickBot="1" x14ac:dyDescent="0.25">
      <c r="B13" s="493" t="s">
        <v>25</v>
      </c>
      <c r="C13" s="494"/>
      <c r="D13" s="494"/>
      <c r="E13" s="108">
        <v>1123454</v>
      </c>
      <c r="F13" s="71">
        <v>100</v>
      </c>
      <c r="G13" s="108">
        <v>1212986</v>
      </c>
      <c r="H13" s="71">
        <v>100</v>
      </c>
      <c r="I13" s="84">
        <f>E13-G13</f>
        <v>-89532</v>
      </c>
      <c r="J13" s="85">
        <f>I13/G13*100</f>
        <v>-7.3811239371270574</v>
      </c>
    </row>
    <row r="14" spans="1:10" ht="23.1" customHeight="1" thickTop="1" x14ac:dyDescent="0.2">
      <c r="B14" s="37" t="s">
        <v>147</v>
      </c>
      <c r="C14" s="431" t="s">
        <v>27</v>
      </c>
      <c r="D14" s="481"/>
      <c r="E14" s="107">
        <v>7836</v>
      </c>
      <c r="F14" s="74">
        <f>E14/E13*100</f>
        <v>0.69749184212259696</v>
      </c>
      <c r="G14" s="107" t="s">
        <v>148</v>
      </c>
      <c r="H14" s="146" t="s">
        <v>148</v>
      </c>
      <c r="I14" s="86" t="s">
        <v>148</v>
      </c>
      <c r="J14" s="147" t="s">
        <v>148</v>
      </c>
    </row>
    <row r="15" spans="1:10" ht="23.1" customHeight="1" x14ac:dyDescent="0.2">
      <c r="B15" s="42" t="s">
        <v>28</v>
      </c>
      <c r="C15" s="426" t="s">
        <v>29</v>
      </c>
      <c r="D15" s="448"/>
      <c r="E15" s="24" t="s">
        <v>150</v>
      </c>
      <c r="F15" s="24" t="s">
        <v>150</v>
      </c>
      <c r="G15" s="24" t="s">
        <v>150</v>
      </c>
      <c r="H15" s="24" t="s">
        <v>150</v>
      </c>
      <c r="I15" s="27" t="s">
        <v>150</v>
      </c>
      <c r="J15" s="148" t="s">
        <v>150</v>
      </c>
    </row>
    <row r="16" spans="1:10" ht="23.1" customHeight="1" x14ac:dyDescent="0.2">
      <c r="B16" s="42" t="s">
        <v>30</v>
      </c>
      <c r="C16" s="426" t="s">
        <v>31</v>
      </c>
      <c r="D16" s="448"/>
      <c r="E16" s="24" t="s">
        <v>151</v>
      </c>
      <c r="F16" s="24" t="s">
        <v>108</v>
      </c>
      <c r="G16" s="24" t="s">
        <v>151</v>
      </c>
      <c r="H16" s="24" t="s">
        <v>108</v>
      </c>
      <c r="I16" s="28" t="s">
        <v>151</v>
      </c>
      <c r="J16" s="148" t="s">
        <v>108</v>
      </c>
    </row>
    <row r="17" spans="2:10" ht="23.1" customHeight="1" x14ac:dyDescent="0.2">
      <c r="B17" s="42" t="s">
        <v>32</v>
      </c>
      <c r="C17" s="426" t="s">
        <v>33</v>
      </c>
      <c r="D17" s="448"/>
      <c r="E17" s="24" t="s">
        <v>108</v>
      </c>
      <c r="F17" s="24" t="s">
        <v>108</v>
      </c>
      <c r="G17" s="24" t="s">
        <v>151</v>
      </c>
      <c r="H17" s="24" t="s">
        <v>108</v>
      </c>
      <c r="I17" s="28" t="s">
        <v>151</v>
      </c>
      <c r="J17" s="148" t="s">
        <v>108</v>
      </c>
    </row>
    <row r="18" spans="2:10" ht="23.1" customHeight="1" x14ac:dyDescent="0.2">
      <c r="B18" s="42" t="s">
        <v>34</v>
      </c>
      <c r="C18" s="426" t="s">
        <v>35</v>
      </c>
      <c r="D18" s="448"/>
      <c r="E18" s="24" t="s">
        <v>152</v>
      </c>
      <c r="F18" s="24" t="s">
        <v>152</v>
      </c>
      <c r="G18" s="24" t="s">
        <v>152</v>
      </c>
      <c r="H18" s="24" t="s">
        <v>152</v>
      </c>
      <c r="I18" s="27" t="s">
        <v>152</v>
      </c>
      <c r="J18" s="148" t="s">
        <v>152</v>
      </c>
    </row>
    <row r="19" spans="2:10" ht="23.1" customHeight="1" x14ac:dyDescent="0.2">
      <c r="B19" s="42" t="s">
        <v>36</v>
      </c>
      <c r="C19" s="426" t="s">
        <v>37</v>
      </c>
      <c r="D19" s="448"/>
      <c r="E19" s="24" t="s">
        <v>152</v>
      </c>
      <c r="F19" s="24" t="s">
        <v>152</v>
      </c>
      <c r="G19" s="24" t="s">
        <v>152</v>
      </c>
      <c r="H19" s="24" t="s">
        <v>152</v>
      </c>
      <c r="I19" s="21" t="s">
        <v>152</v>
      </c>
      <c r="J19" s="148" t="s">
        <v>152</v>
      </c>
    </row>
    <row r="20" spans="2:10" ht="23.1" customHeight="1" x14ac:dyDescent="0.2">
      <c r="B20" s="42" t="s">
        <v>38</v>
      </c>
      <c r="C20" s="426" t="s">
        <v>39</v>
      </c>
      <c r="D20" s="448"/>
      <c r="E20" s="24" t="s">
        <v>108</v>
      </c>
      <c r="F20" s="24" t="s">
        <v>108</v>
      </c>
      <c r="G20" s="24" t="s">
        <v>108</v>
      </c>
      <c r="H20" s="24" t="s">
        <v>108</v>
      </c>
      <c r="I20" s="21" t="s">
        <v>112</v>
      </c>
      <c r="J20" s="148" t="s">
        <v>108</v>
      </c>
    </row>
    <row r="21" spans="2:10" ht="23.1" customHeight="1" x14ac:dyDescent="0.2">
      <c r="B21" s="42" t="s">
        <v>40</v>
      </c>
      <c r="C21" s="426" t="s">
        <v>41</v>
      </c>
      <c r="D21" s="448"/>
      <c r="E21" s="24">
        <v>368636</v>
      </c>
      <c r="F21" s="76">
        <f>E21/E13*100</f>
        <v>32.812736436026753</v>
      </c>
      <c r="G21" s="24">
        <v>191457</v>
      </c>
      <c r="H21" s="76">
        <f>G21/G13*100</f>
        <v>15.783941446974655</v>
      </c>
      <c r="I21" s="28">
        <f t="shared" ref="I21:I35" si="0">E21-G21</f>
        <v>177179</v>
      </c>
      <c r="J21" s="90">
        <f>I21/G21*100</f>
        <v>92.542450785293823</v>
      </c>
    </row>
    <row r="22" spans="2:10" ht="23.1" customHeight="1" x14ac:dyDescent="0.2">
      <c r="B22" s="42" t="s">
        <v>42</v>
      </c>
      <c r="C22" s="426" t="s">
        <v>43</v>
      </c>
      <c r="D22" s="448"/>
      <c r="E22" s="24" t="s">
        <v>149</v>
      </c>
      <c r="F22" s="24" t="s">
        <v>149</v>
      </c>
      <c r="G22" s="24" t="s">
        <v>149</v>
      </c>
      <c r="H22" s="92" t="s">
        <v>149</v>
      </c>
      <c r="I22" s="28" t="s">
        <v>149</v>
      </c>
      <c r="J22" s="90" t="s">
        <v>106</v>
      </c>
    </row>
    <row r="23" spans="2:10" ht="23.1" customHeight="1" x14ac:dyDescent="0.2">
      <c r="B23" s="42" t="s">
        <v>44</v>
      </c>
      <c r="C23" s="426" t="s">
        <v>45</v>
      </c>
      <c r="D23" s="448"/>
      <c r="E23" s="24">
        <v>2002</v>
      </c>
      <c r="F23" s="76">
        <f>E23/E13*100</f>
        <v>0.17820044256373649</v>
      </c>
      <c r="G23" s="24">
        <v>192</v>
      </c>
      <c r="H23" s="76">
        <f>G23/G13*100</f>
        <v>1.5828707008984439E-2</v>
      </c>
      <c r="I23" s="27">
        <f t="shared" si="0"/>
        <v>1810</v>
      </c>
      <c r="J23" s="90">
        <f t="shared" ref="J23" si="1">I23/G23*100</f>
        <v>942.70833333333337</v>
      </c>
    </row>
    <row r="24" spans="2:10" ht="23.1" customHeight="1" x14ac:dyDescent="0.2">
      <c r="B24" s="42" t="s">
        <v>47</v>
      </c>
      <c r="C24" s="426" t="s">
        <v>48</v>
      </c>
      <c r="D24" s="448"/>
      <c r="E24" s="24" t="s">
        <v>108</v>
      </c>
      <c r="F24" s="24" t="s">
        <v>108</v>
      </c>
      <c r="G24" s="24" t="s">
        <v>108</v>
      </c>
      <c r="H24" s="24" t="s">
        <v>108</v>
      </c>
      <c r="I24" s="28" t="s">
        <v>106</v>
      </c>
      <c r="J24" s="148" t="s">
        <v>108</v>
      </c>
    </row>
    <row r="25" spans="2:10" ht="23.1" customHeight="1" x14ac:dyDescent="0.2">
      <c r="B25" s="42" t="s">
        <v>50</v>
      </c>
      <c r="C25" s="426" t="s">
        <v>51</v>
      </c>
      <c r="D25" s="448"/>
      <c r="E25" s="24" t="s">
        <v>149</v>
      </c>
      <c r="F25" s="24" t="s">
        <v>149</v>
      </c>
      <c r="G25" s="24" t="s">
        <v>149</v>
      </c>
      <c r="H25" s="24" t="s">
        <v>149</v>
      </c>
      <c r="I25" s="27" t="s">
        <v>149</v>
      </c>
      <c r="J25" s="148" t="s">
        <v>149</v>
      </c>
    </row>
    <row r="26" spans="2:10" ht="23.1" customHeight="1" x14ac:dyDescent="0.2">
      <c r="B26" s="42" t="s">
        <v>52</v>
      </c>
      <c r="C26" s="426" t="s">
        <v>53</v>
      </c>
      <c r="D26" s="448"/>
      <c r="E26" s="24">
        <v>22931</v>
      </c>
      <c r="F26" s="76">
        <f>E26/E13*100</f>
        <v>2.0411160581563643</v>
      </c>
      <c r="G26" s="24" t="s">
        <v>108</v>
      </c>
      <c r="H26" s="24" t="s">
        <v>108</v>
      </c>
      <c r="I26" s="21" t="s">
        <v>106</v>
      </c>
      <c r="J26" s="148" t="s">
        <v>108</v>
      </c>
    </row>
    <row r="27" spans="2:10" ht="23.1" customHeight="1" x14ac:dyDescent="0.2">
      <c r="B27" s="42" t="s">
        <v>54</v>
      </c>
      <c r="C27" s="426" t="s">
        <v>55</v>
      </c>
      <c r="D27" s="448"/>
      <c r="E27" s="24" t="s">
        <v>108</v>
      </c>
      <c r="F27" s="24" t="s">
        <v>108</v>
      </c>
      <c r="G27" s="24" t="s">
        <v>108</v>
      </c>
      <c r="H27" s="24" t="s">
        <v>108</v>
      </c>
      <c r="I27" s="28" t="s">
        <v>106</v>
      </c>
      <c r="J27" s="148" t="s">
        <v>108</v>
      </c>
    </row>
    <row r="28" spans="2:10" ht="23.1" customHeight="1" x14ac:dyDescent="0.2">
      <c r="B28" s="42" t="s">
        <v>56</v>
      </c>
      <c r="C28" s="426" t="s">
        <v>57</v>
      </c>
      <c r="D28" s="448"/>
      <c r="E28" s="24" t="s">
        <v>108</v>
      </c>
      <c r="F28" s="24" t="s">
        <v>108</v>
      </c>
      <c r="G28" s="24" t="s">
        <v>109</v>
      </c>
      <c r="H28" s="24" t="s">
        <v>108</v>
      </c>
      <c r="I28" s="27" t="s">
        <v>109</v>
      </c>
      <c r="J28" s="148" t="s">
        <v>108</v>
      </c>
    </row>
    <row r="29" spans="2:10" ht="23.1" customHeight="1" x14ac:dyDescent="0.2">
      <c r="B29" s="42" t="s">
        <v>58</v>
      </c>
      <c r="C29" s="426" t="s">
        <v>59</v>
      </c>
      <c r="D29" s="448"/>
      <c r="E29" s="24">
        <v>9395</v>
      </c>
      <c r="F29" s="76">
        <f>E29/E13*100</f>
        <v>0.83626031862452754</v>
      </c>
      <c r="G29" s="24">
        <v>24449</v>
      </c>
      <c r="H29" s="76">
        <f>G29/G13*100</f>
        <v>2.015604466993024</v>
      </c>
      <c r="I29" s="28">
        <f t="shared" si="0"/>
        <v>-15054</v>
      </c>
      <c r="J29" s="90">
        <f t="shared" ref="J29" si="2">I29/G29*100</f>
        <v>-61.573070473229983</v>
      </c>
    </row>
    <row r="30" spans="2:10" ht="23.1" customHeight="1" x14ac:dyDescent="0.2">
      <c r="B30" s="42" t="s">
        <v>60</v>
      </c>
      <c r="C30" s="426" t="s">
        <v>61</v>
      </c>
      <c r="D30" s="448"/>
      <c r="E30" s="24" t="s">
        <v>108</v>
      </c>
      <c r="F30" s="24" t="s">
        <v>108</v>
      </c>
      <c r="G30" s="24" t="s">
        <v>108</v>
      </c>
      <c r="H30" s="24" t="s">
        <v>108</v>
      </c>
      <c r="I30" s="27" t="s">
        <v>109</v>
      </c>
      <c r="J30" s="148" t="s">
        <v>108</v>
      </c>
    </row>
    <row r="31" spans="2:10" ht="23.1" customHeight="1" x14ac:dyDescent="0.2">
      <c r="B31" s="42" t="s">
        <v>62</v>
      </c>
      <c r="C31" s="426" t="s">
        <v>63</v>
      </c>
      <c r="D31" s="448"/>
      <c r="E31" s="24">
        <v>43538</v>
      </c>
      <c r="F31" s="76">
        <f>E31/E13*100</f>
        <v>3.8753700641058737</v>
      </c>
      <c r="G31" s="24">
        <v>36766</v>
      </c>
      <c r="H31" s="76">
        <f>G31/G13*100</f>
        <v>3.0310325098558435</v>
      </c>
      <c r="I31" s="21">
        <f t="shared" si="0"/>
        <v>6772</v>
      </c>
      <c r="J31" s="90">
        <f t="shared" ref="J31" si="3">I31/G31*100</f>
        <v>18.419191644454116</v>
      </c>
    </row>
    <row r="32" spans="2:10" ht="23.1" customHeight="1" x14ac:dyDescent="0.2">
      <c r="B32" s="42" t="s">
        <v>64</v>
      </c>
      <c r="C32" s="426" t="s">
        <v>65</v>
      </c>
      <c r="D32" s="448"/>
      <c r="E32" s="15">
        <v>61037</v>
      </c>
      <c r="F32" s="76">
        <f>E32/E13*100</f>
        <v>5.4329772291522396</v>
      </c>
      <c r="G32" s="24">
        <v>88741</v>
      </c>
      <c r="H32" s="76">
        <f>G32/G13*100</f>
        <v>7.3159129618973351</v>
      </c>
      <c r="I32" s="28">
        <f t="shared" si="0"/>
        <v>-27704</v>
      </c>
      <c r="J32" s="90">
        <f>I32/G32*100</f>
        <v>-31.2189405122773</v>
      </c>
    </row>
    <row r="33" spans="1:10" ht="23.1" customHeight="1" x14ac:dyDescent="0.2">
      <c r="B33" s="42" t="s">
        <v>66</v>
      </c>
      <c r="C33" s="426" t="s">
        <v>67</v>
      </c>
      <c r="D33" s="448"/>
      <c r="E33" s="24">
        <v>3471</v>
      </c>
      <c r="F33" s="76">
        <f>E33/E13*100</f>
        <v>0.30895791015920543</v>
      </c>
      <c r="G33" s="24">
        <v>110742</v>
      </c>
      <c r="H33" s="76">
        <f>G33/G13*100</f>
        <v>9.1297014145258064</v>
      </c>
      <c r="I33" s="27">
        <f t="shared" si="0"/>
        <v>-107271</v>
      </c>
      <c r="J33" s="90">
        <f t="shared" ref="J33" si="4">I33/G33*100</f>
        <v>-96.865687814921159</v>
      </c>
    </row>
    <row r="34" spans="1:10" ht="23.1" customHeight="1" x14ac:dyDescent="0.2">
      <c r="B34" s="42" t="s">
        <v>68</v>
      </c>
      <c r="C34" s="426" t="s">
        <v>69</v>
      </c>
      <c r="D34" s="448"/>
      <c r="E34" s="24">
        <v>295682</v>
      </c>
      <c r="F34" s="76">
        <f>E34/E13*100</f>
        <v>26.319012616448916</v>
      </c>
      <c r="G34" s="24">
        <v>433451</v>
      </c>
      <c r="H34" s="76">
        <f>G34/G13*100</f>
        <v>35.734212925788093</v>
      </c>
      <c r="I34" s="28">
        <f t="shared" si="0"/>
        <v>-137769</v>
      </c>
      <c r="J34" s="90">
        <f>I34/G34*100</f>
        <v>-31.784215516863494</v>
      </c>
    </row>
    <row r="35" spans="1:10" ht="23.1" customHeight="1" x14ac:dyDescent="0.2">
      <c r="B35" s="42" t="s">
        <v>70</v>
      </c>
      <c r="C35" s="426" t="s">
        <v>71</v>
      </c>
      <c r="D35" s="448"/>
      <c r="E35" s="24">
        <v>254782</v>
      </c>
      <c r="F35" s="76">
        <f>E35/E13*100</f>
        <v>22.678454124512442</v>
      </c>
      <c r="G35" s="24">
        <v>223427</v>
      </c>
      <c r="H35" s="76">
        <f>G35/G13*100</f>
        <v>18.419586046335244</v>
      </c>
      <c r="I35" s="28">
        <f t="shared" si="0"/>
        <v>31355</v>
      </c>
      <c r="J35" s="90">
        <f t="shared" ref="J35" si="5">I35/G35*100</f>
        <v>14.033666477193893</v>
      </c>
    </row>
    <row r="36" spans="1:10" ht="23.1" customHeight="1" x14ac:dyDescent="0.2">
      <c r="B36" s="42" t="s">
        <v>72</v>
      </c>
      <c r="C36" s="425" t="s">
        <v>73</v>
      </c>
      <c r="D36" s="426"/>
      <c r="E36" s="24" t="s">
        <v>153</v>
      </c>
      <c r="F36" s="24" t="s">
        <v>153</v>
      </c>
      <c r="G36" s="24" t="s">
        <v>109</v>
      </c>
      <c r="H36" s="24" t="s">
        <v>108</v>
      </c>
      <c r="I36" s="28" t="s">
        <v>109</v>
      </c>
      <c r="J36" s="148" t="s">
        <v>109</v>
      </c>
    </row>
    <row r="37" spans="1:10" ht="23.1" customHeight="1" thickBot="1" x14ac:dyDescent="0.25">
      <c r="B37" s="54" t="s">
        <v>74</v>
      </c>
      <c r="C37" s="435" t="s">
        <v>75</v>
      </c>
      <c r="D37" s="436"/>
      <c r="E37" s="102" t="s">
        <v>109</v>
      </c>
      <c r="F37" s="102" t="s">
        <v>108</v>
      </c>
      <c r="G37" s="102" t="s">
        <v>108</v>
      </c>
      <c r="H37" s="102" t="s">
        <v>108</v>
      </c>
      <c r="I37" s="101" t="s">
        <v>109</v>
      </c>
      <c r="J37" s="149" t="s">
        <v>108</v>
      </c>
    </row>
    <row r="38" spans="1:10" ht="20.100000000000001" customHeight="1" x14ac:dyDescent="0.2">
      <c r="A38" s="504" t="s">
        <v>76</v>
      </c>
      <c r="B38" s="504"/>
      <c r="C38" s="504"/>
      <c r="D38" s="504"/>
      <c r="E38" s="504"/>
      <c r="F38" s="504"/>
      <c r="G38" s="504"/>
      <c r="H38" s="504"/>
      <c r="I38" s="504"/>
      <c r="J38" s="504"/>
    </row>
    <row r="39" spans="1:10" ht="9.9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20.100000000000001" customHeight="1" x14ac:dyDescent="0.2">
      <c r="A40" s="11"/>
      <c r="B40" s="414" t="s">
        <v>382</v>
      </c>
      <c r="C40" s="414"/>
      <c r="D40" s="414"/>
      <c r="E40" s="414"/>
      <c r="F40" s="414"/>
      <c r="G40" s="414"/>
      <c r="H40" s="414"/>
      <c r="I40" s="414"/>
      <c r="J40" s="414"/>
    </row>
    <row r="41" spans="1:10" ht="20.100000000000001" customHeight="1" thickBo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2" t="s">
        <v>117</v>
      </c>
    </row>
    <row r="42" spans="1:10" ht="30" customHeight="1" x14ac:dyDescent="0.2">
      <c r="B42" s="410" t="s">
        <v>78</v>
      </c>
      <c r="C42" s="406"/>
      <c r="D42" s="411"/>
      <c r="E42" s="495" t="s">
        <v>381</v>
      </c>
      <c r="F42" s="496"/>
      <c r="G42" s="496"/>
      <c r="H42" s="497"/>
      <c r="I42" s="438" t="s">
        <v>1</v>
      </c>
      <c r="J42" s="407"/>
    </row>
    <row r="43" spans="1:10" ht="30" customHeight="1" x14ac:dyDescent="0.2">
      <c r="B43" s="412"/>
      <c r="C43" s="418"/>
      <c r="D43" s="413"/>
      <c r="E43" s="441" t="s">
        <v>14</v>
      </c>
      <c r="F43" s="442"/>
      <c r="G43" s="441" t="s">
        <v>15</v>
      </c>
      <c r="H43" s="442"/>
      <c r="I43" s="439"/>
      <c r="J43" s="440"/>
    </row>
    <row r="44" spans="1:10" ht="30" customHeight="1" thickBot="1" x14ac:dyDescent="0.25">
      <c r="B44" s="412"/>
      <c r="C44" s="418"/>
      <c r="D44" s="413"/>
      <c r="E44" s="60"/>
      <c r="F44" s="31" t="s">
        <v>115</v>
      </c>
      <c r="G44" s="61"/>
      <c r="H44" s="31" t="s">
        <v>115</v>
      </c>
      <c r="I44" s="2" t="s">
        <v>131</v>
      </c>
      <c r="J44" s="62" t="s">
        <v>2</v>
      </c>
    </row>
    <row r="45" spans="1:10" ht="30" customHeight="1" thickTop="1" thickBot="1" x14ac:dyDescent="0.25">
      <c r="B45" s="443" t="s">
        <v>79</v>
      </c>
      <c r="C45" s="444"/>
      <c r="D45" s="445"/>
      <c r="E45" s="70">
        <v>1123454</v>
      </c>
      <c r="F45" s="34">
        <v>100</v>
      </c>
      <c r="G45" s="108">
        <v>1212986</v>
      </c>
      <c r="H45" s="135">
        <v>100</v>
      </c>
      <c r="I45" s="72">
        <f>E45-G45</f>
        <v>-89532</v>
      </c>
      <c r="J45" s="36">
        <f>I45/G45*100</f>
        <v>-7.3811239371270574</v>
      </c>
    </row>
    <row r="46" spans="1:10" ht="30" customHeight="1" thickTop="1" x14ac:dyDescent="0.2">
      <c r="B46" s="446" t="s">
        <v>154</v>
      </c>
      <c r="C46" s="430"/>
      <c r="D46" s="431"/>
      <c r="E46" s="107" t="s">
        <v>153</v>
      </c>
      <c r="F46" s="150" t="s">
        <v>153</v>
      </c>
      <c r="G46" s="107" t="s">
        <v>153</v>
      </c>
      <c r="H46" s="150" t="s">
        <v>153</v>
      </c>
      <c r="I46" s="151" t="s">
        <v>153</v>
      </c>
      <c r="J46" s="152" t="s">
        <v>153</v>
      </c>
    </row>
    <row r="47" spans="1:10" ht="30" customHeight="1" x14ac:dyDescent="0.2">
      <c r="B47" s="447" t="s">
        <v>98</v>
      </c>
      <c r="C47" s="448"/>
      <c r="D47" s="448"/>
      <c r="E47" s="24" t="s">
        <v>153</v>
      </c>
      <c r="F47" s="141" t="s">
        <v>153</v>
      </c>
      <c r="G47" s="24" t="s">
        <v>153</v>
      </c>
      <c r="H47" s="141" t="s">
        <v>153</v>
      </c>
      <c r="I47" s="153" t="s">
        <v>153</v>
      </c>
      <c r="J47" s="154" t="s">
        <v>153</v>
      </c>
    </row>
    <row r="48" spans="1:10" ht="30" customHeight="1" x14ac:dyDescent="0.2">
      <c r="B48" s="447" t="s">
        <v>99</v>
      </c>
      <c r="C48" s="448"/>
      <c r="D48" s="448"/>
      <c r="E48" s="24" t="s">
        <v>153</v>
      </c>
      <c r="F48" s="141" t="s">
        <v>153</v>
      </c>
      <c r="G48" s="24" t="s">
        <v>153</v>
      </c>
      <c r="H48" s="141" t="s">
        <v>153</v>
      </c>
      <c r="I48" s="153" t="s">
        <v>153</v>
      </c>
      <c r="J48" s="155" t="s">
        <v>153</v>
      </c>
    </row>
    <row r="49" spans="2:10" ht="30" customHeight="1" x14ac:dyDescent="0.2">
      <c r="B49" s="447" t="s">
        <v>100</v>
      </c>
      <c r="C49" s="448"/>
      <c r="D49" s="448"/>
      <c r="E49" s="24">
        <v>335444</v>
      </c>
      <c r="F49" s="141">
        <f>E49/E45*100</f>
        <v>29.858276351323688</v>
      </c>
      <c r="G49" s="24">
        <v>138662</v>
      </c>
      <c r="H49" s="141">
        <f>G49/G45*100</f>
        <v>11.431459225415628</v>
      </c>
      <c r="I49" s="78">
        <f>E49-G49</f>
        <v>196782</v>
      </c>
      <c r="J49" s="48">
        <f>I49/G49*100</f>
        <v>141.91487213511994</v>
      </c>
    </row>
    <row r="50" spans="2:10" ht="30" customHeight="1" x14ac:dyDescent="0.2">
      <c r="B50" s="447" t="s">
        <v>101</v>
      </c>
      <c r="C50" s="448"/>
      <c r="D50" s="448"/>
      <c r="E50" s="24">
        <v>83862</v>
      </c>
      <c r="F50" s="141">
        <f>E50/E45*100</f>
        <v>7.4646580990409941</v>
      </c>
      <c r="G50" s="24">
        <v>104412</v>
      </c>
      <c r="H50" s="141">
        <f>G50/G45*100</f>
        <v>8.6078487303233508</v>
      </c>
      <c r="I50" s="78">
        <f t="shared" ref="I50:I51" si="6">E50-G50</f>
        <v>-20550</v>
      </c>
      <c r="J50" s="46">
        <f t="shared" ref="J50:J51" si="7">I50/G50*100</f>
        <v>-19.68164578784048</v>
      </c>
    </row>
    <row r="51" spans="2:10" ht="30" customHeight="1" x14ac:dyDescent="0.2">
      <c r="B51" s="447" t="s">
        <v>102</v>
      </c>
      <c r="C51" s="448"/>
      <c r="D51" s="448"/>
      <c r="E51" s="24">
        <v>205831</v>
      </c>
      <c r="F51" s="141">
        <f>E51/E45*100</f>
        <v>18.321266380287934</v>
      </c>
      <c r="G51" s="24">
        <v>131567</v>
      </c>
      <c r="H51" s="141">
        <f>G51/G45*100</f>
        <v>10.84653903672425</v>
      </c>
      <c r="I51" s="78">
        <f t="shared" si="6"/>
        <v>74264</v>
      </c>
      <c r="J51" s="46">
        <f t="shared" si="7"/>
        <v>56.445765275487013</v>
      </c>
    </row>
    <row r="52" spans="2:10" ht="30" customHeight="1" x14ac:dyDescent="0.2">
      <c r="B52" s="447" t="s">
        <v>103</v>
      </c>
      <c r="C52" s="448"/>
      <c r="D52" s="448"/>
      <c r="E52" s="24" t="s">
        <v>109</v>
      </c>
      <c r="F52" s="141" t="s">
        <v>109</v>
      </c>
      <c r="G52" s="24">
        <v>268766</v>
      </c>
      <c r="H52" s="141">
        <f>G52/G45*100</f>
        <v>22.157386812378707</v>
      </c>
      <c r="I52" s="78" t="s">
        <v>109</v>
      </c>
      <c r="J52" s="46" t="s">
        <v>109</v>
      </c>
    </row>
    <row r="53" spans="2:10" ht="30" customHeight="1" x14ac:dyDescent="0.2">
      <c r="B53" s="447" t="s">
        <v>104</v>
      </c>
      <c r="C53" s="448"/>
      <c r="D53" s="448"/>
      <c r="E53" s="24">
        <v>202952</v>
      </c>
      <c r="F53" s="141">
        <f>E53/E45*100</f>
        <v>18.065003106491233</v>
      </c>
      <c r="G53" s="24" t="s">
        <v>109</v>
      </c>
      <c r="H53" s="141" t="s">
        <v>109</v>
      </c>
      <c r="I53" s="78" t="s">
        <v>109</v>
      </c>
      <c r="J53" s="48" t="s">
        <v>109</v>
      </c>
    </row>
    <row r="54" spans="2:10" ht="30" customHeight="1" thickBot="1" x14ac:dyDescent="0.25">
      <c r="B54" s="450" t="s">
        <v>88</v>
      </c>
      <c r="C54" s="451"/>
      <c r="D54" s="452"/>
      <c r="E54" s="94" t="s">
        <v>108</v>
      </c>
      <c r="F54" s="142" t="s">
        <v>108</v>
      </c>
      <c r="G54" s="94" t="s">
        <v>108</v>
      </c>
      <c r="H54" s="142" t="s">
        <v>108</v>
      </c>
      <c r="I54" s="77" t="s">
        <v>109</v>
      </c>
      <c r="J54" s="50" t="s">
        <v>109</v>
      </c>
    </row>
    <row r="55" spans="2:10" x14ac:dyDescent="0.2">
      <c r="B55" s="449"/>
      <c r="C55" s="449"/>
      <c r="D55" s="449"/>
      <c r="F55" s="58"/>
      <c r="I55" s="23"/>
      <c r="J55" s="23"/>
    </row>
    <row r="56" spans="2:10" x14ac:dyDescent="0.2">
      <c r="B56" s="449"/>
      <c r="C56" s="449"/>
      <c r="D56" s="449"/>
    </row>
    <row r="57" spans="2:10" x14ac:dyDescent="0.2">
      <c r="B57" s="449"/>
      <c r="C57" s="449"/>
      <c r="D57" s="449"/>
    </row>
    <row r="58" spans="2:10" x14ac:dyDescent="0.2">
      <c r="B58" s="449"/>
      <c r="C58" s="449"/>
      <c r="D58" s="449"/>
    </row>
    <row r="59" spans="2:10" x14ac:dyDescent="0.2">
      <c r="B59" s="449"/>
      <c r="C59" s="449"/>
      <c r="D59" s="449"/>
    </row>
    <row r="60" spans="2:10" x14ac:dyDescent="0.2">
      <c r="B60" s="449"/>
      <c r="C60" s="449"/>
      <c r="D60" s="449"/>
    </row>
    <row r="61" spans="2:10" x14ac:dyDescent="0.2">
      <c r="B61" s="449"/>
      <c r="C61" s="449"/>
      <c r="D61" s="449"/>
    </row>
    <row r="62" spans="2:10" x14ac:dyDescent="0.2">
      <c r="B62" s="449"/>
      <c r="C62" s="449"/>
      <c r="D62" s="449"/>
    </row>
    <row r="63" spans="2:10" x14ac:dyDescent="0.2">
      <c r="B63" s="449"/>
      <c r="C63" s="449"/>
      <c r="D63" s="449"/>
    </row>
    <row r="64" spans="2:10" x14ac:dyDescent="0.2">
      <c r="B64" s="449"/>
      <c r="C64" s="449"/>
      <c r="D64" s="449"/>
    </row>
    <row r="65" spans="2:4" x14ac:dyDescent="0.2">
      <c r="B65" s="449"/>
      <c r="C65" s="449"/>
      <c r="D65" s="449"/>
    </row>
    <row r="66" spans="2:4" x14ac:dyDescent="0.2">
      <c r="B66" s="449"/>
      <c r="C66" s="449"/>
      <c r="D66" s="449"/>
    </row>
    <row r="67" spans="2:4" x14ac:dyDescent="0.2">
      <c r="B67" s="449"/>
      <c r="C67" s="449"/>
      <c r="D67" s="449"/>
    </row>
    <row r="68" spans="2:4" x14ac:dyDescent="0.2">
      <c r="B68" s="449"/>
      <c r="C68" s="449"/>
      <c r="D68" s="449"/>
    </row>
    <row r="69" spans="2:4" x14ac:dyDescent="0.2">
      <c r="B69" s="449"/>
      <c r="C69" s="449"/>
      <c r="D69" s="449"/>
    </row>
    <row r="70" spans="2:4" x14ac:dyDescent="0.2">
      <c r="B70" s="449"/>
      <c r="C70" s="449"/>
      <c r="D70" s="449"/>
    </row>
    <row r="71" spans="2:4" x14ac:dyDescent="0.2">
      <c r="B71" s="449"/>
      <c r="C71" s="449"/>
      <c r="D71" s="449"/>
    </row>
  </sheetData>
  <mergeCells count="69">
    <mergeCell ref="B69:D69"/>
    <mergeCell ref="B70:D70"/>
    <mergeCell ref="B71:D71"/>
    <mergeCell ref="B63:D63"/>
    <mergeCell ref="B64:D64"/>
    <mergeCell ref="B65:D65"/>
    <mergeCell ref="B66:D66"/>
    <mergeCell ref="B67:D67"/>
    <mergeCell ref="B68:D68"/>
    <mergeCell ref="B62:D62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50:D50"/>
    <mergeCell ref="C37:D37"/>
    <mergeCell ref="A38:J38"/>
    <mergeCell ref="B40:J40"/>
    <mergeCell ref="B42:D44"/>
    <mergeCell ref="E42:H42"/>
    <mergeCell ref="I42:J43"/>
    <mergeCell ref="E43:F43"/>
    <mergeCell ref="G43:H43"/>
    <mergeCell ref="B45:D45"/>
    <mergeCell ref="B46:D46"/>
    <mergeCell ref="B47:D47"/>
    <mergeCell ref="B48:D48"/>
    <mergeCell ref="B49:D49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J10"/>
    <mergeCell ref="E11:F11"/>
    <mergeCell ref="G11:H11"/>
    <mergeCell ref="I11:J11"/>
  </mergeCells>
  <phoneticPr fontId="3"/>
  <pageMargins left="0.70866141732283472" right="0.39370078740157483" top="0.74803149606299213" bottom="0.74803149606299213" header="0.31496062992125984" footer="0.31496062992125984"/>
  <pageSetup paperSize="9" scale="98" firstPageNumber="18" orientation="portrait" useFirstPageNumber="1" r:id="rId1"/>
  <headerFooter>
    <oddFooter>&amp;C&amp;"ＭＳ 明朝,標準"&amp;P</oddFooter>
  </headerFooter>
  <rowBreaks count="1" manualBreakCount="1"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14</vt:i4>
      </vt:variant>
    </vt:vector>
  </HeadingPairs>
  <TitlesOfParts>
    <vt:vector size="32" baseType="lpstr">
      <vt:lpstr>1</vt:lpstr>
      <vt:lpstr>2</vt:lpstr>
      <vt:lpstr>3</vt:lpstr>
      <vt:lpstr>4(1)</vt:lpstr>
      <vt:lpstr>4(2)</vt:lpstr>
      <vt:lpstr>5</vt:lpstr>
      <vt:lpstr>6(1)</vt:lpstr>
      <vt:lpstr>6(2)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'12'!Print_Area</vt:lpstr>
      <vt:lpstr>'14'!Print_Area</vt:lpstr>
      <vt:lpstr>'15'!Print_Area</vt:lpstr>
      <vt:lpstr>'2'!Print_Area</vt:lpstr>
      <vt:lpstr>'3'!Print_Area</vt:lpstr>
      <vt:lpstr>'4(1)'!Print_Area</vt:lpstr>
      <vt:lpstr>'4(2)'!Print_Area</vt:lpstr>
      <vt:lpstr>'5'!Print_Area</vt:lpstr>
      <vt:lpstr>'6(1)'!Print_Area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2019-02-25T05:55:31Z</dcterms:modified>
</cp:coreProperties>
</file>