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drawings/drawing5.xml" ContentType="application/vnd.openxmlformats-officedocument.drawing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drawings/drawing6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drawings/drawing7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drawings/drawing8.xml" ContentType="application/vnd.openxmlformats-officedocument.drawing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drawings/drawing9.xml" ContentType="application/vnd.openxmlformats-officedocument.drawing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drawings/drawing10.xml" ContentType="application/vnd.openxmlformats-officedocument.drawing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.101\03_保健福祉部\50_高齢者幸福課\35_介護給付係\01_負担金・交付金・補助金\04_介護保険事業費補助金\01_低所得者利用者負担対策事業\R07低所得者利用者負担対策事業費補助金\未補助金（市→法人）\未ホームページ用データ（法人宛送付データ）\"/>
    </mc:Choice>
  </mc:AlternateContent>
  <bookViews>
    <workbookView xWindow="0" yWindow="0" windowWidth="28800" windowHeight="12180" tabRatio="971" firstSheet="10" activeTab="19"/>
  </bookViews>
  <sheets>
    <sheet name="訪問介護（内訳書）" sheetId="9" r:id="rId1"/>
    <sheet name="訪問介護（明細書）" sheetId="1" r:id="rId2"/>
    <sheet name="訪問型サービス（内訳書）" sheetId="18" r:id="rId3"/>
    <sheet name="訪問型サービス（明細書）" sheetId="19" r:id="rId4"/>
    <sheet name="通所介護（内訳書）" sheetId="11" r:id="rId5"/>
    <sheet name="通所介護（明細書）" sheetId="4" r:id="rId6"/>
    <sheet name="通所型サービス（内訳書）" sheetId="20" r:id="rId7"/>
    <sheet name="通所型サービス（明細書）" sheetId="21" r:id="rId8"/>
    <sheet name="ショートステイ（内訳書）" sheetId="12" r:id="rId9"/>
    <sheet name="ショートステイ（明細書）" sheetId="5" r:id="rId10"/>
    <sheet name="予防ショートステイ（内訳書）" sheetId="22" r:id="rId11"/>
    <sheet name="予防ショートステイ（明細書）" sheetId="23" r:id="rId12"/>
    <sheet name="小規模多機能（内訳書）" sheetId="13" r:id="rId13"/>
    <sheet name="小規模多機能（明細書）" sheetId="8" r:id="rId14"/>
    <sheet name="予防小規模多機能（内訳書）" sheetId="24" r:id="rId15"/>
    <sheet name="予防小規模多機能（明細書）" sheetId="25" r:id="rId16"/>
    <sheet name="特養（内訳書）" sheetId="14" r:id="rId17"/>
    <sheet name="特養（明細書）" sheetId="6" r:id="rId18"/>
    <sheet name="地域密着特養（内訳書）" sheetId="26" r:id="rId19"/>
    <sheet name="地域密着特養（明細書）" sheetId="27" r:id="rId20"/>
  </sheets>
  <definedNames>
    <definedName name="_xlnm.Print_Area" localSheetId="8">'ショートステイ（内訳書）'!$A$1:$S$96</definedName>
    <definedName name="_xlnm.Print_Area" localSheetId="12">'小規模多機能（内訳書）'!$A$1:$S$96</definedName>
    <definedName name="_xlnm.Print_Area" localSheetId="13">'小規模多機能（明細書）'!$A:$J</definedName>
    <definedName name="_xlnm.Print_Area" localSheetId="18">'地域密着特養（内訳書）'!$A$1:$S$96</definedName>
    <definedName name="_xlnm.Print_Area" localSheetId="19">'地域密着特養（明細書）'!$A$1:$J$50</definedName>
    <definedName name="_xlnm.Print_Area" localSheetId="4">'通所介護（内訳書）'!$A$1:$S$96</definedName>
    <definedName name="_xlnm.Print_Area" localSheetId="6">'通所型サービス（内訳書）'!$A$1:$S$96</definedName>
    <definedName name="_xlnm.Print_Area" localSheetId="16">'特養（内訳書）'!$A$1:$S$96</definedName>
    <definedName name="_xlnm.Print_Area" localSheetId="17">'特養（明細書）'!$A$1:$J$50</definedName>
    <definedName name="_xlnm.Print_Area" localSheetId="0">'訪問介護（内訳書）'!$A$1:$S$96</definedName>
    <definedName name="_xlnm.Print_Area" localSheetId="1">'訪問介護（明細書）'!$A$1:$J$50</definedName>
    <definedName name="_xlnm.Print_Area" localSheetId="2">'訪問型サービス（内訳書）'!$A$1:$S$96</definedName>
    <definedName name="_xlnm.Print_Area" localSheetId="3">'訪問型サービス（明細書）'!$A$1:$J$50</definedName>
    <definedName name="_xlnm.Print_Area" localSheetId="10">'予防ショートステイ（内訳書）'!$A$1:$S$96</definedName>
    <definedName name="_xlnm.Print_Area" localSheetId="14">'予防小規模多機能（内訳書）'!$A$1:$S$96</definedName>
  </definedNames>
  <calcPr calcId="162913"/>
</workbook>
</file>

<file path=xl/calcChain.xml><?xml version="1.0" encoding="utf-8"?>
<calcChain xmlns="http://schemas.openxmlformats.org/spreadsheetml/2006/main">
  <c r="I12" i="1" l="1"/>
  <c r="C4" i="21"/>
  <c r="C4" i="4"/>
  <c r="C4" i="19"/>
  <c r="C4" i="5"/>
  <c r="A13" i="19"/>
  <c r="A14" i="19"/>
  <c r="A15" i="19"/>
  <c r="A16" i="19"/>
  <c r="A17" i="19"/>
  <c r="A18" i="19"/>
  <c r="A19" i="19"/>
  <c r="A20" i="19"/>
  <c r="A21" i="19"/>
  <c r="A22" i="19"/>
  <c r="A23" i="19"/>
  <c r="A12" i="19"/>
  <c r="D40" i="27"/>
  <c r="E34" i="27"/>
  <c r="E40" i="27" s="1"/>
  <c r="I27" i="27"/>
  <c r="G24" i="27"/>
  <c r="C29" i="27"/>
  <c r="F24" i="27"/>
  <c r="E24" i="27"/>
  <c r="D24" i="27"/>
  <c r="B24" i="27"/>
  <c r="I23" i="27"/>
  <c r="C23" i="27"/>
  <c r="A23" i="27"/>
  <c r="I22" i="27"/>
  <c r="C22" i="27"/>
  <c r="A22" i="27"/>
  <c r="I21" i="27"/>
  <c r="C21" i="27"/>
  <c r="A21" i="27"/>
  <c r="I20" i="27"/>
  <c r="C20" i="27"/>
  <c r="A20" i="27"/>
  <c r="I19" i="27"/>
  <c r="C19" i="27"/>
  <c r="A19" i="27"/>
  <c r="I18" i="27"/>
  <c r="C18" i="27"/>
  <c r="A18" i="27"/>
  <c r="I17" i="27"/>
  <c r="C17" i="27"/>
  <c r="A17" i="27"/>
  <c r="I16" i="27"/>
  <c r="C16" i="27"/>
  <c r="A16" i="27"/>
  <c r="I15" i="27"/>
  <c r="C15" i="27"/>
  <c r="A15" i="27"/>
  <c r="I14" i="27"/>
  <c r="C14" i="27"/>
  <c r="A14" i="27"/>
  <c r="I13" i="27"/>
  <c r="C13" i="27"/>
  <c r="C24" i="27" s="1"/>
  <c r="A13" i="27"/>
  <c r="I12" i="27"/>
  <c r="I24" i="27" s="1"/>
  <c r="C12" i="27"/>
  <c r="A12" i="27"/>
  <c r="I9" i="27"/>
  <c r="I6" i="27"/>
  <c r="I5" i="27"/>
  <c r="C4" i="27"/>
  <c r="P87" i="26"/>
  <c r="O87" i="26"/>
  <c r="N87" i="26"/>
  <c r="M87" i="26"/>
  <c r="L87" i="26"/>
  <c r="K87" i="26"/>
  <c r="J87" i="26"/>
  <c r="I87" i="26"/>
  <c r="I93" i="26" s="1"/>
  <c r="H87" i="26"/>
  <c r="H88" i="26" s="1"/>
  <c r="G87" i="26"/>
  <c r="F87" i="26"/>
  <c r="E87" i="26"/>
  <c r="P86" i="26"/>
  <c r="P88" i="26" s="1"/>
  <c r="O86" i="26"/>
  <c r="N86" i="26"/>
  <c r="M86" i="26"/>
  <c r="M92" i="26"/>
  <c r="L86" i="26"/>
  <c r="L88" i="26" s="1"/>
  <c r="K86" i="26"/>
  <c r="J86" i="26"/>
  <c r="I86" i="26"/>
  <c r="H86" i="26"/>
  <c r="G86" i="26"/>
  <c r="F86" i="26"/>
  <c r="E86" i="26"/>
  <c r="E92" i="26" s="1"/>
  <c r="P85" i="26"/>
  <c r="O85" i="26"/>
  <c r="O91" i="26" s="1"/>
  <c r="O94" i="26" s="1"/>
  <c r="J22" i="27" s="1"/>
  <c r="N85" i="26"/>
  <c r="M85" i="26"/>
  <c r="M88" i="26" s="1"/>
  <c r="L85" i="26"/>
  <c r="K85" i="26"/>
  <c r="J85" i="26"/>
  <c r="J88" i="26" s="1"/>
  <c r="I85" i="26"/>
  <c r="I91" i="26" s="1"/>
  <c r="I94" i="26" s="1"/>
  <c r="J16" i="27" s="1"/>
  <c r="H85" i="26"/>
  <c r="G85" i="26"/>
  <c r="G91" i="26" s="1"/>
  <c r="G88" i="26"/>
  <c r="F85" i="26"/>
  <c r="E85" i="26"/>
  <c r="E88" i="26" s="1"/>
  <c r="Q84" i="26"/>
  <c r="R82" i="26"/>
  <c r="Q83" i="26"/>
  <c r="Q82" i="26"/>
  <c r="Q81" i="26"/>
  <c r="Q80" i="26"/>
  <c r="Q79" i="26"/>
  <c r="R79" i="26" s="1"/>
  <c r="Q78" i="26"/>
  <c r="Q77" i="26"/>
  <c r="Q76" i="26"/>
  <c r="R76" i="26" s="1"/>
  <c r="Q75" i="26"/>
  <c r="Q74" i="26"/>
  <c r="R73" i="26" s="1"/>
  <c r="Q73" i="26"/>
  <c r="Q72" i="26"/>
  <c r="Q71" i="26"/>
  <c r="Q70" i="26"/>
  <c r="R70" i="26"/>
  <c r="Q69" i="26"/>
  <c r="R67" i="26" s="1"/>
  <c r="Q68" i="26"/>
  <c r="Q67" i="26"/>
  <c r="Q66" i="26"/>
  <c r="Q65" i="26"/>
  <c r="Q64" i="26"/>
  <c r="R64" i="26" s="1"/>
  <c r="Q63" i="26"/>
  <c r="Q62" i="26"/>
  <c r="R61" i="26" s="1"/>
  <c r="Q61" i="26"/>
  <c r="Q60" i="26"/>
  <c r="R58" i="26" s="1"/>
  <c r="R88" i="26" s="1"/>
  <c r="Q59" i="26"/>
  <c r="Q58" i="26"/>
  <c r="Q57" i="26"/>
  <c r="Q56" i="26"/>
  <c r="Q55" i="26"/>
  <c r="R52" i="26"/>
  <c r="R51" i="26"/>
  <c r="I40" i="26"/>
  <c r="P39" i="26"/>
  <c r="P93" i="26" s="1"/>
  <c r="O39" i="26"/>
  <c r="O93" i="26"/>
  <c r="N39" i="26"/>
  <c r="N93" i="26" s="1"/>
  <c r="M39" i="26"/>
  <c r="M93" i="26" s="1"/>
  <c r="L39" i="26"/>
  <c r="L93" i="26" s="1"/>
  <c r="K39" i="26"/>
  <c r="J39" i="26"/>
  <c r="I39" i="26"/>
  <c r="H39" i="26"/>
  <c r="H93" i="26" s="1"/>
  <c r="G39" i="26"/>
  <c r="G93" i="26"/>
  <c r="F39" i="26"/>
  <c r="E39" i="26"/>
  <c r="E93" i="26" s="1"/>
  <c r="P38" i="26"/>
  <c r="P92" i="26"/>
  <c r="O38" i="26"/>
  <c r="O92" i="26" s="1"/>
  <c r="N38" i="26"/>
  <c r="M38" i="26"/>
  <c r="L38" i="26"/>
  <c r="L92" i="26" s="1"/>
  <c r="K38" i="26"/>
  <c r="J38" i="26"/>
  <c r="I38" i="26"/>
  <c r="I92" i="26"/>
  <c r="H38" i="26"/>
  <c r="H92" i="26" s="1"/>
  <c r="G38" i="26"/>
  <c r="F38" i="26"/>
  <c r="E38" i="26"/>
  <c r="P37" i="26"/>
  <c r="P40" i="26" s="1"/>
  <c r="O37" i="26"/>
  <c r="N37" i="26"/>
  <c r="N91" i="26"/>
  <c r="M37" i="26"/>
  <c r="M91" i="26"/>
  <c r="L37" i="26"/>
  <c r="L91" i="26" s="1"/>
  <c r="K37" i="26"/>
  <c r="J37" i="26"/>
  <c r="J91" i="26" s="1"/>
  <c r="I37" i="26"/>
  <c r="H37" i="26"/>
  <c r="G37" i="26"/>
  <c r="F37" i="26"/>
  <c r="F91" i="26"/>
  <c r="E37" i="26"/>
  <c r="Q36" i="26"/>
  <c r="R34" i="26" s="1"/>
  <c r="Q35" i="26"/>
  <c r="Q34" i="26"/>
  <c r="Q33" i="26"/>
  <c r="Q32" i="26"/>
  <c r="Q31" i="26"/>
  <c r="Q30" i="26"/>
  <c r="Q29" i="26"/>
  <c r="R28" i="26" s="1"/>
  <c r="Q28" i="26"/>
  <c r="Q27" i="26"/>
  <c r="Q26" i="26"/>
  <c r="Q25" i="26"/>
  <c r="Q24" i="26"/>
  <c r="Q23" i="26"/>
  <c r="Q22" i="26"/>
  <c r="Q21" i="26"/>
  <c r="Q20" i="26"/>
  <c r="R19" i="26" s="1"/>
  <c r="Q19" i="26"/>
  <c r="Q18" i="26"/>
  <c r="Q17" i="26"/>
  <c r="Q16" i="26"/>
  <c r="Q15" i="26"/>
  <c r="Q14" i="26"/>
  <c r="Q13" i="26"/>
  <c r="Q12" i="26"/>
  <c r="Q39" i="26" s="1"/>
  <c r="Q11" i="26"/>
  <c r="Q10" i="26"/>
  <c r="R10" i="26" s="1"/>
  <c r="Q9" i="26"/>
  <c r="Q8" i="26"/>
  <c r="Q7" i="26"/>
  <c r="Q37" i="26" s="1"/>
  <c r="M4" i="26"/>
  <c r="M52" i="26" s="1"/>
  <c r="D40" i="25"/>
  <c r="E34" i="25"/>
  <c r="E40" i="25"/>
  <c r="I27" i="25"/>
  <c r="G24" i="25"/>
  <c r="C29" i="25"/>
  <c r="F24" i="25"/>
  <c r="E24" i="25"/>
  <c r="D24" i="25"/>
  <c r="B24" i="25"/>
  <c r="I23" i="25"/>
  <c r="C23" i="25"/>
  <c r="A23" i="25"/>
  <c r="I22" i="25"/>
  <c r="C22" i="25"/>
  <c r="A22" i="25"/>
  <c r="I21" i="25"/>
  <c r="C21" i="25"/>
  <c r="A21" i="25"/>
  <c r="I20" i="25"/>
  <c r="C20" i="25"/>
  <c r="A20" i="25"/>
  <c r="I19" i="25"/>
  <c r="C19" i="25"/>
  <c r="A19" i="25"/>
  <c r="I18" i="25"/>
  <c r="C18" i="25"/>
  <c r="A18" i="25"/>
  <c r="I17" i="25"/>
  <c r="C17" i="25"/>
  <c r="A17" i="25"/>
  <c r="I16" i="25"/>
  <c r="C16" i="25"/>
  <c r="A16" i="25"/>
  <c r="I15" i="25"/>
  <c r="C15" i="25"/>
  <c r="A15" i="25"/>
  <c r="I14" i="25"/>
  <c r="C14" i="25"/>
  <c r="A14" i="25"/>
  <c r="I13" i="25"/>
  <c r="C13" i="25"/>
  <c r="A13" i="25"/>
  <c r="I12" i="25"/>
  <c r="I24" i="25" s="1"/>
  <c r="C12" i="25"/>
  <c r="C24" i="25" s="1"/>
  <c r="A12" i="25"/>
  <c r="I9" i="25"/>
  <c r="I6" i="25"/>
  <c r="I5" i="25"/>
  <c r="C4" i="25"/>
  <c r="P87" i="24"/>
  <c r="O87" i="24"/>
  <c r="N87" i="24"/>
  <c r="M87" i="24"/>
  <c r="M93" i="24" s="1"/>
  <c r="L87" i="24"/>
  <c r="K87" i="24"/>
  <c r="J87" i="24"/>
  <c r="I87" i="24"/>
  <c r="H87" i="24"/>
  <c r="G87" i="24"/>
  <c r="F87" i="24"/>
  <c r="E87" i="24"/>
  <c r="P86" i="24"/>
  <c r="O86" i="24"/>
  <c r="N86" i="24"/>
  <c r="M86" i="24"/>
  <c r="L86" i="24"/>
  <c r="K86" i="24"/>
  <c r="K88" i="24" s="1"/>
  <c r="J86" i="24"/>
  <c r="I86" i="24"/>
  <c r="H86" i="24"/>
  <c r="G86" i="24"/>
  <c r="F86" i="24"/>
  <c r="E86" i="24"/>
  <c r="P85" i="24"/>
  <c r="P88" i="24"/>
  <c r="O85" i="24"/>
  <c r="O88" i="24" s="1"/>
  <c r="N85" i="24"/>
  <c r="M85" i="24"/>
  <c r="L85" i="24"/>
  <c r="K85" i="24"/>
  <c r="J85" i="24"/>
  <c r="J88" i="24"/>
  <c r="I85" i="24"/>
  <c r="I91" i="24" s="1"/>
  <c r="H85" i="24"/>
  <c r="H88" i="24" s="1"/>
  <c r="G85" i="24"/>
  <c r="G88" i="24" s="1"/>
  <c r="F85" i="24"/>
  <c r="E85" i="24"/>
  <c r="E88" i="24" s="1"/>
  <c r="Q84" i="24"/>
  <c r="Q83" i="24"/>
  <c r="Q82" i="24"/>
  <c r="R82" i="24" s="1"/>
  <c r="Q81" i="24"/>
  <c r="Q80" i="24"/>
  <c r="Q79" i="24"/>
  <c r="R79" i="24" s="1"/>
  <c r="Q78" i="24"/>
  <c r="Q77" i="24"/>
  <c r="Q76" i="24"/>
  <c r="R76" i="24"/>
  <c r="Q75" i="24"/>
  <c r="Q74" i="24"/>
  <c r="Q73" i="24"/>
  <c r="R73" i="24" s="1"/>
  <c r="Q72" i="24"/>
  <c r="Q71" i="24"/>
  <c r="Q70" i="24"/>
  <c r="Q69" i="24"/>
  <c r="Q68" i="24"/>
  <c r="Q67" i="24"/>
  <c r="R67" i="24"/>
  <c r="Q66" i="24"/>
  <c r="Q65" i="24"/>
  <c r="Q64" i="24"/>
  <c r="R64" i="24" s="1"/>
  <c r="Q63" i="24"/>
  <c r="Q62" i="24"/>
  <c r="Q61" i="24"/>
  <c r="Q60" i="24"/>
  <c r="Q87" i="24" s="1"/>
  <c r="Q59" i="24"/>
  <c r="Q58" i="24"/>
  <c r="R58" i="24"/>
  <c r="Q57" i="24"/>
  <c r="Q56" i="24"/>
  <c r="Q55" i="24"/>
  <c r="R52" i="24"/>
  <c r="R51" i="24"/>
  <c r="P39" i="24"/>
  <c r="O39" i="24"/>
  <c r="O93" i="24" s="1"/>
  <c r="N39" i="24"/>
  <c r="N93" i="24"/>
  <c r="M39" i="24"/>
  <c r="L39" i="24"/>
  <c r="K39" i="24"/>
  <c r="K93" i="24"/>
  <c r="J39" i="24"/>
  <c r="I39" i="24"/>
  <c r="H39" i="24"/>
  <c r="H93" i="24" s="1"/>
  <c r="G39" i="24"/>
  <c r="G93" i="24"/>
  <c r="F39" i="24"/>
  <c r="F93" i="24"/>
  <c r="E39" i="24"/>
  <c r="E93" i="24" s="1"/>
  <c r="P38" i="24"/>
  <c r="P92" i="24"/>
  <c r="O38" i="24"/>
  <c r="O92" i="24" s="1"/>
  <c r="N38" i="24"/>
  <c r="N92" i="24" s="1"/>
  <c r="N94" i="24" s="1"/>
  <c r="J21" i="25" s="1"/>
  <c r="M38" i="24"/>
  <c r="L38" i="24"/>
  <c r="K38" i="24"/>
  <c r="K92" i="24" s="1"/>
  <c r="J38" i="24"/>
  <c r="J92" i="24" s="1"/>
  <c r="I38" i="24"/>
  <c r="I92" i="24"/>
  <c r="H38" i="24"/>
  <c r="G38" i="24"/>
  <c r="G92" i="24" s="1"/>
  <c r="F38" i="24"/>
  <c r="F92" i="24"/>
  <c r="E38" i="24"/>
  <c r="E92" i="24" s="1"/>
  <c r="P37" i="24"/>
  <c r="O37" i="24"/>
  <c r="O91" i="24" s="1"/>
  <c r="O94" i="24" s="1"/>
  <c r="J22" i="25" s="1"/>
  <c r="N37" i="24"/>
  <c r="N91" i="24"/>
  <c r="M37" i="24"/>
  <c r="M91" i="24"/>
  <c r="L37" i="24"/>
  <c r="L40" i="24"/>
  <c r="K37" i="24"/>
  <c r="K40" i="24" s="1"/>
  <c r="J37" i="24"/>
  <c r="I37" i="24"/>
  <c r="H37" i="24"/>
  <c r="G37" i="24"/>
  <c r="G91" i="24"/>
  <c r="F37" i="24"/>
  <c r="F40" i="24" s="1"/>
  <c r="F91" i="24"/>
  <c r="F94" i="24" s="1"/>
  <c r="J13" i="25" s="1"/>
  <c r="E37" i="24"/>
  <c r="E91" i="24"/>
  <c r="Q36" i="24"/>
  <c r="Q35" i="24"/>
  <c r="Q34" i="24"/>
  <c r="R34" i="24" s="1"/>
  <c r="Q33" i="24"/>
  <c r="Q32" i="24"/>
  <c r="R31" i="24"/>
  <c r="Q31" i="24"/>
  <c r="Q30" i="24"/>
  <c r="Q29" i="24"/>
  <c r="Q28" i="24"/>
  <c r="R28" i="24" s="1"/>
  <c r="Q27" i="24"/>
  <c r="Q26" i="24"/>
  <c r="Q25" i="24"/>
  <c r="R25" i="24" s="1"/>
  <c r="Q24" i="24"/>
  <c r="Q23" i="24"/>
  <c r="R22" i="24"/>
  <c r="Q22" i="24"/>
  <c r="Q21" i="24"/>
  <c r="Q20" i="24"/>
  <c r="Q19" i="24"/>
  <c r="R19" i="24" s="1"/>
  <c r="Q18" i="24"/>
  <c r="Q17" i="24"/>
  <c r="Q16" i="24"/>
  <c r="R16" i="24" s="1"/>
  <c r="Q15" i="24"/>
  <c r="Q14" i="24"/>
  <c r="Q13" i="24"/>
  <c r="Q37" i="24" s="1"/>
  <c r="Q12" i="24"/>
  <c r="Q39" i="24" s="1"/>
  <c r="Q93" i="24" s="1"/>
  <c r="Q11" i="24"/>
  <c r="Q10" i="24"/>
  <c r="R10" i="24" s="1"/>
  <c r="Q9" i="24"/>
  <c r="Q8" i="24"/>
  <c r="Q38" i="24" s="1"/>
  <c r="Q7" i="24"/>
  <c r="M4" i="24"/>
  <c r="M52" i="24" s="1"/>
  <c r="D40" i="23"/>
  <c r="E34" i="23"/>
  <c r="E40" i="23"/>
  <c r="I27" i="23"/>
  <c r="G24" i="23"/>
  <c r="C29" i="23"/>
  <c r="F24" i="23"/>
  <c r="E24" i="23"/>
  <c r="D24" i="23"/>
  <c r="B24" i="23"/>
  <c r="I23" i="23"/>
  <c r="C23" i="23"/>
  <c r="A23" i="23"/>
  <c r="I22" i="23"/>
  <c r="C22" i="23"/>
  <c r="A22" i="23"/>
  <c r="I21" i="23"/>
  <c r="C21" i="23"/>
  <c r="A21" i="23"/>
  <c r="I20" i="23"/>
  <c r="C20" i="23"/>
  <c r="A20" i="23"/>
  <c r="I19" i="23"/>
  <c r="C19" i="23"/>
  <c r="A19" i="23"/>
  <c r="I18" i="23"/>
  <c r="C18" i="23"/>
  <c r="A18" i="23"/>
  <c r="I17" i="23"/>
  <c r="C17" i="23"/>
  <c r="A17" i="23"/>
  <c r="I16" i="23"/>
  <c r="C16" i="23"/>
  <c r="A16" i="23"/>
  <c r="I15" i="23"/>
  <c r="C15" i="23"/>
  <c r="A15" i="23"/>
  <c r="I14" i="23"/>
  <c r="C14" i="23"/>
  <c r="A14" i="23"/>
  <c r="I13" i="23"/>
  <c r="C13" i="23"/>
  <c r="A13" i="23"/>
  <c r="I12" i="23"/>
  <c r="C12" i="23"/>
  <c r="C24" i="23"/>
  <c r="A12" i="23"/>
  <c r="I9" i="23"/>
  <c r="I6" i="23"/>
  <c r="I5" i="23"/>
  <c r="C4" i="23"/>
  <c r="P87" i="22"/>
  <c r="O87" i="22"/>
  <c r="N87" i="22"/>
  <c r="M87" i="22"/>
  <c r="L87" i="22"/>
  <c r="K87" i="22"/>
  <c r="K88" i="22"/>
  <c r="J87" i="22"/>
  <c r="J88" i="22" s="1"/>
  <c r="I87" i="22"/>
  <c r="H87" i="22"/>
  <c r="G87" i="22"/>
  <c r="G93" i="22" s="1"/>
  <c r="F87" i="22"/>
  <c r="E87" i="22"/>
  <c r="P86" i="22"/>
  <c r="O86" i="22"/>
  <c r="N86" i="22"/>
  <c r="M86" i="22"/>
  <c r="L86" i="22"/>
  <c r="L88" i="22" s="1"/>
  <c r="K86" i="22"/>
  <c r="J86" i="22"/>
  <c r="I86" i="22"/>
  <c r="H86" i="22"/>
  <c r="G86" i="22"/>
  <c r="F86" i="22"/>
  <c r="E86" i="22"/>
  <c r="P85" i="22"/>
  <c r="P88" i="22"/>
  <c r="O85" i="22"/>
  <c r="O88" i="22" s="1"/>
  <c r="N85" i="22"/>
  <c r="N88" i="22" s="1"/>
  <c r="M85" i="22"/>
  <c r="L85" i="22"/>
  <c r="K85" i="22"/>
  <c r="J85" i="22"/>
  <c r="I85" i="22"/>
  <c r="I88" i="22" s="1"/>
  <c r="H85" i="22"/>
  <c r="H88" i="22"/>
  <c r="G85" i="22"/>
  <c r="G88" i="22" s="1"/>
  <c r="F85" i="22"/>
  <c r="E85" i="22"/>
  <c r="E88" i="22" s="1"/>
  <c r="Q84" i="22"/>
  <c r="R82" i="22" s="1"/>
  <c r="Q83" i="22"/>
  <c r="Q82" i="22"/>
  <c r="Q81" i="22"/>
  <c r="Q80" i="22"/>
  <c r="Q79" i="22"/>
  <c r="R79" i="22"/>
  <c r="Q78" i="22"/>
  <c r="Q77" i="22"/>
  <c r="Q76" i="22"/>
  <c r="R76" i="22" s="1"/>
  <c r="Q75" i="22"/>
  <c r="R73" i="22" s="1"/>
  <c r="Q74" i="22"/>
  <c r="Q73" i="22"/>
  <c r="Q72" i="22"/>
  <c r="Q71" i="22"/>
  <c r="Q70" i="22"/>
  <c r="R70" i="22" s="1"/>
  <c r="R88" i="22" s="1"/>
  <c r="Q69" i="22"/>
  <c r="Q68" i="22"/>
  <c r="Q67" i="22"/>
  <c r="R67" i="22" s="1"/>
  <c r="Q66" i="22"/>
  <c r="R64" i="22" s="1"/>
  <c r="Q65" i="22"/>
  <c r="Q64" i="22"/>
  <c r="Q63" i="22"/>
  <c r="Q62" i="22"/>
  <c r="Q61" i="22"/>
  <c r="R61" i="22"/>
  <c r="Q60" i="22"/>
  <c r="Q59" i="22"/>
  <c r="Q86" i="22" s="1"/>
  <c r="Q58" i="22"/>
  <c r="Q57" i="22"/>
  <c r="Q87" i="22"/>
  <c r="Q56" i="22"/>
  <c r="Q55" i="22"/>
  <c r="R52" i="22"/>
  <c r="R51" i="22"/>
  <c r="P39" i="22"/>
  <c r="P93" i="22" s="1"/>
  <c r="O39" i="22"/>
  <c r="O93" i="22" s="1"/>
  <c r="N39" i="22"/>
  <c r="M39" i="22"/>
  <c r="M93" i="22"/>
  <c r="L39" i="22"/>
  <c r="L93" i="22" s="1"/>
  <c r="K39" i="22"/>
  <c r="K40" i="22" s="1"/>
  <c r="J39" i="22"/>
  <c r="I39" i="22"/>
  <c r="I93" i="22"/>
  <c r="H39" i="22"/>
  <c r="H93" i="22"/>
  <c r="G39" i="22"/>
  <c r="F39" i="22"/>
  <c r="E39" i="22"/>
  <c r="E93" i="22"/>
  <c r="P38" i="22"/>
  <c r="P92" i="22" s="1"/>
  <c r="O38" i="22"/>
  <c r="O92" i="22" s="1"/>
  <c r="N38" i="22"/>
  <c r="N92" i="22"/>
  <c r="M38" i="22"/>
  <c r="L38" i="22"/>
  <c r="K38" i="22"/>
  <c r="K92" i="22"/>
  <c r="J38" i="22"/>
  <c r="J92" i="22"/>
  <c r="I38" i="22"/>
  <c r="I92" i="22" s="1"/>
  <c r="I94" i="22" s="1"/>
  <c r="J16" i="23" s="1"/>
  <c r="H38" i="22"/>
  <c r="H92" i="22" s="1"/>
  <c r="G38" i="22"/>
  <c r="G92" i="22"/>
  <c r="F38" i="22"/>
  <c r="F92" i="22"/>
  <c r="E38" i="22"/>
  <c r="E92" i="22"/>
  <c r="P37" i="22"/>
  <c r="P40" i="22"/>
  <c r="O37" i="22"/>
  <c r="N37" i="22"/>
  <c r="N91" i="22"/>
  <c r="M37" i="22"/>
  <c r="M91" i="22"/>
  <c r="L37" i="22"/>
  <c r="K37" i="22"/>
  <c r="K91" i="22" s="1"/>
  <c r="J37" i="22"/>
  <c r="I37" i="22"/>
  <c r="H37" i="22"/>
  <c r="H91" i="22" s="1"/>
  <c r="H94" i="22" s="1"/>
  <c r="J15" i="23" s="1"/>
  <c r="G37" i="22"/>
  <c r="F37" i="22"/>
  <c r="F91" i="22" s="1"/>
  <c r="E37" i="22"/>
  <c r="E91" i="22"/>
  <c r="E94" i="22" s="1"/>
  <c r="J12" i="23" s="1"/>
  <c r="Q36" i="22"/>
  <c r="Q35" i="22"/>
  <c r="Q34" i="22"/>
  <c r="R34" i="22" s="1"/>
  <c r="Q33" i="22"/>
  <c r="Q32" i="22"/>
  <c r="Q31" i="22"/>
  <c r="R31" i="22" s="1"/>
  <c r="Q30" i="22"/>
  <c r="R28" i="22" s="1"/>
  <c r="Q29" i="22"/>
  <c r="Q28" i="22"/>
  <c r="Q27" i="22"/>
  <c r="Q26" i="22"/>
  <c r="Q25" i="22"/>
  <c r="R25" i="22" s="1"/>
  <c r="Q24" i="22"/>
  <c r="Q23" i="22"/>
  <c r="Q22" i="22"/>
  <c r="R22" i="22" s="1"/>
  <c r="Q21" i="22"/>
  <c r="R19" i="22" s="1"/>
  <c r="Q20" i="22"/>
  <c r="Q19" i="22"/>
  <c r="Q18" i="22"/>
  <c r="Q17" i="22"/>
  <c r="Q16" i="22"/>
  <c r="R16" i="22"/>
  <c r="Q15" i="22"/>
  <c r="Q14" i="22"/>
  <c r="Q13" i="22"/>
  <c r="R13" i="22" s="1"/>
  <c r="Q12" i="22"/>
  <c r="R10" i="22" s="1"/>
  <c r="Q11" i="22"/>
  <c r="Q10" i="22"/>
  <c r="Q9" i="22"/>
  <c r="Q39" i="22"/>
  <c r="Q93" i="22"/>
  <c r="Q8" i="22"/>
  <c r="Q7" i="22"/>
  <c r="M4" i="22"/>
  <c r="M52" i="22" s="1"/>
  <c r="D40" i="21"/>
  <c r="E34" i="21"/>
  <c r="E40" i="21" s="1"/>
  <c r="I27" i="21"/>
  <c r="G24" i="21"/>
  <c r="C29" i="21"/>
  <c r="F24" i="21"/>
  <c r="E24" i="21"/>
  <c r="D24" i="21"/>
  <c r="B24" i="21"/>
  <c r="I23" i="21"/>
  <c r="C23" i="21"/>
  <c r="A23" i="21"/>
  <c r="I22" i="21"/>
  <c r="C22" i="21"/>
  <c r="A22" i="21"/>
  <c r="I21" i="21"/>
  <c r="C21" i="21"/>
  <c r="A21" i="21"/>
  <c r="I20" i="21"/>
  <c r="C20" i="21"/>
  <c r="A20" i="21"/>
  <c r="I19" i="21"/>
  <c r="C19" i="21"/>
  <c r="A19" i="21"/>
  <c r="I18" i="21"/>
  <c r="C18" i="21"/>
  <c r="A18" i="21"/>
  <c r="I17" i="21"/>
  <c r="C17" i="21"/>
  <c r="A17" i="21"/>
  <c r="I16" i="21"/>
  <c r="C16" i="21"/>
  <c r="A16" i="21"/>
  <c r="I15" i="21"/>
  <c r="C15" i="21"/>
  <c r="A15" i="21"/>
  <c r="I14" i="21"/>
  <c r="C14" i="21"/>
  <c r="A14" i="21"/>
  <c r="I13" i="21"/>
  <c r="C13" i="21"/>
  <c r="A13" i="21"/>
  <c r="I12" i="21"/>
  <c r="I24" i="21" s="1"/>
  <c r="C12" i="21"/>
  <c r="A12" i="21"/>
  <c r="I9" i="21"/>
  <c r="I6" i="21"/>
  <c r="I5" i="21"/>
  <c r="P87" i="20"/>
  <c r="O87" i="20"/>
  <c r="N87" i="20"/>
  <c r="N88" i="20" s="1"/>
  <c r="M87" i="20"/>
  <c r="L87" i="20"/>
  <c r="K87" i="20"/>
  <c r="J87" i="20"/>
  <c r="I87" i="20"/>
  <c r="H87" i="20"/>
  <c r="G87" i="20"/>
  <c r="F87" i="20"/>
  <c r="E87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E88" i="20" s="1"/>
  <c r="P85" i="20"/>
  <c r="P91" i="20" s="1"/>
  <c r="O85" i="20"/>
  <c r="N85" i="20"/>
  <c r="M85" i="20"/>
  <c r="L85" i="20"/>
  <c r="L88" i="20" s="1"/>
  <c r="K85" i="20"/>
  <c r="J85" i="20"/>
  <c r="J88" i="20"/>
  <c r="I85" i="20"/>
  <c r="I88" i="20" s="1"/>
  <c r="H85" i="20"/>
  <c r="G85" i="20"/>
  <c r="G88" i="20" s="1"/>
  <c r="F85" i="20"/>
  <c r="F88" i="20" s="1"/>
  <c r="E85" i="20"/>
  <c r="Q84" i="20"/>
  <c r="Q83" i="20"/>
  <c r="Q82" i="20"/>
  <c r="R82" i="20" s="1"/>
  <c r="Q81" i="20"/>
  <c r="Q80" i="20"/>
  <c r="Q79" i="20"/>
  <c r="R79" i="20" s="1"/>
  <c r="Q78" i="20"/>
  <c r="Q77" i="20"/>
  <c r="R76" i="20" s="1"/>
  <c r="Q76" i="20"/>
  <c r="Q75" i="20"/>
  <c r="Q74" i="20"/>
  <c r="Q73" i="20"/>
  <c r="R73" i="20"/>
  <c r="Q72" i="20"/>
  <c r="Q71" i="20"/>
  <c r="Q70" i="20"/>
  <c r="R70" i="20" s="1"/>
  <c r="Q69" i="20"/>
  <c r="Q68" i="20"/>
  <c r="R67" i="20" s="1"/>
  <c r="Q67" i="20"/>
  <c r="Q66" i="20"/>
  <c r="Q65" i="20"/>
  <c r="Q64" i="20"/>
  <c r="Q85" i="20" s="1"/>
  <c r="Q63" i="20"/>
  <c r="Q62" i="20"/>
  <c r="Q61" i="20"/>
  <c r="R61" i="20" s="1"/>
  <c r="Q60" i="20"/>
  <c r="Q59" i="20"/>
  <c r="R58" i="20" s="1"/>
  <c r="Q58" i="20"/>
  <c r="Q57" i="20"/>
  <c r="Q87" i="20"/>
  <c r="Q56" i="20"/>
  <c r="Q55" i="20"/>
  <c r="R52" i="20"/>
  <c r="R51" i="20"/>
  <c r="P39" i="20"/>
  <c r="P93" i="20"/>
  <c r="O39" i="20"/>
  <c r="N39" i="20"/>
  <c r="M39" i="20"/>
  <c r="L39" i="20"/>
  <c r="L93" i="20" s="1"/>
  <c r="K39" i="20"/>
  <c r="J39" i="20"/>
  <c r="J93" i="20"/>
  <c r="I39" i="20"/>
  <c r="I93" i="20" s="1"/>
  <c r="H39" i="20"/>
  <c r="H93" i="20" s="1"/>
  <c r="G39" i="20"/>
  <c r="F39" i="20"/>
  <c r="F93" i="20" s="1"/>
  <c r="E39" i="20"/>
  <c r="E93" i="20" s="1"/>
  <c r="P38" i="20"/>
  <c r="O38" i="20"/>
  <c r="O92" i="20"/>
  <c r="N38" i="20"/>
  <c r="N92" i="20" s="1"/>
  <c r="M38" i="20"/>
  <c r="L38" i="20"/>
  <c r="L92" i="20"/>
  <c r="K38" i="20"/>
  <c r="K40" i="20" s="1"/>
  <c r="J38" i="20"/>
  <c r="J92" i="20" s="1"/>
  <c r="J94" i="20" s="1"/>
  <c r="J17" i="21" s="1"/>
  <c r="I38" i="20"/>
  <c r="I92" i="20" s="1"/>
  <c r="H38" i="20"/>
  <c r="H92" i="20"/>
  <c r="G38" i="20"/>
  <c r="G92" i="20"/>
  <c r="F38" i="20"/>
  <c r="F92" i="20" s="1"/>
  <c r="F94" i="20" s="1"/>
  <c r="J13" i="21" s="1"/>
  <c r="E38" i="20"/>
  <c r="P37" i="20"/>
  <c r="O37" i="20"/>
  <c r="O91" i="20" s="1"/>
  <c r="N37" i="20"/>
  <c r="N91" i="20" s="1"/>
  <c r="M37" i="20"/>
  <c r="M40" i="20" s="1"/>
  <c r="L37" i="20"/>
  <c r="L91" i="20" s="1"/>
  <c r="K37" i="20"/>
  <c r="K91" i="20" s="1"/>
  <c r="J37" i="20"/>
  <c r="J91" i="20"/>
  <c r="I37" i="20"/>
  <c r="I40" i="20"/>
  <c r="H37" i="20"/>
  <c r="H40" i="20" s="1"/>
  <c r="H91" i="20"/>
  <c r="H94" i="20" s="1"/>
  <c r="J15" i="21" s="1"/>
  <c r="G37" i="20"/>
  <c r="G91" i="20" s="1"/>
  <c r="G94" i="20" s="1"/>
  <c r="J14" i="21" s="1"/>
  <c r="F37" i="20"/>
  <c r="F91" i="20" s="1"/>
  <c r="E37" i="20"/>
  <c r="E40" i="20" s="1"/>
  <c r="Q36" i="20"/>
  <c r="Q35" i="20"/>
  <c r="Q34" i="20"/>
  <c r="R34" i="20"/>
  <c r="Q33" i="20"/>
  <c r="Q32" i="20"/>
  <c r="Q31" i="20"/>
  <c r="Q30" i="20"/>
  <c r="Q29" i="20"/>
  <c r="Q28" i="20"/>
  <c r="Q27" i="20"/>
  <c r="Q26" i="20"/>
  <c r="Q25" i="20"/>
  <c r="R25" i="20" s="1"/>
  <c r="Q24" i="20"/>
  <c r="Q23" i="20"/>
  <c r="Q22" i="20"/>
  <c r="R22" i="20" s="1"/>
  <c r="Q21" i="20"/>
  <c r="Q20" i="20"/>
  <c r="Q19" i="20"/>
  <c r="Q18" i="20"/>
  <c r="Q17" i="20"/>
  <c r="Q16" i="20"/>
  <c r="Q15" i="20"/>
  <c r="Q14" i="20"/>
  <c r="Q13" i="20"/>
  <c r="R13" i="20"/>
  <c r="Q12" i="20"/>
  <c r="Q11" i="20"/>
  <c r="Q10" i="20"/>
  <c r="Q9" i="20"/>
  <c r="Q8" i="20"/>
  <c r="R7" i="20" s="1"/>
  <c r="Q7" i="20"/>
  <c r="M4" i="20"/>
  <c r="M52" i="20"/>
  <c r="L40" i="26"/>
  <c r="Q85" i="26"/>
  <c r="G92" i="26"/>
  <c r="J93" i="26"/>
  <c r="R22" i="26"/>
  <c r="N92" i="26"/>
  <c r="M40" i="26"/>
  <c r="K92" i="26"/>
  <c r="R31" i="26"/>
  <c r="G40" i="26"/>
  <c r="O40" i="26"/>
  <c r="L91" i="24"/>
  <c r="F88" i="24"/>
  <c r="N88" i="24"/>
  <c r="N40" i="24"/>
  <c r="P91" i="24"/>
  <c r="E40" i="24"/>
  <c r="R7" i="24"/>
  <c r="G40" i="24"/>
  <c r="P91" i="22"/>
  <c r="P94" i="22" s="1"/>
  <c r="J23" i="23" s="1"/>
  <c r="F93" i="22"/>
  <c r="F94" i="22" s="1"/>
  <c r="J13" i="23" s="1"/>
  <c r="N93" i="22"/>
  <c r="N94" i="22"/>
  <c r="J21" i="23" s="1"/>
  <c r="F40" i="22"/>
  <c r="N40" i="22"/>
  <c r="R55" i="22"/>
  <c r="L91" i="22"/>
  <c r="E40" i="22"/>
  <c r="M40" i="22"/>
  <c r="G40" i="22"/>
  <c r="I91" i="20"/>
  <c r="I94" i="20" s="1"/>
  <c r="J16" i="21" s="1"/>
  <c r="G93" i="20"/>
  <c r="K93" i="20"/>
  <c r="N40" i="20"/>
  <c r="O88" i="20"/>
  <c r="E91" i="20"/>
  <c r="J40" i="20"/>
  <c r="L40" i="20"/>
  <c r="P40" i="20"/>
  <c r="D40" i="19"/>
  <c r="E34" i="19"/>
  <c r="E40" i="19" s="1"/>
  <c r="G24" i="19"/>
  <c r="C29" i="19"/>
  <c r="F24" i="19"/>
  <c r="D24" i="19"/>
  <c r="B24" i="19"/>
  <c r="I23" i="19"/>
  <c r="C23" i="19"/>
  <c r="I22" i="19"/>
  <c r="C22" i="19"/>
  <c r="I21" i="19"/>
  <c r="C21" i="19"/>
  <c r="I20" i="19"/>
  <c r="C20" i="19"/>
  <c r="I19" i="19"/>
  <c r="C19" i="19"/>
  <c r="I18" i="19"/>
  <c r="C18" i="19"/>
  <c r="I17" i="19"/>
  <c r="I24" i="19" s="1"/>
  <c r="C17" i="19"/>
  <c r="I16" i="19"/>
  <c r="C16" i="19"/>
  <c r="I15" i="19"/>
  <c r="C15" i="19"/>
  <c r="I14" i="19"/>
  <c r="C14" i="19"/>
  <c r="I13" i="19"/>
  <c r="C13" i="19"/>
  <c r="I12" i="19"/>
  <c r="C12" i="19"/>
  <c r="C24" i="19" s="1"/>
  <c r="I6" i="19"/>
  <c r="I5" i="19"/>
  <c r="P87" i="18"/>
  <c r="O87" i="18"/>
  <c r="N87" i="18"/>
  <c r="M87" i="18"/>
  <c r="L87" i="18"/>
  <c r="L93" i="18" s="1"/>
  <c r="L88" i="18"/>
  <c r="K87" i="18"/>
  <c r="J87" i="18"/>
  <c r="I87" i="18"/>
  <c r="H87" i="18"/>
  <c r="G87" i="18"/>
  <c r="F87" i="18"/>
  <c r="E87" i="18"/>
  <c r="P86" i="18"/>
  <c r="O86" i="18"/>
  <c r="O88" i="18" s="1"/>
  <c r="N86" i="18"/>
  <c r="M86" i="18"/>
  <c r="M92" i="18" s="1"/>
  <c r="L86" i="18"/>
  <c r="K86" i="18"/>
  <c r="K88" i="18" s="1"/>
  <c r="J86" i="18"/>
  <c r="J88" i="18" s="1"/>
  <c r="I86" i="18"/>
  <c r="H86" i="18"/>
  <c r="G86" i="18"/>
  <c r="G88" i="18" s="1"/>
  <c r="F86" i="18"/>
  <c r="E86" i="18"/>
  <c r="E92" i="18" s="1"/>
  <c r="P85" i="18"/>
  <c r="P91" i="18" s="1"/>
  <c r="P88" i="18"/>
  <c r="O85" i="18"/>
  <c r="N85" i="18"/>
  <c r="M85" i="18"/>
  <c r="M91" i="18" s="1"/>
  <c r="L85" i="18"/>
  <c r="K85" i="18"/>
  <c r="J85" i="18"/>
  <c r="I85" i="18"/>
  <c r="I88" i="18" s="1"/>
  <c r="I91" i="18"/>
  <c r="H85" i="18"/>
  <c r="H88" i="18" s="1"/>
  <c r="G85" i="18"/>
  <c r="F85" i="18"/>
  <c r="F88" i="18" s="1"/>
  <c r="E85" i="18"/>
  <c r="E88" i="18" s="1"/>
  <c r="Q84" i="18"/>
  <c r="Q83" i="18"/>
  <c r="Q82" i="18"/>
  <c r="Q81" i="18"/>
  <c r="Q80" i="18"/>
  <c r="Q79" i="18"/>
  <c r="Q78" i="18"/>
  <c r="Q77" i="18"/>
  <c r="R76" i="18"/>
  <c r="Q76" i="18"/>
  <c r="Q75" i="18"/>
  <c r="Q74" i="18"/>
  <c r="Q73" i="18"/>
  <c r="R73" i="18" s="1"/>
  <c r="Q72" i="18"/>
  <c r="Q71" i="18"/>
  <c r="Q70" i="18"/>
  <c r="Q69" i="18"/>
  <c r="Q68" i="18"/>
  <c r="Q67" i="18"/>
  <c r="Q66" i="18"/>
  <c r="Q65" i="18"/>
  <c r="R64" i="18" s="1"/>
  <c r="Q64" i="18"/>
  <c r="Q63" i="18"/>
  <c r="Q62" i="18"/>
  <c r="Q61" i="18"/>
  <c r="R61" i="18" s="1"/>
  <c r="Q60" i="18"/>
  <c r="Q59" i="18"/>
  <c r="Q86" i="18" s="1"/>
  <c r="Q58" i="18"/>
  <c r="Q57" i="18"/>
  <c r="Q56" i="18"/>
  <c r="Q55" i="18"/>
  <c r="Q85" i="18" s="1"/>
  <c r="R52" i="18"/>
  <c r="R51" i="18"/>
  <c r="P39" i="18"/>
  <c r="P93" i="18" s="1"/>
  <c r="O39" i="18"/>
  <c r="N39" i="18"/>
  <c r="M39" i="18"/>
  <c r="L39" i="18"/>
  <c r="K39" i="18"/>
  <c r="K93" i="18" s="1"/>
  <c r="J39" i="18"/>
  <c r="I39" i="18"/>
  <c r="I93" i="18" s="1"/>
  <c r="H39" i="18"/>
  <c r="H93" i="18" s="1"/>
  <c r="G39" i="18"/>
  <c r="F39" i="18"/>
  <c r="F93" i="18" s="1"/>
  <c r="E39" i="18"/>
  <c r="E93" i="18" s="1"/>
  <c r="P38" i="18"/>
  <c r="O38" i="18"/>
  <c r="O92" i="18" s="1"/>
  <c r="N38" i="18"/>
  <c r="N92" i="18" s="1"/>
  <c r="M38" i="18"/>
  <c r="L38" i="18"/>
  <c r="L92" i="18" s="1"/>
  <c r="K38" i="18"/>
  <c r="K92" i="18" s="1"/>
  <c r="J38" i="18"/>
  <c r="J92" i="18"/>
  <c r="I38" i="18"/>
  <c r="H38" i="18"/>
  <c r="H92" i="18" s="1"/>
  <c r="G38" i="18"/>
  <c r="G92" i="18"/>
  <c r="F38" i="18"/>
  <c r="F92" i="18"/>
  <c r="F94" i="18"/>
  <c r="J13" i="19" s="1"/>
  <c r="E38" i="18"/>
  <c r="P37" i="18"/>
  <c r="O37" i="18"/>
  <c r="O91" i="18" s="1"/>
  <c r="N37" i="18"/>
  <c r="N91" i="18"/>
  <c r="M37" i="18"/>
  <c r="L37" i="18"/>
  <c r="L91" i="18" s="1"/>
  <c r="L94" i="18" s="1"/>
  <c r="J19" i="19" s="1"/>
  <c r="K37" i="18"/>
  <c r="K91" i="18" s="1"/>
  <c r="K94" i="18" s="1"/>
  <c r="J18" i="19" s="1"/>
  <c r="J37" i="18"/>
  <c r="I37" i="18"/>
  <c r="I40" i="18" s="1"/>
  <c r="H37" i="18"/>
  <c r="H40" i="18" s="1"/>
  <c r="G37" i="18"/>
  <c r="G91" i="18"/>
  <c r="F37" i="18"/>
  <c r="F91" i="18"/>
  <c r="E37" i="18"/>
  <c r="E91" i="18"/>
  <c r="Q36" i="18"/>
  <c r="Q35" i="18"/>
  <c r="R34" i="18" s="1"/>
  <c r="Q34" i="18"/>
  <c r="Q33" i="18"/>
  <c r="Q32" i="18"/>
  <c r="Q31" i="18"/>
  <c r="Q30" i="18"/>
  <c r="Q29" i="18"/>
  <c r="R28" i="18" s="1"/>
  <c r="Q28" i="18"/>
  <c r="Q27" i="18"/>
  <c r="Q26" i="18"/>
  <c r="Q25" i="18"/>
  <c r="R25" i="18" s="1"/>
  <c r="Q24" i="18"/>
  <c r="Q23" i="18"/>
  <c r="Q22" i="18"/>
  <c r="Q21" i="18"/>
  <c r="Q20" i="18"/>
  <c r="Q19" i="18"/>
  <c r="Q18" i="18"/>
  <c r="Q39" i="18" s="1"/>
  <c r="Q17" i="18"/>
  <c r="Q38" i="18" s="1"/>
  <c r="Q16" i="18"/>
  <c r="Q15" i="18"/>
  <c r="Q14" i="18"/>
  <c r="Q13" i="18"/>
  <c r="R13" i="18" s="1"/>
  <c r="Q12" i="18"/>
  <c r="Q11" i="18"/>
  <c r="Q10" i="18"/>
  <c r="Q9" i="18"/>
  <c r="Q8" i="18"/>
  <c r="Q7" i="18"/>
  <c r="M4" i="18"/>
  <c r="M52" i="18"/>
  <c r="N88" i="18"/>
  <c r="J93" i="18"/>
  <c r="I23" i="6"/>
  <c r="I22" i="6"/>
  <c r="I21" i="6"/>
  <c r="I20" i="6"/>
  <c r="I19" i="6"/>
  <c r="I18" i="6"/>
  <c r="I17" i="6"/>
  <c r="I16" i="6"/>
  <c r="I15" i="6"/>
  <c r="I14" i="6"/>
  <c r="I13" i="6"/>
  <c r="I12" i="6"/>
  <c r="I23" i="8"/>
  <c r="I22" i="8"/>
  <c r="I21" i="8"/>
  <c r="I20" i="8"/>
  <c r="I19" i="8"/>
  <c r="I18" i="8"/>
  <c r="I17" i="8"/>
  <c r="I16" i="8"/>
  <c r="I15" i="8"/>
  <c r="I14" i="8"/>
  <c r="I13" i="8"/>
  <c r="I12" i="8"/>
  <c r="I23" i="5"/>
  <c r="I22" i="5"/>
  <c r="I21" i="5"/>
  <c r="I20" i="5"/>
  <c r="I19" i="5"/>
  <c r="I18" i="5"/>
  <c r="I17" i="5"/>
  <c r="I16" i="5"/>
  <c r="I15" i="5"/>
  <c r="I14" i="5"/>
  <c r="I13" i="5"/>
  <c r="I12" i="5"/>
  <c r="I23" i="4"/>
  <c r="I22" i="4"/>
  <c r="I21" i="4"/>
  <c r="I20" i="4"/>
  <c r="I19" i="4"/>
  <c r="I18" i="4"/>
  <c r="I17" i="4"/>
  <c r="I16" i="4"/>
  <c r="I15" i="4"/>
  <c r="I14" i="4"/>
  <c r="I13" i="4"/>
  <c r="I12" i="4"/>
  <c r="I23" i="1"/>
  <c r="I22" i="1"/>
  <c r="I21" i="1"/>
  <c r="I20" i="1"/>
  <c r="I19" i="1"/>
  <c r="I18" i="1"/>
  <c r="I17" i="1"/>
  <c r="I16" i="1"/>
  <c r="I15" i="1"/>
  <c r="I14" i="1"/>
  <c r="I13" i="1"/>
  <c r="I27" i="6"/>
  <c r="I9" i="6"/>
  <c r="I27" i="8"/>
  <c r="I9" i="8"/>
  <c r="I27" i="5"/>
  <c r="I9" i="5"/>
  <c r="I27" i="4"/>
  <c r="I9" i="4"/>
  <c r="C12" i="6"/>
  <c r="C13" i="6"/>
  <c r="C14" i="6"/>
  <c r="C15" i="6"/>
  <c r="C16" i="6"/>
  <c r="C17" i="6"/>
  <c r="C18" i="6"/>
  <c r="I5" i="8"/>
  <c r="I6" i="8"/>
  <c r="E34" i="6"/>
  <c r="E40" i="6" s="1"/>
  <c r="I6" i="6"/>
  <c r="I5" i="6"/>
  <c r="M4" i="14"/>
  <c r="M52" i="14" s="1"/>
  <c r="P87" i="14"/>
  <c r="O87" i="14"/>
  <c r="N87" i="14"/>
  <c r="M87" i="14"/>
  <c r="M93" i="14"/>
  <c r="L87" i="14"/>
  <c r="L93" i="14" s="1"/>
  <c r="K87" i="14"/>
  <c r="J87" i="14"/>
  <c r="I87" i="14"/>
  <c r="H87" i="14"/>
  <c r="G87" i="14"/>
  <c r="F87" i="14"/>
  <c r="E87" i="14"/>
  <c r="P86" i="14"/>
  <c r="O86" i="14"/>
  <c r="N86" i="14"/>
  <c r="M86" i="14"/>
  <c r="M88" i="14" s="1"/>
  <c r="L86" i="14"/>
  <c r="K86" i="14"/>
  <c r="J86" i="14"/>
  <c r="I86" i="14"/>
  <c r="H86" i="14"/>
  <c r="G86" i="14"/>
  <c r="F86" i="14"/>
  <c r="E86" i="14"/>
  <c r="P85" i="14"/>
  <c r="P88" i="14" s="1"/>
  <c r="O85" i="14"/>
  <c r="O88" i="14"/>
  <c r="N85" i="14"/>
  <c r="M85" i="14"/>
  <c r="L85" i="14"/>
  <c r="K85" i="14"/>
  <c r="K88" i="14" s="1"/>
  <c r="J85" i="14"/>
  <c r="I85" i="14"/>
  <c r="I88" i="14" s="1"/>
  <c r="H85" i="14"/>
  <c r="H88" i="14"/>
  <c r="G85" i="14"/>
  <c r="G88" i="14" s="1"/>
  <c r="F85" i="14"/>
  <c r="F88" i="14"/>
  <c r="E85" i="14"/>
  <c r="E88" i="14" s="1"/>
  <c r="Q84" i="14"/>
  <c r="Q83" i="14"/>
  <c r="R82" i="14"/>
  <c r="Q82" i="14"/>
  <c r="Q81" i="14"/>
  <c r="Q80" i="14"/>
  <c r="Q79" i="14"/>
  <c r="Q78" i="14"/>
  <c r="Q77" i="14"/>
  <c r="Q76" i="14"/>
  <c r="Q75" i="14"/>
  <c r="Q74" i="14"/>
  <c r="Q73" i="14"/>
  <c r="R73" i="14" s="1"/>
  <c r="Q72" i="14"/>
  <c r="Q71" i="14"/>
  <c r="Q70" i="14"/>
  <c r="R70" i="14" s="1"/>
  <c r="Q69" i="14"/>
  <c r="Q68" i="14"/>
  <c r="Q67" i="14"/>
  <c r="Q66" i="14"/>
  <c r="Q65" i="14"/>
  <c r="Q64" i="14"/>
  <c r="Q63" i="14"/>
  <c r="Q62" i="14"/>
  <c r="Q61" i="14"/>
  <c r="R61" i="14" s="1"/>
  <c r="Q60" i="14"/>
  <c r="Q59" i="14"/>
  <c r="Q58" i="14"/>
  <c r="R58" i="14" s="1"/>
  <c r="Q57" i="14"/>
  <c r="Q87" i="14" s="1"/>
  <c r="Q56" i="14"/>
  <c r="Q55" i="14"/>
  <c r="R52" i="14"/>
  <c r="R51" i="14"/>
  <c r="P39" i="14"/>
  <c r="P93" i="14"/>
  <c r="O39" i="14"/>
  <c r="N39" i="14"/>
  <c r="N93" i="14"/>
  <c r="M39" i="14"/>
  <c r="L39" i="14"/>
  <c r="K39" i="14"/>
  <c r="J39" i="14"/>
  <c r="J93" i="14"/>
  <c r="I39" i="14"/>
  <c r="H39" i="14"/>
  <c r="G39" i="14"/>
  <c r="G93" i="14" s="1"/>
  <c r="F39" i="14"/>
  <c r="F93" i="14"/>
  <c r="E39" i="14"/>
  <c r="E93" i="14" s="1"/>
  <c r="P38" i="14"/>
  <c r="P92" i="14" s="1"/>
  <c r="P94" i="14" s="1"/>
  <c r="O38" i="14"/>
  <c r="O92" i="14"/>
  <c r="N38" i="14"/>
  <c r="N92" i="14"/>
  <c r="M38" i="14"/>
  <c r="M92" i="14"/>
  <c r="M94" i="14" s="1"/>
  <c r="J20" i="6" s="1"/>
  <c r="L38" i="14"/>
  <c r="K38" i="14"/>
  <c r="J38" i="14"/>
  <c r="J92" i="14" s="1"/>
  <c r="I38" i="14"/>
  <c r="H38" i="14"/>
  <c r="G38" i="14"/>
  <c r="G92" i="14"/>
  <c r="F38" i="14"/>
  <c r="F92" i="14" s="1"/>
  <c r="F94" i="14" s="1"/>
  <c r="J13" i="6" s="1"/>
  <c r="E38" i="14"/>
  <c r="E92" i="14" s="1"/>
  <c r="P37" i="14"/>
  <c r="P91" i="14"/>
  <c r="O37" i="14"/>
  <c r="O91" i="14" s="1"/>
  <c r="N37" i="14"/>
  <c r="M37" i="14"/>
  <c r="M91" i="14" s="1"/>
  <c r="L37" i="14"/>
  <c r="L40" i="14" s="1"/>
  <c r="L91" i="14"/>
  <c r="K37" i="14"/>
  <c r="K91" i="14" s="1"/>
  <c r="J37" i="14"/>
  <c r="I37" i="14"/>
  <c r="I91" i="14" s="1"/>
  <c r="H37" i="14"/>
  <c r="G37" i="14"/>
  <c r="F37" i="14"/>
  <c r="E37" i="14"/>
  <c r="E91" i="14" s="1"/>
  <c r="E94" i="14" s="1"/>
  <c r="J12" i="6" s="1"/>
  <c r="Q36" i="14"/>
  <c r="Q35" i="14"/>
  <c r="R34" i="14" s="1"/>
  <c r="Q34" i="14"/>
  <c r="Q33" i="14"/>
  <c r="R31" i="14"/>
  <c r="Q32" i="14"/>
  <c r="Q31" i="14"/>
  <c r="Q30" i="14"/>
  <c r="Q29" i="14"/>
  <c r="R28" i="14" s="1"/>
  <c r="Q28" i="14"/>
  <c r="Q27" i="14"/>
  <c r="R25" i="14"/>
  <c r="Q26" i="14"/>
  <c r="Q25" i="14"/>
  <c r="Q24" i="14"/>
  <c r="R22" i="14"/>
  <c r="Q23" i="14"/>
  <c r="Q22" i="14"/>
  <c r="Q21" i="14"/>
  <c r="Q20" i="14"/>
  <c r="R19" i="14" s="1"/>
  <c r="Q19" i="14"/>
  <c r="Q18" i="14"/>
  <c r="R16" i="14"/>
  <c r="Q17" i="14"/>
  <c r="Q16" i="14"/>
  <c r="Q15" i="14"/>
  <c r="R13" i="14"/>
  <c r="Q14" i="14"/>
  <c r="Q13" i="14"/>
  <c r="Q12" i="14"/>
  <c r="Q11" i="14"/>
  <c r="R10" i="14" s="1"/>
  <c r="Q10" i="14"/>
  <c r="Q9" i="14"/>
  <c r="Q8" i="14"/>
  <c r="Q38" i="14"/>
  <c r="Q7" i="14"/>
  <c r="Q37" i="14"/>
  <c r="E34" i="8"/>
  <c r="M4" i="13"/>
  <c r="M52" i="13"/>
  <c r="P87" i="13"/>
  <c r="O87" i="13"/>
  <c r="N87" i="13"/>
  <c r="N93" i="13" s="1"/>
  <c r="N88" i="13"/>
  <c r="M87" i="13"/>
  <c r="L87" i="13"/>
  <c r="K87" i="13"/>
  <c r="K93" i="13"/>
  <c r="J87" i="13"/>
  <c r="I87" i="13"/>
  <c r="H87" i="13"/>
  <c r="G87" i="13"/>
  <c r="F87" i="13"/>
  <c r="E87" i="13"/>
  <c r="E93" i="13" s="1"/>
  <c r="P86" i="13"/>
  <c r="O86" i="13"/>
  <c r="N86" i="13"/>
  <c r="M86" i="13"/>
  <c r="L86" i="13"/>
  <c r="L88" i="13" s="1"/>
  <c r="K86" i="13"/>
  <c r="J86" i="13"/>
  <c r="I86" i="13"/>
  <c r="H86" i="13"/>
  <c r="G86" i="13"/>
  <c r="F86" i="13"/>
  <c r="F88" i="13" s="1"/>
  <c r="E86" i="13"/>
  <c r="P85" i="13"/>
  <c r="O85" i="13"/>
  <c r="N85" i="13"/>
  <c r="N91" i="13" s="1"/>
  <c r="M85" i="13"/>
  <c r="M88" i="13" s="1"/>
  <c r="L85" i="13"/>
  <c r="K85" i="13"/>
  <c r="J85" i="13"/>
  <c r="J88" i="13" s="1"/>
  <c r="I85" i="13"/>
  <c r="H85" i="13"/>
  <c r="G85" i="13"/>
  <c r="G88" i="13" s="1"/>
  <c r="F85" i="13"/>
  <c r="E85" i="13"/>
  <c r="E88" i="13" s="1"/>
  <c r="Q84" i="13"/>
  <c r="R82" i="13" s="1"/>
  <c r="Q83" i="13"/>
  <c r="Q82" i="13"/>
  <c r="Q81" i="13"/>
  <c r="Q80" i="13"/>
  <c r="Q79" i="13"/>
  <c r="R79" i="13" s="1"/>
  <c r="Q78" i="13"/>
  <c r="Q77" i="13"/>
  <c r="Q76" i="13"/>
  <c r="R76" i="13" s="1"/>
  <c r="Q75" i="13"/>
  <c r="R73" i="13" s="1"/>
  <c r="Q74" i="13"/>
  <c r="Q73" i="13"/>
  <c r="Q72" i="13"/>
  <c r="Q71" i="13"/>
  <c r="Q70" i="13"/>
  <c r="R70" i="13"/>
  <c r="Q69" i="13"/>
  <c r="Q68" i="13"/>
  <c r="Q67" i="13"/>
  <c r="R67" i="13" s="1"/>
  <c r="Q66" i="13"/>
  <c r="R64" i="13" s="1"/>
  <c r="Q65" i="13"/>
  <c r="Q64" i="13"/>
  <c r="Q63" i="13"/>
  <c r="Q62" i="13"/>
  <c r="Q61" i="13"/>
  <c r="R61" i="13" s="1"/>
  <c r="R88" i="13" s="1"/>
  <c r="Q60" i="13"/>
  <c r="Q59" i="13"/>
  <c r="Q58" i="13"/>
  <c r="Q57" i="13"/>
  <c r="Q87" i="13" s="1"/>
  <c r="Q56" i="13"/>
  <c r="Q55" i="13"/>
  <c r="R52" i="13"/>
  <c r="R51" i="13"/>
  <c r="P39" i="13"/>
  <c r="P93" i="13"/>
  <c r="O39" i="13"/>
  <c r="O93" i="13" s="1"/>
  <c r="N39" i="13"/>
  <c r="M39" i="13"/>
  <c r="M93" i="13" s="1"/>
  <c r="L39" i="13"/>
  <c r="L93" i="13"/>
  <c r="K39" i="13"/>
  <c r="J39" i="13"/>
  <c r="J93" i="13"/>
  <c r="I39" i="13"/>
  <c r="I93" i="13"/>
  <c r="H39" i="13"/>
  <c r="H93" i="13"/>
  <c r="G39" i="13"/>
  <c r="G93" i="13" s="1"/>
  <c r="F39" i="13"/>
  <c r="F93" i="13" s="1"/>
  <c r="E39" i="13"/>
  <c r="P38" i="13"/>
  <c r="P92" i="13" s="1"/>
  <c r="O38" i="13"/>
  <c r="N38" i="13"/>
  <c r="N40" i="13" s="1"/>
  <c r="M38" i="13"/>
  <c r="M92" i="13"/>
  <c r="L38" i="13"/>
  <c r="L92" i="13" s="1"/>
  <c r="K38" i="13"/>
  <c r="J38" i="13"/>
  <c r="J92" i="13"/>
  <c r="I38" i="13"/>
  <c r="I92" i="13" s="1"/>
  <c r="H38" i="13"/>
  <c r="H92" i="13"/>
  <c r="G38" i="13"/>
  <c r="F38" i="13"/>
  <c r="F92" i="13" s="1"/>
  <c r="F94" i="13" s="1"/>
  <c r="J13" i="8" s="1"/>
  <c r="E38" i="13"/>
  <c r="P37" i="13"/>
  <c r="O37" i="13"/>
  <c r="O91" i="13"/>
  <c r="N37" i="13"/>
  <c r="M37" i="13"/>
  <c r="M91" i="13" s="1"/>
  <c r="M94" i="13" s="1"/>
  <c r="L37" i="13"/>
  <c r="L91" i="13" s="1"/>
  <c r="K37" i="13"/>
  <c r="K91" i="13"/>
  <c r="J37" i="13"/>
  <c r="J91" i="13"/>
  <c r="J94" i="13"/>
  <c r="J17" i="8"/>
  <c r="I37" i="13"/>
  <c r="H37" i="13"/>
  <c r="G37" i="13"/>
  <c r="G91" i="13" s="1"/>
  <c r="F37" i="13"/>
  <c r="F91" i="13"/>
  <c r="E37" i="13"/>
  <c r="E40" i="13" s="1"/>
  <c r="E91" i="13"/>
  <c r="Q36" i="13"/>
  <c r="R34" i="13" s="1"/>
  <c r="Q35" i="13"/>
  <c r="Q34" i="13"/>
  <c r="Q33" i="13"/>
  <c r="Q32" i="13"/>
  <c r="R31" i="13" s="1"/>
  <c r="Q31" i="13"/>
  <c r="Q30" i="13"/>
  <c r="Q29" i="13"/>
  <c r="Q28" i="13"/>
  <c r="R28" i="13"/>
  <c r="Q27" i="13"/>
  <c r="R25" i="13" s="1"/>
  <c r="Q26" i="13"/>
  <c r="Q25" i="13"/>
  <c r="Q24" i="13"/>
  <c r="Q23" i="13"/>
  <c r="R22" i="13" s="1"/>
  <c r="Q22" i="13"/>
  <c r="Q21" i="13"/>
  <c r="Q20" i="13"/>
  <c r="Q19" i="13"/>
  <c r="R19" i="13"/>
  <c r="Q18" i="13"/>
  <c r="R16" i="13" s="1"/>
  <c r="Q17" i="13"/>
  <c r="Q16" i="13"/>
  <c r="Q15" i="13"/>
  <c r="Q14" i="13"/>
  <c r="R13" i="13" s="1"/>
  <c r="Q13" i="13"/>
  <c r="Q12" i="13"/>
  <c r="Q11" i="13"/>
  <c r="Q10" i="13"/>
  <c r="Q9" i="13"/>
  <c r="Q8" i="13"/>
  <c r="Q7" i="13"/>
  <c r="R7" i="13" s="1"/>
  <c r="R40" i="13" s="1"/>
  <c r="R94" i="13" s="1"/>
  <c r="F34" i="8" s="1"/>
  <c r="E34" i="5"/>
  <c r="I6" i="5"/>
  <c r="I5" i="5"/>
  <c r="M4" i="12"/>
  <c r="M52" i="12" s="1"/>
  <c r="P87" i="12"/>
  <c r="P93" i="12" s="1"/>
  <c r="O87" i="12"/>
  <c r="O93" i="12" s="1"/>
  <c r="N87" i="12"/>
  <c r="M87" i="12"/>
  <c r="L87" i="12"/>
  <c r="K87" i="12"/>
  <c r="J87" i="12"/>
  <c r="J93" i="12" s="1"/>
  <c r="I87" i="12"/>
  <c r="H87" i="12"/>
  <c r="G87" i="12"/>
  <c r="F87" i="12"/>
  <c r="F93" i="12" s="1"/>
  <c r="E87" i="12"/>
  <c r="P86" i="12"/>
  <c r="P92" i="12" s="1"/>
  <c r="O86" i="12"/>
  <c r="N86" i="12"/>
  <c r="M86" i="12"/>
  <c r="L86" i="12"/>
  <c r="K86" i="12"/>
  <c r="J86" i="12"/>
  <c r="I86" i="12"/>
  <c r="H86" i="12"/>
  <c r="G86" i="12"/>
  <c r="F86" i="12"/>
  <c r="E86" i="12"/>
  <c r="E88" i="12" s="1"/>
  <c r="P85" i="12"/>
  <c r="P88" i="12" s="1"/>
  <c r="O85" i="12"/>
  <c r="O88" i="12" s="1"/>
  <c r="N85" i="12"/>
  <c r="M85" i="12"/>
  <c r="M88" i="12" s="1"/>
  <c r="L85" i="12"/>
  <c r="L88" i="12" s="1"/>
  <c r="K85" i="12"/>
  <c r="J85" i="12"/>
  <c r="J88" i="12" s="1"/>
  <c r="I85" i="12"/>
  <c r="I88" i="12" s="1"/>
  <c r="H85" i="12"/>
  <c r="H88" i="12" s="1"/>
  <c r="G85" i="12"/>
  <c r="F85" i="12"/>
  <c r="F88" i="12" s="1"/>
  <c r="E85" i="12"/>
  <c r="Q84" i="12"/>
  <c r="Q83" i="12"/>
  <c r="Q82" i="12"/>
  <c r="Q81" i="12"/>
  <c r="Q80" i="12"/>
  <c r="Q79" i="12"/>
  <c r="Q78" i="12"/>
  <c r="Q77" i="12"/>
  <c r="Q76" i="12"/>
  <c r="Q75" i="12"/>
  <c r="Q74" i="12"/>
  <c r="Q73" i="12"/>
  <c r="R73" i="12" s="1"/>
  <c r="Q72" i="12"/>
  <c r="Q71" i="12"/>
  <c r="Q70" i="12"/>
  <c r="Q69" i="12"/>
  <c r="Q68" i="12"/>
  <c r="Q67" i="12"/>
  <c r="Q66" i="12"/>
  <c r="Q65" i="12"/>
  <c r="Q64" i="12"/>
  <c r="Q63" i="12"/>
  <c r="Q62" i="12"/>
  <c r="Q61" i="12"/>
  <c r="R61" i="12"/>
  <c r="Q60" i="12"/>
  <c r="Q59" i="12"/>
  <c r="Q58" i="12"/>
  <c r="Q57" i="12"/>
  <c r="Q56" i="12"/>
  <c r="Q55" i="12"/>
  <c r="R52" i="12"/>
  <c r="R51" i="12"/>
  <c r="P39" i="12"/>
  <c r="O39" i="12"/>
  <c r="N39" i="12"/>
  <c r="N40" i="12" s="1"/>
  <c r="M39" i="12"/>
  <c r="M93" i="12" s="1"/>
  <c r="L39" i="12"/>
  <c r="L93" i="12"/>
  <c r="K39" i="12"/>
  <c r="K93" i="12" s="1"/>
  <c r="J39" i="12"/>
  <c r="I39" i="12"/>
  <c r="I93" i="12"/>
  <c r="H39" i="12"/>
  <c r="H93" i="12"/>
  <c r="G39" i="12"/>
  <c r="G40" i="12" s="1"/>
  <c r="F39" i="12"/>
  <c r="E39" i="12"/>
  <c r="P38" i="12"/>
  <c r="O38" i="12"/>
  <c r="N38" i="12"/>
  <c r="N92" i="12"/>
  <c r="M38" i="12"/>
  <c r="M92" i="12" s="1"/>
  <c r="L38" i="12"/>
  <c r="L92" i="12"/>
  <c r="K38" i="12"/>
  <c r="K92" i="12" s="1"/>
  <c r="J38" i="12"/>
  <c r="I38" i="12"/>
  <c r="I92" i="12"/>
  <c r="H38" i="12"/>
  <c r="H92" i="12" s="1"/>
  <c r="H94" i="12" s="1"/>
  <c r="J15" i="5" s="1"/>
  <c r="G38" i="12"/>
  <c r="F38" i="12"/>
  <c r="F92" i="12" s="1"/>
  <c r="E38" i="12"/>
  <c r="E92" i="12" s="1"/>
  <c r="P37" i="12"/>
  <c r="P91" i="12" s="1"/>
  <c r="P94" i="12" s="1"/>
  <c r="J23" i="5" s="1"/>
  <c r="O37" i="12"/>
  <c r="N37" i="12"/>
  <c r="N91" i="12"/>
  <c r="M37" i="12"/>
  <c r="L37" i="12"/>
  <c r="K37" i="12"/>
  <c r="J37" i="12"/>
  <c r="I37" i="12"/>
  <c r="I40" i="12" s="1"/>
  <c r="I91" i="12"/>
  <c r="I94" i="12" s="1"/>
  <c r="J16" i="5" s="1"/>
  <c r="H37" i="12"/>
  <c r="H91" i="12" s="1"/>
  <c r="G37" i="12"/>
  <c r="F37" i="12"/>
  <c r="F91" i="12" s="1"/>
  <c r="F94" i="12" s="1"/>
  <c r="J13" i="5" s="1"/>
  <c r="E37" i="12"/>
  <c r="E91" i="12" s="1"/>
  <c r="Q36" i="12"/>
  <c r="Q35" i="12"/>
  <c r="Q34" i="12"/>
  <c r="Q33" i="12"/>
  <c r="R31" i="12" s="1"/>
  <c r="Q32" i="12"/>
  <c r="Q31" i="12"/>
  <c r="Q30" i="12"/>
  <c r="Q29" i="12"/>
  <c r="Q28" i="12"/>
  <c r="R28" i="12" s="1"/>
  <c r="Q27" i="12"/>
  <c r="Q26" i="12"/>
  <c r="Q25" i="12"/>
  <c r="R25" i="12"/>
  <c r="Q24" i="12"/>
  <c r="Q23" i="12"/>
  <c r="Q22" i="12"/>
  <c r="Q21" i="12"/>
  <c r="Q20" i="12"/>
  <c r="Q19" i="12"/>
  <c r="Q18" i="12"/>
  <c r="R16" i="12" s="1"/>
  <c r="Q17" i="12"/>
  <c r="Q16" i="12"/>
  <c r="Q15" i="12"/>
  <c r="Q14" i="12"/>
  <c r="Q13" i="12"/>
  <c r="R13" i="12" s="1"/>
  <c r="Q12" i="12"/>
  <c r="Q11" i="12"/>
  <c r="Q10" i="12"/>
  <c r="Q9" i="12"/>
  <c r="Q8" i="12"/>
  <c r="Q38" i="12" s="1"/>
  <c r="Q7" i="12"/>
  <c r="E34" i="4"/>
  <c r="A23" i="4"/>
  <c r="A22" i="4"/>
  <c r="A21" i="4"/>
  <c r="A20" i="4"/>
  <c r="A19" i="4"/>
  <c r="A18" i="4"/>
  <c r="A17" i="4"/>
  <c r="A16" i="4"/>
  <c r="A15" i="4"/>
  <c r="A14" i="4"/>
  <c r="A13" i="4"/>
  <c r="A12" i="4"/>
  <c r="I6" i="4"/>
  <c r="I5" i="4"/>
  <c r="M4" i="11"/>
  <c r="M52" i="11"/>
  <c r="P87" i="11"/>
  <c r="O87" i="11"/>
  <c r="N87" i="11"/>
  <c r="N88" i="11" s="1"/>
  <c r="M87" i="11"/>
  <c r="L87" i="11"/>
  <c r="K87" i="11"/>
  <c r="J87" i="11"/>
  <c r="I87" i="11"/>
  <c r="H87" i="11"/>
  <c r="G87" i="11"/>
  <c r="G93" i="11" s="1"/>
  <c r="F87" i="11"/>
  <c r="E87" i="11"/>
  <c r="E93" i="11" s="1"/>
  <c r="P86" i="11"/>
  <c r="O86" i="11"/>
  <c r="O88" i="11" s="1"/>
  <c r="N86" i="11"/>
  <c r="M86" i="11"/>
  <c r="L86" i="11"/>
  <c r="K86" i="11"/>
  <c r="J86" i="11"/>
  <c r="I86" i="11"/>
  <c r="H86" i="11"/>
  <c r="H88" i="11" s="1"/>
  <c r="G86" i="11"/>
  <c r="F86" i="11"/>
  <c r="E86" i="11"/>
  <c r="E88" i="11" s="1"/>
  <c r="P85" i="11"/>
  <c r="P88" i="11" s="1"/>
  <c r="O85" i="11"/>
  <c r="N85" i="11"/>
  <c r="M85" i="11"/>
  <c r="M88" i="11"/>
  <c r="L85" i="11"/>
  <c r="L88" i="11" s="1"/>
  <c r="K85" i="11"/>
  <c r="K88" i="11"/>
  <c r="J85" i="11"/>
  <c r="J88" i="11" s="1"/>
  <c r="I85" i="11"/>
  <c r="I88" i="11" s="1"/>
  <c r="H85" i="11"/>
  <c r="G85" i="11"/>
  <c r="F85" i="11"/>
  <c r="F88" i="11"/>
  <c r="E85" i="11"/>
  <c r="Q84" i="11"/>
  <c r="Q83" i="11"/>
  <c r="Q82" i="11"/>
  <c r="R82" i="11" s="1"/>
  <c r="Q81" i="11"/>
  <c r="Q80" i="11"/>
  <c r="Q79" i="11"/>
  <c r="R79" i="11"/>
  <c r="Q78" i="11"/>
  <c r="Q77" i="11"/>
  <c r="Q76" i="11"/>
  <c r="Q75" i="11"/>
  <c r="Q74" i="11"/>
  <c r="Q73" i="11"/>
  <c r="R73" i="11" s="1"/>
  <c r="Q72" i="11"/>
  <c r="Q71" i="11"/>
  <c r="Q70" i="11"/>
  <c r="R70" i="11"/>
  <c r="Q69" i="11"/>
  <c r="Q68" i="11"/>
  <c r="R67" i="11" s="1"/>
  <c r="Q67" i="11"/>
  <c r="Q66" i="11"/>
  <c r="Q65" i="11"/>
  <c r="Q64" i="11"/>
  <c r="R64" i="11" s="1"/>
  <c r="Q63" i="11"/>
  <c r="Q62" i="11"/>
  <c r="Q61" i="11"/>
  <c r="R61" i="11"/>
  <c r="Q60" i="11"/>
  <c r="Q59" i="11"/>
  <c r="R58" i="11" s="1"/>
  <c r="Q58" i="11"/>
  <c r="Q57" i="11"/>
  <c r="Q87" i="11" s="1"/>
  <c r="Q56" i="11"/>
  <c r="Q55" i="11"/>
  <c r="R52" i="11"/>
  <c r="R51" i="11"/>
  <c r="P39" i="11"/>
  <c r="P93" i="11"/>
  <c r="O39" i="11"/>
  <c r="O93" i="11" s="1"/>
  <c r="N39" i="11"/>
  <c r="N93" i="11"/>
  <c r="M39" i="11"/>
  <c r="M93" i="11" s="1"/>
  <c r="L39" i="11"/>
  <c r="L93" i="11" s="1"/>
  <c r="K39" i="11"/>
  <c r="K93" i="11"/>
  <c r="J39" i="11"/>
  <c r="J93" i="11"/>
  <c r="I39" i="11"/>
  <c r="I93" i="11" s="1"/>
  <c r="I94" i="11" s="1"/>
  <c r="J16" i="4" s="1"/>
  <c r="H39" i="11"/>
  <c r="H93" i="11" s="1"/>
  <c r="G39" i="11"/>
  <c r="F39" i="11"/>
  <c r="F93" i="11" s="1"/>
  <c r="E39" i="11"/>
  <c r="P38" i="11"/>
  <c r="P92" i="11" s="1"/>
  <c r="O38" i="11"/>
  <c r="O92" i="11"/>
  <c r="N38" i="11"/>
  <c r="N92" i="11" s="1"/>
  <c r="N94" i="11" s="1"/>
  <c r="J21" i="4" s="1"/>
  <c r="M38" i="11"/>
  <c r="M92" i="11"/>
  <c r="L38" i="11"/>
  <c r="L92" i="11" s="1"/>
  <c r="K38" i="11"/>
  <c r="K92" i="11"/>
  <c r="J38" i="11"/>
  <c r="J92" i="11" s="1"/>
  <c r="I38" i="11"/>
  <c r="H38" i="11"/>
  <c r="H92" i="11" s="1"/>
  <c r="G38" i="11"/>
  <c r="G92" i="11"/>
  <c r="F38" i="11"/>
  <c r="F92" i="11" s="1"/>
  <c r="F94" i="11" s="1"/>
  <c r="J13" i="4" s="1"/>
  <c r="E38" i="11"/>
  <c r="E92" i="11" s="1"/>
  <c r="P37" i="11"/>
  <c r="P91" i="11"/>
  <c r="O37" i="11"/>
  <c r="O91" i="11" s="1"/>
  <c r="O94" i="11" s="1"/>
  <c r="J22" i="4" s="1"/>
  <c r="N37" i="11"/>
  <c r="N91" i="11"/>
  <c r="M37" i="11"/>
  <c r="M91" i="11" s="1"/>
  <c r="L37" i="11"/>
  <c r="L91" i="11"/>
  <c r="L94" i="11"/>
  <c r="J19" i="4" s="1"/>
  <c r="K37" i="11"/>
  <c r="K91" i="11"/>
  <c r="K94" i="11"/>
  <c r="J18" i="4" s="1"/>
  <c r="J37" i="11"/>
  <c r="J91" i="11" s="1"/>
  <c r="J94" i="11" s="1"/>
  <c r="I37" i="11"/>
  <c r="H37" i="11"/>
  <c r="G37" i="11"/>
  <c r="G40" i="11" s="1"/>
  <c r="F37" i="11"/>
  <c r="F91" i="11"/>
  <c r="E37" i="11"/>
  <c r="E91" i="11"/>
  <c r="Q36" i="11"/>
  <c r="R34" i="11" s="1"/>
  <c r="Q35" i="11"/>
  <c r="Q34" i="11"/>
  <c r="Q33" i="11"/>
  <c r="Q32" i="11"/>
  <c r="Q31" i="11"/>
  <c r="R31" i="11" s="1"/>
  <c r="Q30" i="11"/>
  <c r="Q29" i="11"/>
  <c r="Q28" i="11"/>
  <c r="R28" i="11" s="1"/>
  <c r="Q27" i="11"/>
  <c r="R25" i="11" s="1"/>
  <c r="Q26" i="11"/>
  <c r="Q25" i="11"/>
  <c r="Q24" i="11"/>
  <c r="Q23" i="11"/>
  <c r="Q22" i="11"/>
  <c r="R22" i="11" s="1"/>
  <c r="Q21" i="11"/>
  <c r="Q20" i="11"/>
  <c r="Q19" i="11"/>
  <c r="R19" i="11" s="1"/>
  <c r="Q18" i="11"/>
  <c r="Q39" i="11" s="1"/>
  <c r="Q17" i="11"/>
  <c r="Q16" i="11"/>
  <c r="Q15" i="11"/>
  <c r="Q14" i="11"/>
  <c r="Q13" i="11"/>
  <c r="R13" i="11" s="1"/>
  <c r="Q12" i="11"/>
  <c r="Q11" i="11"/>
  <c r="Q10" i="11"/>
  <c r="Q9" i="11"/>
  <c r="Q8" i="11"/>
  <c r="Q7" i="11"/>
  <c r="R7" i="11"/>
  <c r="E34" i="1"/>
  <c r="E40" i="1" s="1"/>
  <c r="C13" i="1"/>
  <c r="C14" i="1"/>
  <c r="C15" i="1"/>
  <c r="C16" i="1"/>
  <c r="C17" i="1"/>
  <c r="C18" i="1"/>
  <c r="C19" i="1"/>
  <c r="C20" i="1"/>
  <c r="C21" i="1"/>
  <c r="C24" i="1" s="1"/>
  <c r="C22" i="1"/>
  <c r="C23" i="1"/>
  <c r="C12" i="1"/>
  <c r="F24" i="1"/>
  <c r="E85" i="9"/>
  <c r="R52" i="9"/>
  <c r="R51" i="9"/>
  <c r="P87" i="9"/>
  <c r="O87" i="9"/>
  <c r="N87" i="9"/>
  <c r="M87" i="9"/>
  <c r="M93" i="9" s="1"/>
  <c r="L87" i="9"/>
  <c r="K87" i="9"/>
  <c r="J87" i="9"/>
  <c r="I87" i="9"/>
  <c r="H87" i="9"/>
  <c r="G87" i="9"/>
  <c r="F87" i="9"/>
  <c r="E87" i="9"/>
  <c r="P86" i="9"/>
  <c r="O86" i="9"/>
  <c r="N86" i="9"/>
  <c r="N88" i="9" s="1"/>
  <c r="M86" i="9"/>
  <c r="L86" i="9"/>
  <c r="K86" i="9"/>
  <c r="K88" i="9" s="1"/>
  <c r="J86" i="9"/>
  <c r="J92" i="9" s="1"/>
  <c r="I86" i="9"/>
  <c r="H86" i="9"/>
  <c r="G86" i="9"/>
  <c r="F86" i="9"/>
  <c r="E86" i="9"/>
  <c r="E88" i="9"/>
  <c r="P85" i="9"/>
  <c r="P88" i="9" s="1"/>
  <c r="O85" i="9"/>
  <c r="O91" i="9" s="1"/>
  <c r="N85" i="9"/>
  <c r="M85" i="9"/>
  <c r="M88" i="9" s="1"/>
  <c r="L85" i="9"/>
  <c r="K85" i="9"/>
  <c r="J85" i="9"/>
  <c r="I85" i="9"/>
  <c r="I88" i="9"/>
  <c r="H85" i="9"/>
  <c r="H88" i="9" s="1"/>
  <c r="G85" i="9"/>
  <c r="F85" i="9"/>
  <c r="Q84" i="9"/>
  <c r="Q83" i="9"/>
  <c r="Q82" i="9"/>
  <c r="Q81" i="9"/>
  <c r="Q87" i="9" s="1"/>
  <c r="Q93" i="9" s="1"/>
  <c r="Q80" i="9"/>
  <c r="Q79" i="9"/>
  <c r="Q78" i="9"/>
  <c r="Q77" i="9"/>
  <c r="Q76" i="9"/>
  <c r="R76" i="9" s="1"/>
  <c r="Q75" i="9"/>
  <c r="Q74" i="9"/>
  <c r="Q73" i="9"/>
  <c r="R73" i="9" s="1"/>
  <c r="Q72" i="9"/>
  <c r="Q71" i="9"/>
  <c r="Q70" i="9"/>
  <c r="Q69" i="9"/>
  <c r="R67" i="9" s="1"/>
  <c r="Q68" i="9"/>
  <c r="Q67" i="9"/>
  <c r="Q66" i="9"/>
  <c r="Q65" i="9"/>
  <c r="Q64" i="9"/>
  <c r="R64" i="9" s="1"/>
  <c r="Q63" i="9"/>
  <c r="R61" i="9" s="1"/>
  <c r="Q62" i="9"/>
  <c r="Q61" i="9"/>
  <c r="Q60" i="9"/>
  <c r="Q59" i="9"/>
  <c r="R58" i="9" s="1"/>
  <c r="Q58" i="9"/>
  <c r="Q57" i="9"/>
  <c r="Q56" i="9"/>
  <c r="Q55" i="9"/>
  <c r="R55" i="9" s="1"/>
  <c r="Q85" i="9"/>
  <c r="Q8" i="9"/>
  <c r="Q9" i="9"/>
  <c r="Q10" i="9"/>
  <c r="R10" i="9" s="1"/>
  <c r="Q11" i="9"/>
  <c r="Q12" i="9"/>
  <c r="Q13" i="9"/>
  <c r="Q14" i="9"/>
  <c r="Q15" i="9"/>
  <c r="R13" i="9" s="1"/>
  <c r="Q16" i="9"/>
  <c r="R16" i="9" s="1"/>
  <c r="Q17" i="9"/>
  <c r="Q18" i="9"/>
  <c r="Q19" i="9"/>
  <c r="Q20" i="9"/>
  <c r="Q21" i="9"/>
  <c r="Q22" i="9"/>
  <c r="Q23" i="9"/>
  <c r="R22" i="9"/>
  <c r="Q24" i="9"/>
  <c r="Q25" i="9"/>
  <c r="R25" i="9" s="1"/>
  <c r="Q26" i="9"/>
  <c r="Q27" i="9"/>
  <c r="Q28" i="9"/>
  <c r="Q29" i="9"/>
  <c r="Q30" i="9"/>
  <c r="Q31" i="9"/>
  <c r="Q32" i="9"/>
  <c r="Q33" i="9"/>
  <c r="Q34" i="9"/>
  <c r="Q35" i="9"/>
  <c r="Q36" i="9"/>
  <c r="Q7" i="9"/>
  <c r="F39" i="9"/>
  <c r="F93" i="9" s="1"/>
  <c r="G39" i="9"/>
  <c r="G93" i="9" s="1"/>
  <c r="H39" i="9"/>
  <c r="H93" i="9"/>
  <c r="I39" i="9"/>
  <c r="I93" i="9"/>
  <c r="J39" i="9"/>
  <c r="K39" i="9"/>
  <c r="K93" i="9" s="1"/>
  <c r="L39" i="9"/>
  <c r="L93" i="9"/>
  <c r="M39" i="9"/>
  <c r="N39" i="9"/>
  <c r="N93" i="9" s="1"/>
  <c r="O39" i="9"/>
  <c r="O93" i="9"/>
  <c r="P39" i="9"/>
  <c r="P40" i="9" s="1"/>
  <c r="F38" i="9"/>
  <c r="G38" i="9"/>
  <c r="G92" i="9" s="1"/>
  <c r="H38" i="9"/>
  <c r="H40" i="9" s="1"/>
  <c r="I38" i="9"/>
  <c r="I92" i="9" s="1"/>
  <c r="J38" i="9"/>
  <c r="K38" i="9"/>
  <c r="L38" i="9"/>
  <c r="L92" i="9" s="1"/>
  <c r="M38" i="9"/>
  <c r="N38" i="9"/>
  <c r="O38" i="9"/>
  <c r="O92" i="9" s="1"/>
  <c r="P38" i="9"/>
  <c r="P92" i="9"/>
  <c r="F37" i="9"/>
  <c r="F91" i="9" s="1"/>
  <c r="F40" i="9"/>
  <c r="G37" i="9"/>
  <c r="G91" i="9" s="1"/>
  <c r="G94" i="9" s="1"/>
  <c r="J14" i="1" s="1"/>
  <c r="G40" i="9"/>
  <c r="H37" i="9"/>
  <c r="I37" i="9"/>
  <c r="I40" i="9" s="1"/>
  <c r="J37" i="9"/>
  <c r="J91" i="9" s="1"/>
  <c r="K37" i="9"/>
  <c r="L37" i="9"/>
  <c r="L91" i="9" s="1"/>
  <c r="L94" i="9" s="1"/>
  <c r="J19" i="1" s="1"/>
  <c r="M37" i="9"/>
  <c r="M40" i="9" s="1"/>
  <c r="N37" i="9"/>
  <c r="N40" i="9" s="1"/>
  <c r="O37" i="9"/>
  <c r="P37" i="9"/>
  <c r="E39" i="9"/>
  <c r="E93" i="9"/>
  <c r="E38" i="9"/>
  <c r="E40" i="9" s="1"/>
  <c r="E37" i="9"/>
  <c r="I6" i="1"/>
  <c r="I5" i="1"/>
  <c r="M4" i="9"/>
  <c r="M52" i="9" s="1"/>
  <c r="E40" i="8"/>
  <c r="D40" i="8"/>
  <c r="G24" i="8"/>
  <c r="C29" i="8"/>
  <c r="F24" i="8"/>
  <c r="E24" i="8"/>
  <c r="D24" i="8"/>
  <c r="B24" i="8"/>
  <c r="C23" i="8"/>
  <c r="A23" i="8"/>
  <c r="C22" i="8"/>
  <c r="A22" i="8"/>
  <c r="C21" i="8"/>
  <c r="A21" i="8"/>
  <c r="C20" i="8"/>
  <c r="A20" i="8"/>
  <c r="C19" i="8"/>
  <c r="A19" i="8"/>
  <c r="C18" i="8"/>
  <c r="A18" i="8"/>
  <c r="C17" i="8"/>
  <c r="A17" i="8"/>
  <c r="C16" i="8"/>
  <c r="A16" i="8"/>
  <c r="C15" i="8"/>
  <c r="A15" i="8"/>
  <c r="C14" i="8"/>
  <c r="A14" i="8"/>
  <c r="C13" i="8"/>
  <c r="C24" i="8" s="1"/>
  <c r="A29" i="8" s="1"/>
  <c r="A13" i="8"/>
  <c r="C12" i="8"/>
  <c r="A12" i="8"/>
  <c r="C4" i="8"/>
  <c r="A13" i="6"/>
  <c r="A14" i="6"/>
  <c r="A15" i="6"/>
  <c r="A16" i="6"/>
  <c r="A17" i="6"/>
  <c r="A18" i="6"/>
  <c r="A19" i="6"/>
  <c r="A20" i="6"/>
  <c r="A21" i="6"/>
  <c r="A22" i="6"/>
  <c r="A23" i="6"/>
  <c r="A12" i="6"/>
  <c r="C4" i="6"/>
  <c r="A13" i="5"/>
  <c r="A14" i="5"/>
  <c r="A15" i="5"/>
  <c r="A16" i="5"/>
  <c r="A17" i="5"/>
  <c r="A18" i="5"/>
  <c r="A19" i="5"/>
  <c r="A20" i="5"/>
  <c r="A21" i="5"/>
  <c r="A22" i="5"/>
  <c r="A23" i="5"/>
  <c r="A12" i="5"/>
  <c r="D24" i="6"/>
  <c r="D24" i="1"/>
  <c r="E40" i="4"/>
  <c r="D40" i="4"/>
  <c r="G24" i="4"/>
  <c r="C29" i="4" s="1"/>
  <c r="C12" i="4"/>
  <c r="C13" i="4"/>
  <c r="C14" i="4"/>
  <c r="C15" i="4"/>
  <c r="C16" i="4"/>
  <c r="C17" i="4"/>
  <c r="C18" i="4"/>
  <c r="C19" i="4"/>
  <c r="C20" i="4"/>
  <c r="C21" i="4"/>
  <c r="C22" i="4"/>
  <c r="C23" i="4"/>
  <c r="F24" i="4"/>
  <c r="E24" i="4"/>
  <c r="D24" i="4"/>
  <c r="B24" i="4"/>
  <c r="D40" i="6"/>
  <c r="G24" i="6"/>
  <c r="C29" i="6"/>
  <c r="C19" i="6"/>
  <c r="C20" i="6"/>
  <c r="C21" i="6"/>
  <c r="C22" i="6"/>
  <c r="C24" i="6" s="1"/>
  <c r="C23" i="6"/>
  <c r="F24" i="6"/>
  <c r="E24" i="6"/>
  <c r="B24" i="6"/>
  <c r="E40" i="5"/>
  <c r="D40" i="5"/>
  <c r="G24" i="5"/>
  <c r="C29" i="5"/>
  <c r="C12" i="5"/>
  <c r="C13" i="5"/>
  <c r="C14" i="5"/>
  <c r="C15" i="5"/>
  <c r="C16" i="5"/>
  <c r="C17" i="5"/>
  <c r="C18" i="5"/>
  <c r="C24" i="5"/>
  <c r="A29" i="5" s="1"/>
  <c r="C19" i="5"/>
  <c r="C20" i="5"/>
  <c r="C21" i="5"/>
  <c r="C22" i="5"/>
  <c r="C23" i="5"/>
  <c r="I24" i="5"/>
  <c r="F24" i="5"/>
  <c r="E24" i="5"/>
  <c r="D24" i="5"/>
  <c r="B24" i="5"/>
  <c r="G24" i="1"/>
  <c r="C29" i="1"/>
  <c r="D40" i="1"/>
  <c r="B24" i="1"/>
  <c r="H40" i="14"/>
  <c r="J40" i="14"/>
  <c r="R55" i="14"/>
  <c r="E40" i="14"/>
  <c r="I40" i="14"/>
  <c r="M40" i="14"/>
  <c r="F40" i="13"/>
  <c r="H40" i="13"/>
  <c r="J40" i="13"/>
  <c r="L40" i="13"/>
  <c r="P40" i="13"/>
  <c r="R55" i="13"/>
  <c r="G40" i="13"/>
  <c r="I40" i="13"/>
  <c r="K40" i="13"/>
  <c r="M40" i="13"/>
  <c r="O40" i="13"/>
  <c r="J40" i="12"/>
  <c r="P40" i="12"/>
  <c r="R55" i="12"/>
  <c r="E40" i="12"/>
  <c r="K40" i="12"/>
  <c r="M40" i="12"/>
  <c r="R10" i="11"/>
  <c r="J40" i="11"/>
  <c r="L40" i="11"/>
  <c r="R55" i="11"/>
  <c r="E40" i="11"/>
  <c r="K40" i="11"/>
  <c r="M40" i="11"/>
  <c r="R70" i="9"/>
  <c r="N91" i="9"/>
  <c r="N94" i="9" s="1"/>
  <c r="J21" i="1" s="1"/>
  <c r="I91" i="9"/>
  <c r="I94" i="9" s="1"/>
  <c r="J16" i="1" s="1"/>
  <c r="M91" i="9"/>
  <c r="P91" i="9"/>
  <c r="N92" i="9"/>
  <c r="F92" i="9"/>
  <c r="G88" i="9"/>
  <c r="L88" i="9"/>
  <c r="O88" i="9"/>
  <c r="K92" i="9"/>
  <c r="I92" i="11"/>
  <c r="G88" i="12"/>
  <c r="G91" i="12"/>
  <c r="R58" i="13"/>
  <c r="Q86" i="13"/>
  <c r="Q92" i="13" s="1"/>
  <c r="L40" i="12"/>
  <c r="N40" i="14"/>
  <c r="J93" i="9"/>
  <c r="J92" i="12"/>
  <c r="R64" i="12"/>
  <c r="R88" i="12" s="1"/>
  <c r="Q85" i="12"/>
  <c r="N88" i="12"/>
  <c r="R10" i="12"/>
  <c r="R22" i="12"/>
  <c r="R34" i="12"/>
  <c r="L91" i="12"/>
  <c r="L94" i="12" s="1"/>
  <c r="J19" i="5" s="1"/>
  <c r="Q86" i="12"/>
  <c r="R67" i="12"/>
  <c r="R79" i="12"/>
  <c r="R10" i="13"/>
  <c r="Q38" i="13"/>
  <c r="H91" i="14"/>
  <c r="G92" i="13"/>
  <c r="K88" i="13"/>
  <c r="K92" i="13"/>
  <c r="K94" i="13" s="1"/>
  <c r="J18" i="8" s="1"/>
  <c r="O88" i="13"/>
  <c r="O92" i="13"/>
  <c r="O94" i="13" s="1"/>
  <c r="J22" i="8" s="1"/>
  <c r="M91" i="12"/>
  <c r="M94" i="12" s="1"/>
  <c r="J20" i="5"/>
  <c r="G92" i="12"/>
  <c r="O92" i="12"/>
  <c r="O94" i="12" s="1"/>
  <c r="R58" i="12"/>
  <c r="R70" i="12"/>
  <c r="R82" i="12"/>
  <c r="K88" i="12"/>
  <c r="L94" i="13"/>
  <c r="J19" i="8" s="1"/>
  <c r="H92" i="14"/>
  <c r="H93" i="14"/>
  <c r="H94" i="14" s="1"/>
  <c r="J15" i="6" s="1"/>
  <c r="L88" i="14"/>
  <c r="R7" i="14"/>
  <c r="F91" i="14"/>
  <c r="J23" i="6"/>
  <c r="P40" i="14"/>
  <c r="L92" i="14"/>
  <c r="L94" i="14"/>
  <c r="J19" i="6" s="1"/>
  <c r="F40" i="14"/>
  <c r="I24" i="8"/>
  <c r="Q37" i="12"/>
  <c r="Q91" i="12" s="1"/>
  <c r="I24" i="6"/>
  <c r="E29" i="5"/>
  <c r="F29" i="5" s="1"/>
  <c r="G40" i="14"/>
  <c r="K93" i="14"/>
  <c r="K40" i="14"/>
  <c r="J88" i="14"/>
  <c r="J91" i="14"/>
  <c r="J94" i="14" s="1"/>
  <c r="J17" i="6" s="1"/>
  <c r="N94" i="18"/>
  <c r="J21" i="19"/>
  <c r="E29" i="27"/>
  <c r="F29" i="27" s="1"/>
  <c r="A29" i="27"/>
  <c r="F88" i="9"/>
  <c r="R7" i="9"/>
  <c r="P40" i="11"/>
  <c r="H40" i="11"/>
  <c r="H40" i="12"/>
  <c r="Q37" i="13"/>
  <c r="R19" i="9"/>
  <c r="Q39" i="9"/>
  <c r="R82" i="9"/>
  <c r="G91" i="11"/>
  <c r="G94" i="11" s="1"/>
  <c r="J14" i="4" s="1"/>
  <c r="H91" i="11"/>
  <c r="H94" i="11" s="1"/>
  <c r="J15" i="4" s="1"/>
  <c r="Q85" i="11"/>
  <c r="O91" i="12"/>
  <c r="J22" i="5"/>
  <c r="I92" i="14"/>
  <c r="I94" i="14"/>
  <c r="J16" i="6" s="1"/>
  <c r="N93" i="18"/>
  <c r="N40" i="18"/>
  <c r="E29" i="23"/>
  <c r="F29" i="23" s="1"/>
  <c r="A29" i="23"/>
  <c r="D29" i="23"/>
  <c r="E29" i="25"/>
  <c r="F29" i="25" s="1"/>
  <c r="A29" i="25"/>
  <c r="D29" i="25"/>
  <c r="O40" i="9"/>
  <c r="R28" i="9"/>
  <c r="J17" i="4"/>
  <c r="R19" i="12"/>
  <c r="Q87" i="12"/>
  <c r="R76" i="12"/>
  <c r="J20" i="8"/>
  <c r="Q85" i="13"/>
  <c r="Q39" i="14"/>
  <c r="Q93" i="14"/>
  <c r="I93" i="14"/>
  <c r="R67" i="14"/>
  <c r="R88" i="14" s="1"/>
  <c r="R79" i="14"/>
  <c r="Q87" i="18"/>
  <c r="Q93" i="18" s="1"/>
  <c r="R55" i="18"/>
  <c r="R88" i="18" s="1"/>
  <c r="O40" i="11"/>
  <c r="F40" i="11"/>
  <c r="F40" i="12"/>
  <c r="K91" i="9"/>
  <c r="K94" i="9"/>
  <c r="J18" i="1" s="1"/>
  <c r="O40" i="12"/>
  <c r="R31" i="9"/>
  <c r="J88" i="9"/>
  <c r="I91" i="11"/>
  <c r="I88" i="13"/>
  <c r="I91" i="13"/>
  <c r="I94" i="13" s="1"/>
  <c r="J16" i="8" s="1"/>
  <c r="R64" i="14"/>
  <c r="R76" i="14"/>
  <c r="P92" i="18"/>
  <c r="P94" i="18" s="1"/>
  <c r="J23" i="19" s="1"/>
  <c r="P40" i="18"/>
  <c r="G40" i="18"/>
  <c r="R10" i="18"/>
  <c r="R22" i="18"/>
  <c r="L40" i="18"/>
  <c r="O93" i="18"/>
  <c r="O94" i="18"/>
  <c r="J22" i="19" s="1"/>
  <c r="I88" i="24"/>
  <c r="Q86" i="26"/>
  <c r="R55" i="26"/>
  <c r="K91" i="26"/>
  <c r="K94" i="26" s="1"/>
  <c r="J18" i="27" s="1"/>
  <c r="K88" i="26"/>
  <c r="R19" i="18"/>
  <c r="J91" i="18"/>
  <c r="J94" i="18" s="1"/>
  <c r="J17" i="19" s="1"/>
  <c r="J40" i="18"/>
  <c r="R58" i="18"/>
  <c r="R70" i="18"/>
  <c r="R82" i="18"/>
  <c r="M88" i="18"/>
  <c r="O40" i="20"/>
  <c r="O93" i="20"/>
  <c r="O94" i="20" s="1"/>
  <c r="J22" i="21" s="1"/>
  <c r="I91" i="22"/>
  <c r="I40" i="22"/>
  <c r="M40" i="24"/>
  <c r="I93" i="24"/>
  <c r="I94" i="24" s="1"/>
  <c r="J16" i="25" s="1"/>
  <c r="I40" i="24"/>
  <c r="R31" i="18"/>
  <c r="I92" i="18"/>
  <c r="I94" i="18"/>
  <c r="J16" i="19"/>
  <c r="G93" i="18"/>
  <c r="G94" i="18" s="1"/>
  <c r="J14" i="19" s="1"/>
  <c r="R67" i="18"/>
  <c r="R79" i="18"/>
  <c r="H91" i="24"/>
  <c r="H88" i="20"/>
  <c r="K88" i="20"/>
  <c r="Q37" i="22"/>
  <c r="J91" i="22"/>
  <c r="Q86" i="24"/>
  <c r="R55" i="24"/>
  <c r="Q38" i="26"/>
  <c r="Q92" i="26" s="1"/>
  <c r="R7" i="26"/>
  <c r="M94" i="26"/>
  <c r="J20" i="27"/>
  <c r="K93" i="26"/>
  <c r="K40" i="26"/>
  <c r="Q37" i="20"/>
  <c r="Q91" i="20" s="1"/>
  <c r="Q38" i="20"/>
  <c r="R19" i="20"/>
  <c r="R31" i="20"/>
  <c r="M92" i="20"/>
  <c r="P92" i="20"/>
  <c r="P94" i="20"/>
  <c r="J23" i="21"/>
  <c r="M92" i="22"/>
  <c r="M94" i="22" s="1"/>
  <c r="J20" i="23" s="1"/>
  <c r="R58" i="22"/>
  <c r="Q85" i="22"/>
  <c r="Q91" i="22" s="1"/>
  <c r="F88" i="22"/>
  <c r="M88" i="22"/>
  <c r="I24" i="23"/>
  <c r="J91" i="24"/>
  <c r="R13" i="26"/>
  <c r="F88" i="26"/>
  <c r="R16" i="20"/>
  <c r="R28" i="20"/>
  <c r="K93" i="22"/>
  <c r="K94" i="22"/>
  <c r="J18" i="23" s="1"/>
  <c r="H91" i="26"/>
  <c r="H94" i="26" s="1"/>
  <c r="J15" i="27" s="1"/>
  <c r="H40" i="26"/>
  <c r="F92" i="26"/>
  <c r="J92" i="26"/>
  <c r="J94" i="26" s="1"/>
  <c r="J17" i="27" s="1"/>
  <c r="J40" i="26"/>
  <c r="N88" i="26"/>
  <c r="Q91" i="13"/>
  <c r="E91" i="9"/>
  <c r="F29" i="1" l="1"/>
  <c r="F40" i="8"/>
  <c r="R40" i="14"/>
  <c r="R94" i="14" s="1"/>
  <c r="F34" i="6" s="1"/>
  <c r="E29" i="1"/>
  <c r="A29" i="1"/>
  <c r="A29" i="6"/>
  <c r="D29" i="6" s="1"/>
  <c r="E29" i="6"/>
  <c r="F29" i="6" s="1"/>
  <c r="Q92" i="18"/>
  <c r="Q91" i="26"/>
  <c r="D29" i="1"/>
  <c r="N93" i="12"/>
  <c r="N94" i="12" s="1"/>
  <c r="J21" i="5" s="1"/>
  <c r="K40" i="9"/>
  <c r="P94" i="11"/>
  <c r="J23" i="4" s="1"/>
  <c r="G93" i="12"/>
  <c r="G94" i="12" s="1"/>
  <c r="J14" i="5" s="1"/>
  <c r="N94" i="20"/>
  <c r="J21" i="21" s="1"/>
  <c r="K92" i="20"/>
  <c r="M88" i="20"/>
  <c r="J93" i="22"/>
  <c r="J94" i="22" s="1"/>
  <c r="J17" i="23" s="1"/>
  <c r="J40" i="22"/>
  <c r="K91" i="24"/>
  <c r="K94" i="24" s="1"/>
  <c r="J18" i="25" s="1"/>
  <c r="L93" i="24"/>
  <c r="M92" i="9"/>
  <c r="Q86" i="9"/>
  <c r="R76" i="11"/>
  <c r="R88" i="11" s="1"/>
  <c r="G88" i="11"/>
  <c r="Q39" i="12"/>
  <c r="Q93" i="12" s="1"/>
  <c r="N94" i="13"/>
  <c r="J21" i="8" s="1"/>
  <c r="Q37" i="18"/>
  <c r="Q91" i="18" s="1"/>
  <c r="R7" i="18"/>
  <c r="M93" i="18"/>
  <c r="M94" i="18" s="1"/>
  <c r="J20" i="19" s="1"/>
  <c r="M40" i="18"/>
  <c r="R64" i="20"/>
  <c r="R13" i="24"/>
  <c r="R70" i="24"/>
  <c r="L88" i="24"/>
  <c r="O88" i="26"/>
  <c r="D29" i="27"/>
  <c r="L40" i="9"/>
  <c r="E92" i="9"/>
  <c r="E94" i="9" s="1"/>
  <c r="J12" i="1" s="1"/>
  <c r="J94" i="9"/>
  <c r="J17" i="1" s="1"/>
  <c r="Q37" i="9"/>
  <c r="Q91" i="9" s="1"/>
  <c r="R79" i="9"/>
  <c r="R88" i="9" s="1"/>
  <c r="E94" i="11"/>
  <c r="J12" i="4" s="1"/>
  <c r="Q86" i="11"/>
  <c r="Q86" i="14"/>
  <c r="Q92" i="14" s="1"/>
  <c r="L94" i="26"/>
  <c r="J19" i="27" s="1"/>
  <c r="F93" i="26"/>
  <c r="F94" i="26" s="1"/>
  <c r="J13" i="27" s="1"/>
  <c r="F40" i="26"/>
  <c r="P88" i="13"/>
  <c r="P91" i="13"/>
  <c r="P94" i="13" s="1"/>
  <c r="J23" i="8" s="1"/>
  <c r="I24" i="4"/>
  <c r="E92" i="20"/>
  <c r="E94" i="20" s="1"/>
  <c r="J12" i="21" s="1"/>
  <c r="P88" i="20"/>
  <c r="E94" i="24"/>
  <c r="J12" i="25" s="1"/>
  <c r="H92" i="24"/>
  <c r="H94" i="24" s="1"/>
  <c r="J15" i="25" s="1"/>
  <c r="H40" i="24"/>
  <c r="R61" i="24"/>
  <c r="R88" i="24" s="1"/>
  <c r="Q85" i="24"/>
  <c r="Q91" i="24" s="1"/>
  <c r="M88" i="24"/>
  <c r="M92" i="24"/>
  <c r="M94" i="24" s="1"/>
  <c r="J20" i="25" s="1"/>
  <c r="D29" i="5"/>
  <c r="R16" i="18"/>
  <c r="G94" i="13"/>
  <c r="J14" i="8" s="1"/>
  <c r="R40" i="24"/>
  <c r="Q86" i="20"/>
  <c r="Q92" i="20" s="1"/>
  <c r="R55" i="20"/>
  <c r="R88" i="20" s="1"/>
  <c r="G91" i="14"/>
  <c r="G94" i="14" s="1"/>
  <c r="J14" i="6" s="1"/>
  <c r="J24" i="6" s="1"/>
  <c r="I29" i="6" s="1"/>
  <c r="C24" i="4"/>
  <c r="R34" i="9"/>
  <c r="R40" i="9" s="1"/>
  <c r="R94" i="9" s="1"/>
  <c r="F34" i="1" s="1"/>
  <c r="Q39" i="13"/>
  <c r="Q93" i="13" s="1"/>
  <c r="K40" i="18"/>
  <c r="F40" i="20"/>
  <c r="P93" i="24"/>
  <c r="P94" i="24" s="1"/>
  <c r="J23" i="25" s="1"/>
  <c r="P40" i="24"/>
  <c r="R25" i="26"/>
  <c r="E40" i="26"/>
  <c r="E91" i="26"/>
  <c r="E94" i="26" s="1"/>
  <c r="J12" i="27" s="1"/>
  <c r="N94" i="26"/>
  <c r="J21" i="27" s="1"/>
  <c r="G94" i="26"/>
  <c r="J14" i="27" s="1"/>
  <c r="D29" i="8"/>
  <c r="Q37" i="11"/>
  <c r="Q91" i="11" s="1"/>
  <c r="Q93" i="11"/>
  <c r="M94" i="11"/>
  <c r="J20" i="4" s="1"/>
  <c r="M91" i="20"/>
  <c r="M94" i="20" s="1"/>
  <c r="J20" i="21" s="1"/>
  <c r="L94" i="22"/>
  <c r="J19" i="23" s="1"/>
  <c r="O91" i="22"/>
  <c r="O94" i="22" s="1"/>
  <c r="J22" i="23" s="1"/>
  <c r="O40" i="22"/>
  <c r="N40" i="26"/>
  <c r="Q87" i="26"/>
  <c r="Q93" i="26" s="1"/>
  <c r="H91" i="9"/>
  <c r="O94" i="9"/>
  <c r="J22" i="1" s="1"/>
  <c r="E92" i="13"/>
  <c r="E94" i="13" s="1"/>
  <c r="J12" i="8" s="1"/>
  <c r="H91" i="13"/>
  <c r="H94" i="13" s="1"/>
  <c r="J15" i="8" s="1"/>
  <c r="H88" i="13"/>
  <c r="N88" i="14"/>
  <c r="N91" i="14"/>
  <c r="N94" i="14" s="1"/>
  <c r="J21" i="6" s="1"/>
  <c r="E94" i="18"/>
  <c r="J12" i="19" s="1"/>
  <c r="E29" i="19"/>
  <c r="F29" i="19" s="1"/>
  <c r="A29" i="19"/>
  <c r="D29" i="19" s="1"/>
  <c r="M93" i="20"/>
  <c r="Q38" i="22"/>
  <c r="Q92" i="22" s="1"/>
  <c r="R7" i="22"/>
  <c r="R40" i="22" s="1"/>
  <c r="R94" i="22" s="1"/>
  <c r="F34" i="23" s="1"/>
  <c r="Q92" i="24"/>
  <c r="G94" i="24"/>
  <c r="J14" i="25" s="1"/>
  <c r="F94" i="9"/>
  <c r="J13" i="1" s="1"/>
  <c r="I40" i="11"/>
  <c r="N92" i="13"/>
  <c r="O93" i="14"/>
  <c r="O94" i="14" s="1"/>
  <c r="J22" i="6" s="1"/>
  <c r="O40" i="14"/>
  <c r="E40" i="18"/>
  <c r="R10" i="20"/>
  <c r="R40" i="20" s="1"/>
  <c r="Q39" i="20"/>
  <c r="Q93" i="20" s="1"/>
  <c r="K94" i="20"/>
  <c r="J18" i="21" s="1"/>
  <c r="N93" i="20"/>
  <c r="G91" i="22"/>
  <c r="G94" i="22" s="1"/>
  <c r="J14" i="23" s="1"/>
  <c r="J24" i="23" s="1"/>
  <c r="I29" i="23" s="1"/>
  <c r="J29" i="23" s="1"/>
  <c r="J34" i="23" s="1"/>
  <c r="H40" i="22"/>
  <c r="L92" i="24"/>
  <c r="L94" i="24" s="1"/>
  <c r="J19" i="25" s="1"/>
  <c r="R16" i="26"/>
  <c r="R40" i="26" s="1"/>
  <c r="R94" i="26" s="1"/>
  <c r="F34" i="27" s="1"/>
  <c r="P91" i="26"/>
  <c r="P94" i="26" s="1"/>
  <c r="J23" i="27" s="1"/>
  <c r="E29" i="8"/>
  <c r="F29" i="8" s="1"/>
  <c r="N40" i="11"/>
  <c r="Q92" i="12"/>
  <c r="J91" i="12"/>
  <c r="J94" i="12" s="1"/>
  <c r="J17" i="5" s="1"/>
  <c r="K92" i="14"/>
  <c r="K94" i="14" s="1"/>
  <c r="J18" i="6" s="1"/>
  <c r="F40" i="18"/>
  <c r="L94" i="20"/>
  <c r="J19" i="21" s="1"/>
  <c r="C24" i="21"/>
  <c r="O40" i="24"/>
  <c r="J93" i="24"/>
  <c r="J94" i="24" s="1"/>
  <c r="J17" i="25" s="1"/>
  <c r="J40" i="24"/>
  <c r="M94" i="9"/>
  <c r="J20" i="1" s="1"/>
  <c r="P93" i="9"/>
  <c r="P94" i="9" s="1"/>
  <c r="J23" i="1" s="1"/>
  <c r="Q38" i="9"/>
  <c r="Q38" i="11"/>
  <c r="Q92" i="11" s="1"/>
  <c r="K91" i="12"/>
  <c r="K94" i="12" s="1"/>
  <c r="J18" i="5" s="1"/>
  <c r="E93" i="12"/>
  <c r="E94" i="12" s="1"/>
  <c r="J12" i="5" s="1"/>
  <c r="L92" i="22"/>
  <c r="I24" i="1"/>
  <c r="J40" i="9"/>
  <c r="I88" i="26"/>
  <c r="R16" i="11"/>
  <c r="R40" i="11" s="1"/>
  <c r="R7" i="12"/>
  <c r="R40" i="12" s="1"/>
  <c r="R94" i="12" s="1"/>
  <c r="F34" i="5" s="1"/>
  <c r="Q85" i="14"/>
  <c r="Q91" i="14" s="1"/>
  <c r="O40" i="18"/>
  <c r="G40" i="20"/>
  <c r="L40" i="22"/>
  <c r="H91" i="18"/>
  <c r="H94" i="18" s="1"/>
  <c r="J15" i="19" s="1"/>
  <c r="H92" i="9"/>
  <c r="F40" i="1" l="1"/>
  <c r="H34" i="1"/>
  <c r="R94" i="11"/>
  <c r="F34" i="4" s="1"/>
  <c r="J24" i="1"/>
  <c r="I29" i="1" s="1"/>
  <c r="J24" i="5"/>
  <c r="I29" i="5" s="1"/>
  <c r="J29" i="5" s="1"/>
  <c r="J34" i="5" s="1"/>
  <c r="J24" i="19"/>
  <c r="I29" i="19" s="1"/>
  <c r="J29" i="19" s="1"/>
  <c r="J34" i="19" s="1"/>
  <c r="F40" i="5"/>
  <c r="H34" i="5"/>
  <c r="F40" i="27"/>
  <c r="F40" i="6"/>
  <c r="H34" i="6" s="1"/>
  <c r="H35" i="8"/>
  <c r="H37" i="8"/>
  <c r="H38" i="8"/>
  <c r="H36" i="8"/>
  <c r="H39" i="8"/>
  <c r="J24" i="8"/>
  <c r="I29" i="8" s="1"/>
  <c r="J29" i="8" s="1"/>
  <c r="J34" i="8" s="1"/>
  <c r="H34" i="8"/>
  <c r="A29" i="21"/>
  <c r="D29" i="21" s="1"/>
  <c r="E29" i="21"/>
  <c r="F29" i="21" s="1"/>
  <c r="E29" i="4"/>
  <c r="F29" i="4" s="1"/>
  <c r="J29" i="4" s="1"/>
  <c r="J34" i="4" s="1"/>
  <c r="A29" i="4"/>
  <c r="D29" i="4" s="1"/>
  <c r="F40" i="23"/>
  <c r="H94" i="9"/>
  <c r="J15" i="1" s="1"/>
  <c r="J24" i="25"/>
  <c r="I29" i="25" s="1"/>
  <c r="J29" i="25" s="1"/>
  <c r="J34" i="25" s="1"/>
  <c r="J24" i="4"/>
  <c r="I29" i="4" s="1"/>
  <c r="J29" i="6"/>
  <c r="J34" i="6" s="1"/>
  <c r="J29" i="1"/>
  <c r="J34" i="1" s="1"/>
  <c r="R94" i="24"/>
  <c r="F34" i="25" s="1"/>
  <c r="J24" i="21"/>
  <c r="I29" i="21" s="1"/>
  <c r="R40" i="18"/>
  <c r="R94" i="18" s="1"/>
  <c r="F34" i="19" s="1"/>
  <c r="J24" i="27"/>
  <c r="I29" i="27" s="1"/>
  <c r="J29" i="27" s="1"/>
  <c r="J34" i="27" s="1"/>
  <c r="R94" i="20"/>
  <c r="F34" i="21" s="1"/>
  <c r="Q92" i="9"/>
  <c r="F40" i="25" l="1"/>
  <c r="H36" i="6"/>
  <c r="H38" i="6"/>
  <c r="H37" i="6"/>
  <c r="H39" i="6"/>
  <c r="H35" i="6"/>
  <c r="J29" i="21"/>
  <c r="J34" i="21" s="1"/>
  <c r="F40" i="4"/>
  <c r="F40" i="21"/>
  <c r="H35" i="27"/>
  <c r="H36" i="27"/>
  <c r="H39" i="27"/>
  <c r="H38" i="27"/>
  <c r="H37" i="27"/>
  <c r="F40" i="19"/>
  <c r="H34" i="19"/>
  <c r="H34" i="27"/>
  <c r="H37" i="5"/>
  <c r="H35" i="5"/>
  <c r="H39" i="5"/>
  <c r="H38" i="5"/>
  <c r="H36" i="5"/>
  <c r="H39" i="23"/>
  <c r="H35" i="23"/>
  <c r="H36" i="23"/>
  <c r="H37" i="23"/>
  <c r="H38" i="23"/>
  <c r="H34" i="23"/>
  <c r="H35" i="1"/>
  <c r="H37" i="1"/>
  <c r="H38" i="1"/>
  <c r="H39" i="1"/>
  <c r="H36" i="1"/>
  <c r="H38" i="21" l="1"/>
  <c r="H35" i="21"/>
  <c r="H36" i="21"/>
  <c r="H39" i="21"/>
  <c r="H37" i="21"/>
  <c r="H34" i="21"/>
  <c r="H39" i="4"/>
  <c r="H36" i="4"/>
  <c r="H35" i="4"/>
  <c r="H38" i="4"/>
  <c r="H37" i="4"/>
  <c r="H37" i="19"/>
  <c r="H35" i="19"/>
  <c r="H39" i="19"/>
  <c r="H38" i="19"/>
  <c r="H36" i="19"/>
  <c r="H34" i="4"/>
  <c r="H37" i="25"/>
  <c r="H39" i="25"/>
  <c r="H38" i="25"/>
  <c r="H35" i="25"/>
  <c r="H36" i="25"/>
  <c r="H34" i="25"/>
</calcChain>
</file>

<file path=xl/comments1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10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左記件数に係る食費・滞在費総額を入力してください。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11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12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左記件数に係る食費・滞在費総額を入力してください。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13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14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左記件数に係る食費・滞在費総額を入力してください。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15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16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左記件数に係る食費・滞在費総額を入力してください。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17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18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左記件数の食費・居住費総額を入力してください。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19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20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左記件数の食費・居住費総額を入力してください。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3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4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5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6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7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comments8.xml><?xml version="1.0" encoding="utf-8"?>
<comments xmlns="http://schemas.openxmlformats.org/spreadsheetml/2006/main">
  <authors>
    <author>ws7113</author>
  </authors>
  <commentList>
    <comment ref="B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法人軽減以外も含めた利用者全体の件数を入力してください。</t>
        </r>
      </text>
    </comment>
    <comment ref="D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左記件数に係る自己負担（1割・2割負担）総額を入力してください。</t>
        </r>
      </text>
    </comment>
    <comment ref="E1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左記件数に係る食費総額を入力してください。
</t>
        </r>
      </text>
    </comment>
    <comment ref="F12" authorId="0" shapeId="0">
      <text>
        <r>
          <rPr>
            <sz val="9"/>
            <color indexed="81"/>
            <rFont val="ＭＳ Ｐゴシック"/>
            <family val="3"/>
            <charset val="128"/>
          </rPr>
          <t>法人軽減した件数を入力してください。</t>
        </r>
      </text>
    </comment>
    <comment ref="G12" authorId="0" shapeId="0">
      <text>
        <r>
          <rPr>
            <sz val="9"/>
            <color indexed="81"/>
            <rFont val="ＭＳ Ｐゴシック"/>
            <family val="3"/>
            <charset val="128"/>
          </rPr>
          <t>左記軽減件数に係る軽減総額を入力してください。</t>
        </r>
      </text>
    </comment>
    <comment ref="D34" authorId="0" shapeId="0">
      <text>
        <r>
          <rPr>
            <sz val="9"/>
            <color indexed="81"/>
            <rFont val="ＭＳ Ｐゴシック"/>
            <family val="3"/>
            <charset val="128"/>
          </rPr>
          <t>保険者（市町）ごとに分けて、実人数を入力してください。</t>
        </r>
      </text>
    </comment>
  </commentList>
</comments>
</file>

<file path=xl/comments9.xml><?xml version="1.0" encoding="utf-8"?>
<comments xmlns="http://schemas.openxmlformats.org/spreadsheetml/2006/main">
  <authors>
    <author>ws7113</author>
  </authors>
  <commentList>
    <comment ref="R3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貴事業者番号を入力してください。</t>
        </r>
      </text>
    </comment>
    <comment ref="R4" authorId="0" shapeId="0">
      <text>
        <r>
          <rPr>
            <sz val="9"/>
            <color indexed="81"/>
            <rFont val="ＭＳ Ｐゴシック"/>
            <family val="3"/>
            <charset val="128"/>
          </rPr>
          <t>貴事業者名称を入力してください。</t>
        </r>
      </text>
    </comment>
    <comment ref="B7" authorId="0" shapeId="0">
      <text>
        <r>
          <rPr>
            <sz val="9"/>
            <color indexed="81"/>
            <rFont val="ＭＳ Ｐゴシック"/>
            <family val="3"/>
            <charset val="128"/>
          </rPr>
          <t>法人減免の対象者の被保険者番号を入力してください。</t>
        </r>
      </text>
    </comment>
    <comment ref="C7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
法人減免の対象者の氏名を入力してください。</t>
        </r>
      </text>
    </comment>
    <comment ref="E7" authorId="0" shapeId="0">
      <text>
        <r>
          <rPr>
            <sz val="9"/>
            <color indexed="81"/>
            <rFont val="ＭＳ Ｐゴシック"/>
            <family val="3"/>
            <charset val="128"/>
          </rPr>
          <t>本人負担（1割負担）額を入力してください。</t>
        </r>
      </text>
    </comment>
  </commentList>
</comments>
</file>

<file path=xl/sharedStrings.xml><?xml version="1.0" encoding="utf-8"?>
<sst xmlns="http://schemas.openxmlformats.org/spreadsheetml/2006/main" count="1820" uniqueCount="118">
  <si>
    <t>以下のとおり請求いたします｡</t>
    <rPh sb="0" eb="2">
      <t>イカ</t>
    </rPh>
    <rPh sb="6" eb="8">
      <t>セイキュウ</t>
    </rPh>
    <phoneticPr fontId="2"/>
  </si>
  <si>
    <t>　保険者番号：０９２１０６</t>
    <rPh sb="1" eb="4">
      <t>ホケンシャ</t>
    </rPh>
    <rPh sb="4" eb="6">
      <t>バンゴウ</t>
    </rPh>
    <phoneticPr fontId="2"/>
  </si>
  <si>
    <t>　保険者名称：大田原市</t>
    <rPh sb="1" eb="4">
      <t>ホケンシャ</t>
    </rPh>
    <rPh sb="4" eb="6">
      <t>メイショウ</t>
    </rPh>
    <rPh sb="7" eb="11">
      <t>オオ</t>
    </rPh>
    <phoneticPr fontId="2"/>
  </si>
  <si>
    <t>サービス種類：</t>
    <rPh sb="4" eb="6">
      <t>シュルイ</t>
    </rPh>
    <phoneticPr fontId="2"/>
  </si>
  <si>
    <t>訪問介護</t>
    <rPh sb="0" eb="2">
      <t>ホウモン</t>
    </rPh>
    <rPh sb="2" eb="4">
      <t>カイゴ</t>
    </rPh>
    <phoneticPr fontId="2"/>
  </si>
  <si>
    <t>事業所番号：</t>
    <rPh sb="0" eb="3">
      <t>ジギョウショ</t>
    </rPh>
    <rPh sb="3" eb="5">
      <t>バンゴウ</t>
    </rPh>
    <phoneticPr fontId="2"/>
  </si>
  <si>
    <t>事業所名称：</t>
    <rPh sb="0" eb="3">
      <t>ジギョウショ</t>
    </rPh>
    <rPh sb="3" eb="5">
      <t>メイショウ</t>
    </rPh>
    <phoneticPr fontId="2"/>
  </si>
  <si>
    <t>審査年月ごとの状況</t>
    <rPh sb="0" eb="2">
      <t>シンサ</t>
    </rPh>
    <rPh sb="2" eb="4">
      <t>ネンゲツ</t>
    </rPh>
    <rPh sb="7" eb="9">
      <t>ジョウキョウ</t>
    </rPh>
    <phoneticPr fontId="2"/>
  </si>
  <si>
    <t>件数</t>
    <rPh sb="0" eb="2">
      <t>ケンスウ</t>
    </rPh>
    <phoneticPr fontId="2"/>
  </si>
  <si>
    <t>食費・居住費</t>
    <rPh sb="0" eb="2">
      <t>ショクヒ</t>
    </rPh>
    <rPh sb="3" eb="5">
      <t>キョジュウ</t>
    </rPh>
    <rPh sb="5" eb="6">
      <t>ヒ</t>
    </rPh>
    <phoneticPr fontId="2"/>
  </si>
  <si>
    <t>軽減
件数</t>
    <rPh sb="0" eb="2">
      <t>ケイゲン</t>
    </rPh>
    <rPh sb="3" eb="5">
      <t>ケンスウ</t>
    </rPh>
    <phoneticPr fontId="2"/>
  </si>
  <si>
    <t>事業所状況欄</t>
    <rPh sb="0" eb="2">
      <t>ジギョウ</t>
    </rPh>
    <rPh sb="2" eb="3">
      <t>ショ</t>
    </rPh>
    <rPh sb="3" eb="5">
      <t>ジョウキョウ</t>
    </rPh>
    <rPh sb="5" eb="6">
      <t>ラン</t>
    </rPh>
    <phoneticPr fontId="2"/>
  </si>
  <si>
    <t>①利用者負担総額</t>
    <rPh sb="1" eb="4">
      <t>リヨウシャ</t>
    </rPh>
    <rPh sb="4" eb="6">
      <t>フタン</t>
    </rPh>
    <rPh sb="6" eb="8">
      <t>ソウガク</t>
    </rPh>
    <phoneticPr fontId="2"/>
  </si>
  <si>
    <t>②軽減総額</t>
    <rPh sb="1" eb="3">
      <t>ケイゲン</t>
    </rPh>
    <rPh sb="3" eb="5">
      <t>ソウガク</t>
    </rPh>
    <phoneticPr fontId="2"/>
  </si>
  <si>
    <t>合計</t>
    <rPh sb="0" eb="2">
      <t>ゴウケイ</t>
    </rPh>
    <phoneticPr fontId="2"/>
  </si>
  <si>
    <t>年次請求額集計欄</t>
    <rPh sb="0" eb="2">
      <t>ネンジ</t>
    </rPh>
    <rPh sb="2" eb="4">
      <t>セイキュウ</t>
    </rPh>
    <rPh sb="4" eb="5">
      <t>ガク</t>
    </rPh>
    <rPh sb="5" eb="7">
      <t>シュウケイ</t>
    </rPh>
    <rPh sb="7" eb="8">
      <t>ラン</t>
    </rPh>
    <phoneticPr fontId="2"/>
  </si>
  <si>
    <t>軽減比率
(⑤÷④)</t>
    <rPh sb="0" eb="2">
      <t>ケイゲン</t>
    </rPh>
    <rPh sb="2" eb="4">
      <t>ヒリツ</t>
    </rPh>
    <phoneticPr fontId="2"/>
  </si>
  <si>
    <t>軽減件数</t>
    <rPh sb="0" eb="2">
      <t>ケイゲン</t>
    </rPh>
    <rPh sb="2" eb="4">
      <t>ケンスウ</t>
    </rPh>
    <phoneticPr fontId="2"/>
  </si>
  <si>
    <t>③軽減額</t>
    <rPh sb="1" eb="3">
      <t>ケイゲン</t>
    </rPh>
    <rPh sb="3" eb="4">
      <t>ガク</t>
    </rPh>
    <phoneticPr fontId="2"/>
  </si>
  <si>
    <t>⑤軽減総額の合計
　　(②の合計)</t>
    <rPh sb="1" eb="3">
      <t>ケイゲン</t>
    </rPh>
    <rPh sb="3" eb="5">
      <t>ソウガク</t>
    </rPh>
    <rPh sb="6" eb="8">
      <t>ゴウケイ</t>
    </rPh>
    <rPh sb="14" eb="16">
      <t>ゴウケイ</t>
    </rPh>
    <phoneticPr fontId="2"/>
  </si>
  <si>
    <t>⑥事業所負担
(欄外参照)</t>
    <rPh sb="1" eb="4">
      <t>ジギョウショ</t>
    </rPh>
    <rPh sb="4" eb="6">
      <t>フタン</t>
    </rPh>
    <rPh sb="8" eb="10">
      <t>ランガイ</t>
    </rPh>
    <rPh sb="10" eb="12">
      <t>サンショウ</t>
    </rPh>
    <phoneticPr fontId="2"/>
  </si>
  <si>
    <t>証記載
保険者番号</t>
    <rPh sb="0" eb="1">
      <t>ショウ</t>
    </rPh>
    <rPh sb="1" eb="3">
      <t>キサイ</t>
    </rPh>
    <rPh sb="4" eb="7">
      <t>ホケンシャ</t>
    </rPh>
    <rPh sb="7" eb="9">
      <t>バンゴウ</t>
    </rPh>
    <phoneticPr fontId="2"/>
  </si>
  <si>
    <t>保険者名</t>
    <rPh sb="0" eb="2">
      <t>ホケン</t>
    </rPh>
    <rPh sb="2" eb="3">
      <t>モノ</t>
    </rPh>
    <rPh sb="3" eb="4">
      <t>ナ</t>
    </rPh>
    <phoneticPr fontId="2"/>
  </si>
  <si>
    <t>実人数</t>
    <rPh sb="0" eb="1">
      <t>ジツ</t>
    </rPh>
    <rPh sb="1" eb="3">
      <t>ニンズウ</t>
    </rPh>
    <phoneticPr fontId="2"/>
  </si>
  <si>
    <t>軽減額</t>
    <rPh sb="0" eb="2">
      <t>ケイゲン</t>
    </rPh>
    <rPh sb="2" eb="3">
      <t>ガク</t>
    </rPh>
    <phoneticPr fontId="2"/>
  </si>
  <si>
    <t>助成費請求額</t>
    <rPh sb="0" eb="3">
      <t>ジョセイヒ</t>
    </rPh>
    <rPh sb="3" eb="5">
      <t>セイキュウ</t>
    </rPh>
    <rPh sb="5" eb="6">
      <t>ガク</t>
    </rPh>
    <phoneticPr fontId="2"/>
  </si>
  <si>
    <t>合　　計</t>
    <rPh sb="0" eb="1">
      <t>ゴウ</t>
    </rPh>
    <rPh sb="3" eb="4">
      <t>ケイ</t>
    </rPh>
    <phoneticPr fontId="2"/>
  </si>
  <si>
    <t>④利用者負担総額
の合計　(①の合計)</t>
    <rPh sb="1" eb="4">
      <t>リヨウシャ</t>
    </rPh>
    <rPh sb="4" eb="6">
      <t>フタン</t>
    </rPh>
    <rPh sb="6" eb="8">
      <t>ソウガク</t>
    </rPh>
    <rPh sb="10" eb="12">
      <t>ゴウケイ</t>
    </rPh>
    <rPh sb="16" eb="18">
      <t>ゴウケイ</t>
    </rPh>
    <phoneticPr fontId="2"/>
  </si>
  <si>
    <t>([  ]でいずれも小数点以下は切捨て)</t>
    <rPh sb="10" eb="13">
      <t>ショウスウテン</t>
    </rPh>
    <rPh sb="13" eb="15">
      <t>イカ</t>
    </rPh>
    <rPh sb="16" eb="18">
      <t>キリス</t>
    </rPh>
    <phoneticPr fontId="2"/>
  </si>
  <si>
    <t>　　　　　　　　⑥事業者負担の計算式</t>
    <rPh sb="9" eb="12">
      <t>ジギョウシャ</t>
    </rPh>
    <rPh sb="12" eb="14">
      <t>フタン</t>
    </rPh>
    <rPh sb="15" eb="17">
      <t>ケイサン</t>
    </rPh>
    <rPh sb="17" eb="18">
      <t>シキ</t>
    </rPh>
    <phoneticPr fontId="2"/>
  </si>
  <si>
    <t>事業所状況欄</t>
    <phoneticPr fontId="2"/>
  </si>
  <si>
    <t>助成費請求額
(⑦×⑧)</t>
    <rPh sb="0" eb="3">
      <t>ジョセイヒ</t>
    </rPh>
    <rPh sb="3" eb="5">
      <t>セイキュウ</t>
    </rPh>
    <rPh sb="5" eb="6">
      <t>ガク</t>
    </rPh>
    <phoneticPr fontId="2"/>
  </si>
  <si>
    <t>⇒この色のセルのみ入力</t>
    <rPh sb="3" eb="4">
      <t>イロ</t>
    </rPh>
    <rPh sb="9" eb="11">
      <t>ニュウリョク</t>
    </rPh>
    <phoneticPr fontId="2"/>
  </si>
  <si>
    <t>通所介護</t>
    <rPh sb="0" eb="4">
      <t>ツウショカイゴ</t>
    </rPh>
    <phoneticPr fontId="2"/>
  </si>
  <si>
    <t>サービス
提供年月</t>
    <rPh sb="5" eb="7">
      <t>テイキョウ</t>
    </rPh>
    <rPh sb="7" eb="9">
      <t>ネンゲツ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</si>
  <si>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</si>
  <si>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</si>
  <si>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2"/>
  </si>
  <si>
    <t>食費・滞在費</t>
    <rPh sb="0" eb="2">
      <t>ショクヒ</t>
    </rPh>
    <rPh sb="3" eb="5">
      <t>タイザイ</t>
    </rPh>
    <rPh sb="5" eb="6">
      <t>ヒ</t>
    </rPh>
    <phoneticPr fontId="2"/>
  </si>
  <si>
    <t>食費</t>
    <rPh sb="0" eb="2">
      <t>ショクヒ</t>
    </rPh>
    <phoneticPr fontId="2"/>
  </si>
  <si>
    <t>食費・滞在費</t>
    <rPh sb="0" eb="2">
      <t>ショクヒ</t>
    </rPh>
    <rPh sb="3" eb="6">
      <t>タイザイヒ</t>
    </rPh>
    <phoneticPr fontId="2"/>
  </si>
  <si>
    <t>別紙１</t>
    <rPh sb="0" eb="2">
      <t>ベッシ</t>
    </rPh>
    <phoneticPr fontId="2"/>
  </si>
  <si>
    <t>事業所名称：</t>
    <rPh sb="0" eb="2">
      <t>ジギョウ</t>
    </rPh>
    <rPh sb="2" eb="3">
      <t>ショ</t>
    </rPh>
    <rPh sb="3" eb="5">
      <t>メイショウ</t>
    </rPh>
    <phoneticPr fontId="2"/>
  </si>
  <si>
    <t>該当年４月１日～翌年３月３１日サービス提供分</t>
    <rPh sb="0" eb="2">
      <t>ガイトウ</t>
    </rPh>
    <rPh sb="2" eb="3">
      <t>ネン</t>
    </rPh>
    <rPh sb="4" eb="5">
      <t>ガツ</t>
    </rPh>
    <rPh sb="6" eb="7">
      <t>ニチ</t>
    </rPh>
    <rPh sb="8" eb="10">
      <t>ヨクネン</t>
    </rPh>
    <rPh sb="11" eb="12">
      <t>ガツ</t>
    </rPh>
    <rPh sb="14" eb="15">
      <t>ニチ</t>
    </rPh>
    <rPh sb="19" eb="21">
      <t>テイキョウ</t>
    </rPh>
    <rPh sb="21" eb="22">
      <t>ブン</t>
    </rPh>
    <phoneticPr fontId="2"/>
  </si>
  <si>
    <t>被保険者番号</t>
    <rPh sb="0" eb="4">
      <t>ヒホケンシャ</t>
    </rPh>
    <rPh sb="4" eb="6">
      <t>バンゴウ</t>
    </rPh>
    <phoneticPr fontId="2"/>
  </si>
  <si>
    <t>氏名</t>
    <rPh sb="0" eb="2">
      <t>シメイ</t>
    </rPh>
    <phoneticPr fontId="2"/>
  </si>
  <si>
    <t>軽減内容</t>
    <rPh sb="0" eb="2">
      <t>ケイゲン</t>
    </rPh>
    <rPh sb="2" eb="4">
      <t>ナイヨウ</t>
    </rPh>
    <phoneticPr fontId="2"/>
  </si>
  <si>
    <t>４月分</t>
    <rPh sb="1" eb="2">
      <t>ガツ</t>
    </rPh>
    <rPh sb="2" eb="3">
      <t>ブン</t>
    </rPh>
    <phoneticPr fontId="2"/>
  </si>
  <si>
    <t>５月分</t>
    <rPh sb="1" eb="2">
      <t>ガツ</t>
    </rPh>
    <rPh sb="2" eb="3">
      <t>ブン</t>
    </rPh>
    <phoneticPr fontId="2"/>
  </si>
  <si>
    <t>６月分</t>
    <rPh sb="1" eb="2">
      <t>ガツ</t>
    </rPh>
    <rPh sb="2" eb="3">
      <t>ブン</t>
    </rPh>
    <phoneticPr fontId="2"/>
  </si>
  <si>
    <t>７月分</t>
    <rPh sb="1" eb="2">
      <t>ガツ</t>
    </rPh>
    <rPh sb="2" eb="3">
      <t>ブン</t>
    </rPh>
    <phoneticPr fontId="2"/>
  </si>
  <si>
    <t>８月分</t>
    <rPh sb="1" eb="2">
      <t>ガツ</t>
    </rPh>
    <rPh sb="2" eb="3">
      <t>ブン</t>
    </rPh>
    <phoneticPr fontId="2"/>
  </si>
  <si>
    <t>９月分</t>
    <rPh sb="1" eb="2">
      <t>ガツ</t>
    </rPh>
    <rPh sb="2" eb="3">
      <t>ブン</t>
    </rPh>
    <phoneticPr fontId="2"/>
  </si>
  <si>
    <t>１０月分</t>
    <rPh sb="2" eb="3">
      <t>ガツ</t>
    </rPh>
    <rPh sb="3" eb="4">
      <t>ブン</t>
    </rPh>
    <phoneticPr fontId="2"/>
  </si>
  <si>
    <t>１１月分</t>
    <rPh sb="2" eb="3">
      <t>ガツ</t>
    </rPh>
    <rPh sb="3" eb="4">
      <t>ブン</t>
    </rPh>
    <phoneticPr fontId="2"/>
  </si>
  <si>
    <t>１２月分</t>
    <rPh sb="2" eb="3">
      <t>ガツ</t>
    </rPh>
    <rPh sb="3" eb="4">
      <t>ブン</t>
    </rPh>
    <phoneticPr fontId="2"/>
  </si>
  <si>
    <t>１月分</t>
    <rPh sb="1" eb="2">
      <t>ガツ</t>
    </rPh>
    <rPh sb="2" eb="3">
      <t>ブン</t>
    </rPh>
    <phoneticPr fontId="2"/>
  </si>
  <si>
    <t>２月分</t>
    <rPh sb="1" eb="2">
      <t>ガツ</t>
    </rPh>
    <rPh sb="2" eb="3">
      <t>ブン</t>
    </rPh>
    <phoneticPr fontId="2"/>
  </si>
  <si>
    <t>３月分</t>
    <rPh sb="1" eb="2">
      <t>ガツ</t>
    </rPh>
    <rPh sb="2" eb="3">
      <t>ブン</t>
    </rPh>
    <phoneticPr fontId="2"/>
  </si>
  <si>
    <t>小計</t>
    <rPh sb="0" eb="2">
      <t>ショウケイ</t>
    </rPh>
    <phoneticPr fontId="2"/>
  </si>
  <si>
    <t>軽減額合計</t>
    <rPh sb="0" eb="2">
      <t>ケイゲン</t>
    </rPh>
    <rPh sb="2" eb="3">
      <t>ガク</t>
    </rPh>
    <rPh sb="3" eb="5">
      <t>ゴウケイ</t>
    </rPh>
    <phoneticPr fontId="2"/>
  </si>
  <si>
    <t>備考</t>
    <rPh sb="0" eb="2">
      <t>ビコウ</t>
    </rPh>
    <phoneticPr fontId="2"/>
  </si>
  <si>
    <t>№</t>
    <phoneticPr fontId="2"/>
  </si>
  <si>
    <t>1割負担分</t>
    <rPh sb="1" eb="2">
      <t>ワリ</t>
    </rPh>
    <rPh sb="2" eb="4">
      <t>フタン</t>
    </rPh>
    <rPh sb="4" eb="5">
      <t>ブン</t>
    </rPh>
    <phoneticPr fontId="2"/>
  </si>
  <si>
    <t>食　費</t>
    <rPh sb="0" eb="1">
      <t>ショク</t>
    </rPh>
    <rPh sb="2" eb="3">
      <t>ヒ</t>
    </rPh>
    <phoneticPr fontId="2"/>
  </si>
  <si>
    <t>居住費</t>
    <rPh sb="0" eb="2">
      <t>キョジュウ</t>
    </rPh>
    <rPh sb="2" eb="3">
      <t>ヒ</t>
    </rPh>
    <phoneticPr fontId="2"/>
  </si>
  <si>
    <t>1/2</t>
    <phoneticPr fontId="2"/>
  </si>
  <si>
    <t>2/2</t>
    <phoneticPr fontId="2"/>
  </si>
  <si>
    <t>小　　　　　　　計①</t>
    <rPh sb="0" eb="1">
      <t>ショウ</t>
    </rPh>
    <rPh sb="8" eb="9">
      <t>ケイ</t>
    </rPh>
    <phoneticPr fontId="2"/>
  </si>
  <si>
    <t>合　　　　　　　　　　計①</t>
    <rPh sb="0" eb="1">
      <t>ゴウ</t>
    </rPh>
    <rPh sb="11" eb="12">
      <t>ケイ</t>
    </rPh>
    <phoneticPr fontId="2"/>
  </si>
  <si>
    <t>小　　　　　　　計②</t>
    <rPh sb="0" eb="1">
      <t>ショウ</t>
    </rPh>
    <rPh sb="8" eb="9">
      <t>ケイ</t>
    </rPh>
    <phoneticPr fontId="2"/>
  </si>
  <si>
    <t>合　　　　　　　　計②</t>
    <rPh sb="0" eb="1">
      <t>ゴウ</t>
    </rPh>
    <rPh sb="9" eb="10">
      <t>ケイ</t>
    </rPh>
    <phoneticPr fontId="2"/>
  </si>
  <si>
    <t>小　　　　　　　計①+②</t>
    <rPh sb="0" eb="1">
      <t>ショウ</t>
    </rPh>
    <rPh sb="8" eb="9">
      <t>ケイ</t>
    </rPh>
    <phoneticPr fontId="2"/>
  </si>
  <si>
    <t>合　　　　　　　　計①+②</t>
    <rPh sb="0" eb="1">
      <t>ゴウ</t>
    </rPh>
    <rPh sb="9" eb="10">
      <t>ケイ</t>
    </rPh>
    <phoneticPr fontId="2"/>
  </si>
  <si>
    <t>092106</t>
    <phoneticPr fontId="2"/>
  </si>
  <si>
    <t>大田原市</t>
    <rPh sb="0" eb="4">
      <t>オオタワラシ</t>
    </rPh>
    <phoneticPr fontId="2"/>
  </si>
  <si>
    <t>⇒この色のセルのみ入力してください。</t>
    <rPh sb="3" eb="4">
      <t>イロ</t>
    </rPh>
    <rPh sb="9" eb="11">
      <t>ニュウリョク</t>
    </rPh>
    <phoneticPr fontId="2"/>
  </si>
  <si>
    <t>※最初にこのシートから入力してください。</t>
    <rPh sb="1" eb="3">
      <t>サイショ</t>
    </rPh>
    <rPh sb="11" eb="13">
      <t>ニュウリョク</t>
    </rPh>
    <phoneticPr fontId="2"/>
  </si>
  <si>
    <t>※先に「訪問介護（内訳書）」シートから入力してください。</t>
    <rPh sb="1" eb="2">
      <t>サキ</t>
    </rPh>
    <rPh sb="4" eb="6">
      <t>ホウモン</t>
    </rPh>
    <rPh sb="6" eb="8">
      <t>カイゴ</t>
    </rPh>
    <rPh sb="9" eb="12">
      <t>ウチワケショ</t>
    </rPh>
    <rPh sb="19" eb="21">
      <t>ニュウリョク</t>
    </rPh>
    <phoneticPr fontId="2"/>
  </si>
  <si>
    <t>※先に「通所介護（内訳書）」シートから入力してください。</t>
    <rPh sb="1" eb="2">
      <t>サキ</t>
    </rPh>
    <rPh sb="4" eb="6">
      <t>ツウショ</t>
    </rPh>
    <rPh sb="6" eb="8">
      <t>カイゴ</t>
    </rPh>
    <rPh sb="9" eb="12">
      <t>ウチワケショ</t>
    </rPh>
    <rPh sb="19" eb="21">
      <t>ニュウリョク</t>
    </rPh>
    <phoneticPr fontId="2"/>
  </si>
  <si>
    <t>※先に「ショートスティ（内訳書）」シートから入力してください。</t>
    <rPh sb="1" eb="2">
      <t>サキ</t>
    </rPh>
    <rPh sb="12" eb="15">
      <t>ウチワケショ</t>
    </rPh>
    <rPh sb="22" eb="24">
      <t>ニュウリョク</t>
    </rPh>
    <phoneticPr fontId="2"/>
  </si>
  <si>
    <t>※先に「小規模多機能（内訳書）」シートから入力してください。</t>
    <rPh sb="1" eb="2">
      <t>サキ</t>
    </rPh>
    <rPh sb="4" eb="7">
      <t>ショウキボ</t>
    </rPh>
    <rPh sb="7" eb="10">
      <t>タキノウ</t>
    </rPh>
    <rPh sb="11" eb="14">
      <t>ウチワケショ</t>
    </rPh>
    <rPh sb="21" eb="23">
      <t>ニュウリョク</t>
    </rPh>
    <phoneticPr fontId="2"/>
  </si>
  <si>
    <t>※先に「特養（内訳書）」シートから入力してください。</t>
    <rPh sb="1" eb="2">
      <t>サキ</t>
    </rPh>
    <rPh sb="4" eb="6">
      <t>トクヨウ</t>
    </rPh>
    <rPh sb="7" eb="10">
      <t>ウチワケショ</t>
    </rPh>
    <rPh sb="17" eb="19">
      <t>ニュウリョク</t>
    </rPh>
    <phoneticPr fontId="2"/>
  </si>
  <si>
    <t>社会福祉法人軽減市町助成費請求明細書</t>
    <rPh sb="0" eb="2">
      <t>シャカイ</t>
    </rPh>
    <rPh sb="2" eb="4">
      <t>フクシ</t>
    </rPh>
    <rPh sb="4" eb="6">
      <t>ホウジン</t>
    </rPh>
    <rPh sb="6" eb="8">
      <t>ケイゲン</t>
    </rPh>
    <rPh sb="8" eb="10">
      <t>シチョウ</t>
    </rPh>
    <rPh sb="10" eb="13">
      <t>ジョセイヒ</t>
    </rPh>
    <rPh sb="13" eb="15">
      <t>セイキュウ</t>
    </rPh>
    <rPh sb="15" eb="18">
      <t>メイサイショ</t>
    </rPh>
    <phoneticPr fontId="2"/>
  </si>
  <si>
    <t>市町の状況(参考)</t>
    <rPh sb="0" eb="2">
      <t>シチョウ</t>
    </rPh>
    <rPh sb="3" eb="5">
      <t>ジョウキョウ</t>
    </rPh>
    <rPh sb="6" eb="8">
      <t>サンコウ</t>
    </rPh>
    <phoneticPr fontId="2"/>
  </si>
  <si>
    <t>市町比率（％）</t>
    <rPh sb="0" eb="2">
      <t>シチョウ</t>
    </rPh>
    <rPh sb="2" eb="4">
      <t>ヒリツ</t>
    </rPh>
    <phoneticPr fontId="2"/>
  </si>
  <si>
    <t>⑧市町比率
(③の合計÷⑤)</t>
    <rPh sb="1" eb="3">
      <t>シチョウ</t>
    </rPh>
    <rPh sb="3" eb="5">
      <t>ヒリツ</t>
    </rPh>
    <rPh sb="9" eb="11">
      <t>ゴウケイ</t>
    </rPh>
    <phoneticPr fontId="2"/>
  </si>
  <si>
    <t>⑦市町助成費
(⑤-⑥)</t>
    <rPh sb="1" eb="3">
      <t>シチョウ</t>
    </rPh>
    <rPh sb="3" eb="6">
      <t>ジョセイヒ</t>
    </rPh>
    <phoneticPr fontId="2"/>
  </si>
  <si>
    <t>大田原市被保険者分</t>
    <rPh sb="0" eb="3">
      <t>オオタワラ</t>
    </rPh>
    <rPh sb="3" eb="4">
      <t>シ</t>
    </rPh>
    <rPh sb="4" eb="8">
      <t>ヒホケンシャ</t>
    </rPh>
    <rPh sb="8" eb="9">
      <t>ブン</t>
    </rPh>
    <phoneticPr fontId="2"/>
  </si>
  <si>
    <t>社会福祉法人等利用者負担軽減額内訳書</t>
    <rPh sb="0" eb="2">
      <t>シャカイ</t>
    </rPh>
    <rPh sb="2" eb="4">
      <t>フクシ</t>
    </rPh>
    <rPh sb="4" eb="6">
      <t>ホウジン</t>
    </rPh>
    <rPh sb="6" eb="7">
      <t>トウ</t>
    </rPh>
    <rPh sb="7" eb="10">
      <t>リヨウシャ</t>
    </rPh>
    <rPh sb="10" eb="12">
      <t>フタン</t>
    </rPh>
    <rPh sb="12" eb="14">
      <t>ケイゲン</t>
    </rPh>
    <rPh sb="14" eb="15">
      <t>ゲンガク</t>
    </rPh>
    <rPh sb="15" eb="17">
      <t>ウチワケ</t>
    </rPh>
    <rPh sb="17" eb="18">
      <t>ショ</t>
    </rPh>
    <phoneticPr fontId="2"/>
  </si>
  <si>
    <t>利用者負担(1割・2割)</t>
    <rPh sb="0" eb="3">
      <t>リヨウシャ</t>
    </rPh>
    <rPh sb="3" eb="5">
      <t>フタン</t>
    </rPh>
    <rPh sb="7" eb="8">
      <t>ワリ</t>
    </rPh>
    <rPh sb="10" eb="11">
      <t>ワリ</t>
    </rPh>
    <phoneticPr fontId="2"/>
  </si>
  <si>
    <t xml:space="preserve">   　　　　このうち大田原市の分のみ</t>
    <rPh sb="11" eb="15">
      <t>オオ</t>
    </rPh>
    <rPh sb="16" eb="17">
      <t>ブン</t>
    </rPh>
    <phoneticPr fontId="2"/>
  </si>
  <si>
    <t>・訪問介護・通所介護・短期入所生活介護・小規模多機能型居宅介護の場合</t>
    <rPh sb="1" eb="3">
      <t>ホウモン</t>
    </rPh>
    <rPh sb="3" eb="5">
      <t>カイゴ</t>
    </rPh>
    <rPh sb="6" eb="10">
      <t>ツウショカイゴ</t>
    </rPh>
    <rPh sb="11" eb="13">
      <t>タンキ</t>
    </rPh>
    <rPh sb="13" eb="15">
      <t>ニュウショ</t>
    </rPh>
    <rPh sb="15" eb="17">
      <t>セイカツ</t>
    </rPh>
    <rPh sb="17" eb="19">
      <t>カイゴ</t>
    </rPh>
    <rPh sb="20" eb="23">
      <t>ショウキボ</t>
    </rPh>
    <rPh sb="23" eb="27">
      <t>タキノウガタ</t>
    </rPh>
    <rPh sb="27" eb="29">
      <t>キョタク</t>
    </rPh>
    <rPh sb="29" eb="31">
      <t>カイゴ</t>
    </rPh>
    <rPh sb="32" eb="34">
      <t>バアイ</t>
    </rPh>
    <phoneticPr fontId="2"/>
  </si>
  <si>
    <t>・訪問介護・通所介護・短期入所生活介護・特養型居宅介護の場合</t>
    <rPh sb="1" eb="3">
      <t>ホウモン</t>
    </rPh>
    <rPh sb="3" eb="5">
      <t>カイゴ</t>
    </rPh>
    <rPh sb="6" eb="10">
      <t>ツウショカイゴ</t>
    </rPh>
    <rPh sb="11" eb="13">
      <t>タンキ</t>
    </rPh>
    <rPh sb="13" eb="15">
      <t>ニュウショ</t>
    </rPh>
    <rPh sb="15" eb="17">
      <t>セイカツ</t>
    </rPh>
    <rPh sb="17" eb="19">
      <t>カイゴ</t>
    </rPh>
    <rPh sb="23" eb="25">
      <t>キョタク</t>
    </rPh>
    <rPh sb="25" eb="27">
      <t>カイゴ</t>
    </rPh>
    <rPh sb="28" eb="30">
      <t>バアイ</t>
    </rPh>
    <phoneticPr fontId="2"/>
  </si>
  <si>
    <t>・介護老人福祉施設で、軽減総額が利用者負担総額の１０％以下の場合</t>
    <rPh sb="1" eb="3">
      <t>カイゴ</t>
    </rPh>
    <rPh sb="3" eb="5">
      <t>ロウジン</t>
    </rPh>
    <rPh sb="5" eb="7">
      <t>フクシ</t>
    </rPh>
    <rPh sb="7" eb="9">
      <t>シセツ</t>
    </rPh>
    <rPh sb="11" eb="13">
      <t>ケイゲン</t>
    </rPh>
    <rPh sb="13" eb="15">
      <t>ソウガク</t>
    </rPh>
    <rPh sb="16" eb="19">
      <t>リヨウシャ</t>
    </rPh>
    <rPh sb="19" eb="21">
      <t>フタン</t>
    </rPh>
    <rPh sb="21" eb="23">
      <t>ソウガク</t>
    </rPh>
    <rPh sb="27" eb="29">
      <t>イカ</t>
    </rPh>
    <rPh sb="30" eb="32">
      <t>バアイ</t>
    </rPh>
    <phoneticPr fontId="2"/>
  </si>
  <si>
    <t>・介護老人福祉施設で、軽減総額が利用者負担総額の１０％超の場合</t>
    <rPh sb="1" eb="3">
      <t>カイゴ</t>
    </rPh>
    <rPh sb="3" eb="5">
      <t>ロウジン</t>
    </rPh>
    <rPh sb="5" eb="7">
      <t>フクシ</t>
    </rPh>
    <rPh sb="7" eb="9">
      <t>シセツ</t>
    </rPh>
    <rPh sb="11" eb="13">
      <t>ケイゲン</t>
    </rPh>
    <rPh sb="13" eb="15">
      <t>ソウガク</t>
    </rPh>
    <rPh sb="16" eb="19">
      <t>リヨウシャ</t>
    </rPh>
    <rPh sb="19" eb="21">
      <t>フタン</t>
    </rPh>
    <rPh sb="21" eb="23">
      <t>ソウガク</t>
    </rPh>
    <rPh sb="27" eb="28">
      <t>チョウ</t>
    </rPh>
    <rPh sb="29" eb="31">
      <t>バアイ</t>
    </rPh>
    <phoneticPr fontId="2"/>
  </si>
  <si>
    <t xml:space="preserve">・訪問介護・通所介護・短期入所生活介護・小規模多機能型居宅介護の場合 </t>
    <rPh sb="1" eb="3">
      <t>ホウモン</t>
    </rPh>
    <rPh sb="3" eb="5">
      <t>カイゴ</t>
    </rPh>
    <rPh sb="6" eb="10">
      <t>ツウショカイゴ</t>
    </rPh>
    <rPh sb="11" eb="13">
      <t>タンキ</t>
    </rPh>
    <rPh sb="13" eb="15">
      <t>ニュウショ</t>
    </rPh>
    <rPh sb="15" eb="17">
      <t>セイカツ</t>
    </rPh>
    <rPh sb="17" eb="19">
      <t>カイゴ</t>
    </rPh>
    <rPh sb="20" eb="23">
      <t>ショウキボ</t>
    </rPh>
    <rPh sb="23" eb="27">
      <t>タキノウガタ</t>
    </rPh>
    <rPh sb="27" eb="29">
      <t>キョタク</t>
    </rPh>
    <rPh sb="29" eb="31">
      <t>カイゴ</t>
    </rPh>
    <rPh sb="32" eb="34">
      <t>バアイ</t>
    </rPh>
    <phoneticPr fontId="2"/>
  </si>
  <si>
    <t>　［④利用者負担の総額×１％］＋［（⑤軽減総額－［④利用者負担の総額×１％］）÷２］</t>
    <rPh sb="3" eb="6">
      <t>リヨウシャ</t>
    </rPh>
    <rPh sb="6" eb="8">
      <t>フタン</t>
    </rPh>
    <rPh sb="9" eb="11">
      <t>ソウガク</t>
    </rPh>
    <rPh sb="19" eb="21">
      <t>ケイゲン</t>
    </rPh>
    <rPh sb="21" eb="23">
      <t>ソウガク</t>
    </rPh>
    <rPh sb="26" eb="29">
      <t>リヨウシャ</t>
    </rPh>
    <rPh sb="29" eb="31">
      <t>フタン</t>
    </rPh>
    <rPh sb="32" eb="34">
      <t>ソウガク</t>
    </rPh>
    <phoneticPr fontId="2"/>
  </si>
  <si>
    <t>　［④利用者負担の総額×１％］＋［（［④利用者負担の総額×１０％］－［④利用者負担の総額×１％］）÷２］</t>
    <rPh sb="3" eb="6">
      <t>リヨウシャ</t>
    </rPh>
    <rPh sb="6" eb="8">
      <t>フタン</t>
    </rPh>
    <rPh sb="9" eb="11">
      <t>ソウガク</t>
    </rPh>
    <rPh sb="36" eb="39">
      <t>リヨウシャ</t>
    </rPh>
    <rPh sb="39" eb="41">
      <t>フタン</t>
    </rPh>
    <rPh sb="42" eb="44">
      <t>ソウガク</t>
    </rPh>
    <phoneticPr fontId="2"/>
  </si>
  <si>
    <t>予防短期入所生活介護</t>
    <rPh sb="0" eb="2">
      <t>ヨボウ</t>
    </rPh>
    <rPh sb="2" eb="4">
      <t>タンキ</t>
    </rPh>
    <rPh sb="4" eb="6">
      <t>ニュウショ</t>
    </rPh>
    <rPh sb="6" eb="8">
      <t>セイカツ</t>
    </rPh>
    <rPh sb="8" eb="10">
      <t>カイゴ</t>
    </rPh>
    <phoneticPr fontId="2"/>
  </si>
  <si>
    <t>予防小規模多機能型居宅介護</t>
    <rPh sb="0" eb="2">
      <t>ヨボウ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</si>
  <si>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地域密着特別養護老人ホーム</t>
    <rPh sb="0" eb="2">
      <t>チイキ</t>
    </rPh>
    <rPh sb="2" eb="4">
      <t>ミッチャク</t>
    </rPh>
    <rPh sb="4" eb="6">
      <t>トクベツ</t>
    </rPh>
    <rPh sb="6" eb="8">
      <t>ヨウゴ</t>
    </rPh>
    <rPh sb="8" eb="10">
      <t>ロウジン</t>
    </rPh>
    <phoneticPr fontId="2"/>
  </si>
  <si>
    <t>通所型サービス</t>
    <rPh sb="0" eb="2">
      <t>ツウショ</t>
    </rPh>
    <rPh sb="2" eb="3">
      <t>ガタ</t>
    </rPh>
    <phoneticPr fontId="2"/>
  </si>
  <si>
    <t>訪問型サービス</t>
    <rPh sb="0" eb="2">
      <t>ホウモン</t>
    </rPh>
    <rPh sb="2" eb="3">
      <t>ガタ</t>
    </rPh>
    <phoneticPr fontId="2"/>
  </si>
  <si>
    <t>※　利用者負担段階が第２段階の方の１割負担部分は軽減対象としないことができます。その場合は、食費と居住費のみ軽減対象となります。</t>
    <rPh sb="2" eb="5">
      <t>リヨウシャ</t>
    </rPh>
    <rPh sb="5" eb="7">
      <t>フタン</t>
    </rPh>
    <rPh sb="7" eb="9">
      <t>ダンカイ</t>
    </rPh>
    <rPh sb="10" eb="11">
      <t>ダイ</t>
    </rPh>
    <rPh sb="12" eb="14">
      <t>ダンカイ</t>
    </rPh>
    <rPh sb="15" eb="16">
      <t>カタ</t>
    </rPh>
    <rPh sb="18" eb="19">
      <t>ワリ</t>
    </rPh>
    <rPh sb="19" eb="21">
      <t>フタン</t>
    </rPh>
    <rPh sb="21" eb="23">
      <t>ブブン</t>
    </rPh>
    <rPh sb="24" eb="26">
      <t>ケイゲン</t>
    </rPh>
    <rPh sb="26" eb="28">
      <t>タイショウ</t>
    </rPh>
    <rPh sb="42" eb="44">
      <t>バアイ</t>
    </rPh>
    <rPh sb="46" eb="48">
      <t>ショクヒ</t>
    </rPh>
    <rPh sb="49" eb="51">
      <t>キョジュウ</t>
    </rPh>
    <rPh sb="51" eb="52">
      <t>ヒ</t>
    </rPh>
    <rPh sb="54" eb="56">
      <t>ケイゲン</t>
    </rPh>
    <rPh sb="56" eb="58">
      <t>タイショウ</t>
    </rPh>
    <phoneticPr fontId="2"/>
  </si>
  <si>
    <t>令和７年４月～令和８年３月サービス提供分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rPh sb="17" eb="19">
      <t>テイキョウ</t>
    </rPh>
    <rPh sb="19" eb="20">
      <t>ブン</t>
    </rPh>
    <phoneticPr fontId="2"/>
  </si>
  <si>
    <t>令和7年　4月</t>
    <rPh sb="0" eb="2">
      <t>レイワ</t>
    </rPh>
    <phoneticPr fontId="2"/>
  </si>
  <si>
    <t>令和7年　5月</t>
    <rPh sb="0" eb="2">
      <t>レイワ</t>
    </rPh>
    <phoneticPr fontId="2"/>
  </si>
  <si>
    <t>令和7年　6月</t>
    <rPh sb="0" eb="2">
      <t>レイワ</t>
    </rPh>
    <phoneticPr fontId="2"/>
  </si>
  <si>
    <t>令和7年　7月</t>
    <rPh sb="0" eb="2">
      <t>レイワ</t>
    </rPh>
    <phoneticPr fontId="2"/>
  </si>
  <si>
    <t>令和7年　8月</t>
    <rPh sb="0" eb="2">
      <t>レイワ</t>
    </rPh>
    <phoneticPr fontId="2"/>
  </si>
  <si>
    <t>令和7年　9月</t>
    <rPh sb="0" eb="2">
      <t>レイワ</t>
    </rPh>
    <phoneticPr fontId="2"/>
  </si>
  <si>
    <t>令和7年10月</t>
    <rPh sb="0" eb="2">
      <t>レイワ</t>
    </rPh>
    <phoneticPr fontId="2"/>
  </si>
  <si>
    <t>令和7年11月</t>
    <rPh sb="0" eb="2">
      <t>レイワ</t>
    </rPh>
    <phoneticPr fontId="2"/>
  </si>
  <si>
    <t>令和7年12月</t>
    <rPh sb="0" eb="2">
      <t>レイワ</t>
    </rPh>
    <phoneticPr fontId="2"/>
  </si>
  <si>
    <t>令和8年　1月</t>
    <rPh sb="0" eb="2">
      <t>レイワ</t>
    </rPh>
    <phoneticPr fontId="2"/>
  </si>
  <si>
    <t>令和8年　2月</t>
    <rPh sb="0" eb="2">
      <t>レイワ</t>
    </rPh>
    <phoneticPr fontId="2"/>
  </si>
  <si>
    <t>令和8年　3月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</si>
</sst>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/>
    <xf numFmtId="38" fontId="0" fillId="0" borderId="1" xfId="1" applyFont="1" applyBorder="1"/>
    <xf numFmtId="38" fontId="0" fillId="0" borderId="0" xfId="1" applyFont="1"/>
    <xf numFmtId="38" fontId="0" fillId="0" borderId="0" xfId="1" applyFont="1" applyAlignment="1">
      <alignment vertical="center"/>
    </xf>
    <xf numFmtId="38" fontId="0" fillId="2" borderId="1" xfId="1" applyFont="1" applyFill="1" applyBorder="1"/>
    <xf numFmtId="38" fontId="0" fillId="3" borderId="1" xfId="1" applyFont="1" applyFill="1" applyBorder="1"/>
    <xf numFmtId="0" fontId="0" fillId="0" borderId="3" xfId="0" applyBorder="1"/>
    <xf numFmtId="0" fontId="0" fillId="0" borderId="3" xfId="0" applyNumberFormat="1" applyBorder="1"/>
    <xf numFmtId="38" fontId="0" fillId="0" borderId="1" xfId="1" applyFont="1" applyBorder="1" applyProtection="1"/>
    <xf numFmtId="38" fontId="0" fillId="4" borderId="1" xfId="1" applyFont="1" applyFill="1" applyBorder="1" applyProtection="1"/>
    <xf numFmtId="38" fontId="0" fillId="2" borderId="4" xfId="0" applyNumberFormat="1" applyFill="1" applyBorder="1"/>
    <xf numFmtId="176" fontId="0" fillId="0" borderId="4" xfId="0" applyNumberFormat="1" applyBorder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5" borderId="1" xfId="0" applyFill="1" applyBorder="1"/>
    <xf numFmtId="38" fontId="0" fillId="6" borderId="4" xfId="1" applyFont="1" applyFill="1" applyBorder="1" applyAlignment="1"/>
    <xf numFmtId="10" fontId="0" fillId="0" borderId="9" xfId="0" applyNumberFormat="1" applyBorder="1"/>
    <xf numFmtId="38" fontId="0" fillId="0" borderId="10" xfId="1" applyFont="1" applyBorder="1"/>
    <xf numFmtId="0" fontId="0" fillId="0" borderId="0" xfId="0" applyProtection="1"/>
    <xf numFmtId="0" fontId="3" fillId="0" borderId="0" xfId="0" applyFont="1" applyProtection="1"/>
    <xf numFmtId="0" fontId="0" fillId="5" borderId="1" xfId="0" applyFill="1" applyBorder="1" applyProtection="1"/>
    <xf numFmtId="0" fontId="0" fillId="0" borderId="0" xfId="0" applyAlignment="1" applyProtection="1"/>
    <xf numFmtId="0" fontId="0" fillId="0" borderId="2" xfId="0" applyBorder="1" applyProtection="1"/>
    <xf numFmtId="38" fontId="0" fillId="0" borderId="0" xfId="1" applyFont="1" applyProtection="1"/>
    <xf numFmtId="0" fontId="0" fillId="0" borderId="1" xfId="0" applyBorder="1" applyAlignment="1" applyProtection="1">
      <alignment horizontal="center" vertical="center"/>
    </xf>
    <xf numFmtId="38" fontId="0" fillId="2" borderId="1" xfId="1" applyFont="1" applyFill="1" applyBorder="1" applyProtection="1"/>
    <xf numFmtId="38" fontId="0" fillId="3" borderId="1" xfId="1" applyFont="1" applyFill="1" applyBorder="1" applyProtection="1"/>
    <xf numFmtId="38" fontId="0" fillId="0" borderId="0" xfId="1" applyFont="1" applyAlignment="1" applyProtection="1">
      <alignment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38" fontId="0" fillId="2" borderId="4" xfId="0" applyNumberFormat="1" applyFill="1" applyBorder="1" applyProtection="1"/>
    <xf numFmtId="176" fontId="0" fillId="0" borderId="4" xfId="0" applyNumberFormat="1" applyBorder="1" applyProtection="1"/>
    <xf numFmtId="38" fontId="0" fillId="6" borderId="4" xfId="1" applyFont="1" applyFill="1" applyBorder="1" applyAlignment="1" applyProtection="1"/>
    <xf numFmtId="10" fontId="0" fillId="0" borderId="9" xfId="0" applyNumberFormat="1" applyBorder="1" applyProtection="1"/>
    <xf numFmtId="38" fontId="0" fillId="0" borderId="10" xfId="1" applyFont="1" applyBorder="1" applyProtection="1"/>
    <xf numFmtId="0" fontId="0" fillId="0" borderId="3" xfId="0" applyBorder="1" applyProtection="1"/>
    <xf numFmtId="0" fontId="0" fillId="5" borderId="11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horizontal="right" vertical="center"/>
      <protection locked="0"/>
    </xf>
    <xf numFmtId="0" fontId="0" fillId="5" borderId="11" xfId="0" applyFill="1" applyBorder="1" applyAlignment="1" applyProtection="1">
      <alignment horizontal="right" vertical="center"/>
      <protection locked="0"/>
    </xf>
    <xf numFmtId="38" fontId="0" fillId="5" borderId="1" xfId="1" applyFont="1" applyFill="1" applyBorder="1" applyProtection="1">
      <protection locked="0"/>
    </xf>
    <xf numFmtId="0" fontId="0" fillId="5" borderId="1" xfId="0" applyFill="1" applyBorder="1" applyAlignment="1" applyProtection="1">
      <alignment horizontal="right" vertical="center"/>
    </xf>
    <xf numFmtId="0" fontId="0" fillId="5" borderId="11" xfId="0" applyFill="1" applyBorder="1" applyProtection="1"/>
    <xf numFmtId="0" fontId="0" fillId="5" borderId="11" xfId="0" applyFill="1" applyBorder="1" applyAlignment="1" applyProtection="1">
      <alignment horizontal="right" vertical="center"/>
    </xf>
    <xf numFmtId="38" fontId="5" fillId="0" borderId="1" xfId="1" applyFont="1" applyFill="1" applyBorder="1" applyProtection="1"/>
    <xf numFmtId="38" fontId="0" fillId="5" borderId="1" xfId="1" applyFont="1" applyFill="1" applyBorder="1" applyAlignment="1" applyProtection="1">
      <alignment horizontal="right" vertical="center"/>
      <protection locked="0"/>
    </xf>
    <xf numFmtId="38" fontId="0" fillId="0" borderId="3" xfId="1" applyFont="1" applyBorder="1"/>
    <xf numFmtId="38" fontId="0" fillId="5" borderId="1" xfId="1" applyFont="1" applyFill="1" applyBorder="1" applyAlignment="1" applyProtection="1">
      <alignment horizontal="right" vertical="center"/>
    </xf>
    <xf numFmtId="38" fontId="0" fillId="0" borderId="3" xfId="1" applyFont="1" applyBorder="1" applyProtection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5" borderId="1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38" fontId="5" fillId="7" borderId="23" xfId="1" applyFont="1" applyFill="1" applyBorder="1"/>
    <xf numFmtId="38" fontId="5" fillId="7" borderId="24" xfId="1" applyFont="1" applyFill="1" applyBorder="1"/>
    <xf numFmtId="38" fontId="5" fillId="7" borderId="25" xfId="1" applyFont="1" applyFill="1" applyBorder="1"/>
    <xf numFmtId="38" fontId="0" fillId="0" borderId="17" xfId="1" applyFont="1" applyBorder="1"/>
    <xf numFmtId="38" fontId="5" fillId="7" borderId="26" xfId="1" applyFont="1" applyFill="1" applyBorder="1"/>
    <xf numFmtId="38" fontId="5" fillId="7" borderId="27" xfId="1" applyFont="1" applyFill="1" applyBorder="1"/>
    <xf numFmtId="38" fontId="5" fillId="7" borderId="28" xfId="1" applyFont="1" applyFill="1" applyBorder="1"/>
    <xf numFmtId="38" fontId="5" fillId="7" borderId="29" xfId="1" applyFont="1" applyFill="1" applyBorder="1"/>
    <xf numFmtId="38" fontId="5" fillId="7" borderId="30" xfId="1" applyFont="1" applyFill="1" applyBorder="1"/>
    <xf numFmtId="38" fontId="0" fillId="0" borderId="20" xfId="1" applyFont="1" applyBorder="1"/>
    <xf numFmtId="38" fontId="0" fillId="0" borderId="23" xfId="1" applyFont="1" applyBorder="1"/>
    <xf numFmtId="38" fontId="0" fillId="0" borderId="24" xfId="1" applyFont="1" applyBorder="1"/>
    <xf numFmtId="38" fontId="0" fillId="0" borderId="25" xfId="1" applyFont="1" applyBorder="1"/>
    <xf numFmtId="56" fontId="0" fillId="0" borderId="0" xfId="0" quotePrefix="1" applyNumberFormat="1" applyAlignment="1">
      <alignment horizontal="right"/>
    </xf>
    <xf numFmtId="38" fontId="0" fillId="0" borderId="31" xfId="1" applyFont="1" applyBorder="1"/>
    <xf numFmtId="38" fontId="0" fillId="0" borderId="32" xfId="1" applyFont="1" applyBorder="1"/>
    <xf numFmtId="38" fontId="0" fillId="0" borderId="33" xfId="1" applyFont="1" applyBorder="1"/>
    <xf numFmtId="38" fontId="0" fillId="0" borderId="34" xfId="1" applyFont="1" applyBorder="1"/>
    <xf numFmtId="38" fontId="0" fillId="0" borderId="35" xfId="1" applyFont="1" applyBorder="1"/>
    <xf numFmtId="38" fontId="0" fillId="0" borderId="36" xfId="1" applyFont="1" applyBorder="1"/>
    <xf numFmtId="38" fontId="0" fillId="0" borderId="37" xfId="1" applyFont="1" applyBorder="1"/>
    <xf numFmtId="38" fontId="0" fillId="0" borderId="38" xfId="1" applyFont="1" applyBorder="1"/>
    <xf numFmtId="38" fontId="0" fillId="0" borderId="31" xfId="1" applyFont="1" applyFill="1" applyBorder="1"/>
    <xf numFmtId="38" fontId="0" fillId="0" borderId="32" xfId="1" applyFont="1" applyFill="1" applyBorder="1"/>
    <xf numFmtId="38" fontId="0" fillId="0" borderId="33" xfId="1" applyFont="1" applyFill="1" applyBorder="1"/>
    <xf numFmtId="38" fontId="0" fillId="0" borderId="34" xfId="1" applyFont="1" applyFill="1" applyBorder="1"/>
    <xf numFmtId="38" fontId="0" fillId="0" borderId="35" xfId="1" applyFont="1" applyFill="1" applyBorder="1"/>
    <xf numFmtId="38" fontId="0" fillId="0" borderId="36" xfId="1" applyFont="1" applyFill="1" applyBorder="1"/>
    <xf numFmtId="38" fontId="0" fillId="0" borderId="39" xfId="1" applyFont="1" applyBorder="1"/>
    <xf numFmtId="38" fontId="0" fillId="0" borderId="40" xfId="1" applyFont="1" applyBorder="1"/>
    <xf numFmtId="38" fontId="0" fillId="0" borderId="3" xfId="0" applyNumberFormat="1" applyBorder="1" applyProtection="1"/>
    <xf numFmtId="38" fontId="0" fillId="0" borderId="1" xfId="1" applyFont="1" applyFill="1" applyBorder="1" applyProtection="1">
      <protection locked="0"/>
    </xf>
    <xf numFmtId="38" fontId="0" fillId="0" borderId="41" xfId="1" applyFont="1" applyFill="1" applyBorder="1" applyProtection="1">
      <protection locked="0"/>
    </xf>
    <xf numFmtId="38" fontId="5" fillId="7" borderId="1" xfId="1" applyFont="1" applyFill="1" applyBorder="1" applyProtection="1">
      <protection locked="0"/>
    </xf>
    <xf numFmtId="0" fontId="0" fillId="5" borderId="11" xfId="0" applyFill="1" applyBorder="1" applyAlignment="1" applyProtection="1">
      <alignment horizontal="center"/>
    </xf>
    <xf numFmtId="0" fontId="0" fillId="0" borderId="1" xfId="0" quotePrefix="1" applyFill="1" applyBorder="1" applyAlignment="1" applyProtection="1">
      <alignment horizontal="center"/>
    </xf>
    <xf numFmtId="38" fontId="0" fillId="0" borderId="1" xfId="0" applyNumberFormat="1" applyFill="1" applyBorder="1" applyProtection="1"/>
    <xf numFmtId="38" fontId="0" fillId="0" borderId="1" xfId="0" applyNumberFormat="1" applyFill="1" applyBorder="1" applyAlignment="1" applyProtection="1">
      <alignment horizontal="right" vertical="center"/>
    </xf>
    <xf numFmtId="38" fontId="0" fillId="0" borderId="42" xfId="1" applyFont="1" applyFill="1" applyBorder="1"/>
    <xf numFmtId="38" fontId="0" fillId="0" borderId="26" xfId="1" applyFont="1" applyFill="1" applyBorder="1"/>
    <xf numFmtId="38" fontId="0" fillId="0" borderId="43" xfId="1" applyFont="1" applyFill="1" applyBorder="1"/>
    <xf numFmtId="38" fontId="5" fillId="7" borderId="42" xfId="1" applyFont="1" applyFill="1" applyBorder="1"/>
    <xf numFmtId="38" fontId="5" fillId="7" borderId="43" xfId="1" applyFont="1" applyFill="1" applyBorder="1"/>
    <xf numFmtId="38" fontId="0" fillId="0" borderId="18" xfId="1" applyFont="1" applyFill="1" applyBorder="1"/>
    <xf numFmtId="38" fontId="0" fillId="0" borderId="44" xfId="1" applyFont="1" applyFill="1" applyBorder="1"/>
    <xf numFmtId="0" fontId="0" fillId="0" borderId="11" xfId="0" applyFill="1" applyBorder="1" applyAlignment="1">
      <alignment horizontal="center"/>
    </xf>
    <xf numFmtId="38" fontId="0" fillId="0" borderId="17" xfId="1" applyFont="1" applyFill="1" applyBorder="1"/>
    <xf numFmtId="38" fontId="0" fillId="0" borderId="38" xfId="1" applyFont="1" applyFill="1" applyBorder="1"/>
    <xf numFmtId="38" fontId="0" fillId="0" borderId="20" xfId="1" applyFont="1" applyFill="1" applyBorder="1"/>
    <xf numFmtId="38" fontId="0" fillId="0" borderId="45" xfId="1" applyFont="1" applyFill="1" applyBorder="1"/>
    <xf numFmtId="38" fontId="0" fillId="0" borderId="27" xfId="1" applyFont="1" applyFill="1" applyBorder="1"/>
    <xf numFmtId="38" fontId="0" fillId="0" borderId="46" xfId="1" applyFont="1" applyFill="1" applyBorder="1"/>
    <xf numFmtId="38" fontId="0" fillId="0" borderId="19" xfId="1" applyFont="1" applyFill="1" applyBorder="1"/>
    <xf numFmtId="38" fontId="5" fillId="7" borderId="45" xfId="1" applyFont="1" applyFill="1" applyBorder="1"/>
    <xf numFmtId="38" fontId="5" fillId="7" borderId="46" xfId="1" applyFont="1" applyFill="1" applyBorder="1"/>
    <xf numFmtId="38" fontId="0" fillId="0" borderId="47" xfId="1" applyFont="1" applyFill="1" applyBorder="1"/>
    <xf numFmtId="38" fontId="0" fillId="0" borderId="1" xfId="0" applyNumberFormat="1" applyFill="1" applyBorder="1" applyProtection="1">
      <protection locked="0"/>
    </xf>
    <xf numFmtId="0" fontId="9" fillId="0" borderId="0" xfId="0" applyFont="1"/>
    <xf numFmtId="0" fontId="0" fillId="0" borderId="48" xfId="0" applyBorder="1"/>
    <xf numFmtId="0" fontId="4" fillId="0" borderId="49" xfId="0" applyFont="1" applyFill="1" applyBorder="1" applyAlignment="1" applyProtection="1">
      <alignment horizontal="center" vertical="center"/>
      <protection locked="0"/>
    </xf>
    <xf numFmtId="38" fontId="0" fillId="0" borderId="50" xfId="1" applyFont="1" applyFill="1" applyBorder="1" applyProtection="1"/>
    <xf numFmtId="0" fontId="0" fillId="0" borderId="48" xfId="0" applyBorder="1" applyProtection="1"/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/>
    <xf numFmtId="0" fontId="0" fillId="0" borderId="4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38" fontId="0" fillId="0" borderId="71" xfId="1" applyFont="1" applyBorder="1"/>
    <xf numFmtId="38" fontId="0" fillId="0" borderId="72" xfId="1" applyFont="1" applyBorder="1"/>
    <xf numFmtId="38" fontId="0" fillId="0" borderId="73" xfId="1" applyFont="1" applyBorder="1"/>
    <xf numFmtId="0" fontId="0" fillId="0" borderId="11" xfId="0" applyBorder="1"/>
    <xf numFmtId="0" fontId="0" fillId="0" borderId="48" xfId="0" applyBorder="1"/>
    <xf numFmtId="0" fontId="0" fillId="0" borderId="4" xfId="0" applyBorder="1"/>
    <xf numFmtId="38" fontId="0" fillId="0" borderId="13" xfId="1" applyFont="1" applyBorder="1" applyAlignment="1"/>
    <xf numFmtId="0" fontId="0" fillId="0" borderId="67" xfId="0" applyBorder="1" applyAlignment="1"/>
    <xf numFmtId="0" fontId="0" fillId="0" borderId="68" xfId="0" applyBorder="1" applyAlignment="1"/>
    <xf numFmtId="38" fontId="0" fillId="0" borderId="71" xfId="1" applyFont="1" applyBorder="1" applyAlignment="1"/>
    <xf numFmtId="38" fontId="0" fillId="0" borderId="72" xfId="1" applyFont="1" applyBorder="1" applyAlignment="1"/>
    <xf numFmtId="38" fontId="0" fillId="0" borderId="73" xfId="1" applyFont="1" applyBorder="1" applyAlignment="1"/>
    <xf numFmtId="38" fontId="0" fillId="0" borderId="11" xfId="1" applyFont="1" applyBorder="1" applyAlignment="1"/>
    <xf numFmtId="38" fontId="0" fillId="0" borderId="48" xfId="1" applyFont="1" applyBorder="1" applyAlignment="1"/>
    <xf numFmtId="38" fontId="0" fillId="0" borderId="4" xfId="1" applyFont="1" applyBorder="1" applyAlignment="1"/>
    <xf numFmtId="0" fontId="0" fillId="0" borderId="11" xfId="0" applyBorder="1" applyAlignment="1"/>
    <xf numFmtId="0" fontId="0" fillId="0" borderId="48" xfId="0" applyBorder="1" applyAlignment="1"/>
    <xf numFmtId="0" fontId="0" fillId="0" borderId="4" xfId="0" applyBorder="1" applyAlignment="1"/>
    <xf numFmtId="38" fontId="0" fillId="0" borderId="16" xfId="1" applyFont="1" applyBorder="1" applyAlignment="1"/>
    <xf numFmtId="0" fontId="0" fillId="0" borderId="65" xfId="0" applyBorder="1" applyAlignment="1"/>
    <xf numFmtId="0" fontId="0" fillId="0" borderId="66" xfId="0" applyBorder="1" applyAlignment="1"/>
    <xf numFmtId="38" fontId="0" fillId="0" borderId="14" xfId="1" applyFont="1" applyBorder="1" applyAlignment="1"/>
    <xf numFmtId="0" fontId="0" fillId="0" borderId="69" xfId="0" applyBorder="1" applyAlignment="1"/>
    <xf numFmtId="0" fontId="0" fillId="0" borderId="70" xfId="0" applyBorder="1" applyAlignment="1"/>
    <xf numFmtId="0" fontId="0" fillId="0" borderId="5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7" borderId="29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0" fillId="7" borderId="43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38" fontId="0" fillId="0" borderId="11" xfId="1" applyFont="1" applyBorder="1"/>
    <xf numFmtId="38" fontId="0" fillId="0" borderId="48" xfId="1" applyFont="1" applyBorder="1"/>
    <xf numFmtId="38" fontId="0" fillId="0" borderId="4" xfId="1" applyFont="1" applyBorder="1"/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7" borderId="46" xfId="0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51" xfId="0" applyFont="1" applyFill="1" applyBorder="1" applyAlignment="1">
      <alignment horizontal="center" shrinkToFit="1"/>
    </xf>
    <xf numFmtId="0" fontId="0" fillId="0" borderId="52" xfId="0" applyFont="1" applyFill="1" applyBorder="1" applyAlignment="1">
      <alignment horizontal="center" shrinkToFit="1"/>
    </xf>
    <xf numFmtId="0" fontId="0" fillId="0" borderId="51" xfId="0" applyFont="1" applyFill="1" applyBorder="1" applyAlignment="1">
      <alignment horizontal="center"/>
    </xf>
    <xf numFmtId="0" fontId="0" fillId="0" borderId="53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center"/>
    </xf>
    <xf numFmtId="38" fontId="0" fillId="0" borderId="67" xfId="1" applyFont="1" applyBorder="1" applyAlignment="1"/>
    <xf numFmtId="38" fontId="0" fillId="0" borderId="68" xfId="1" applyFont="1" applyBorder="1" applyAlignment="1"/>
    <xf numFmtId="38" fontId="0" fillId="0" borderId="69" xfId="1" applyFont="1" applyBorder="1" applyAlignment="1"/>
    <xf numFmtId="38" fontId="0" fillId="0" borderId="70" xfId="1" applyFont="1" applyBorder="1" applyAlignment="1"/>
    <xf numFmtId="38" fontId="0" fillId="0" borderId="65" xfId="1" applyFont="1" applyBorder="1" applyAlignment="1"/>
    <xf numFmtId="38" fontId="0" fillId="0" borderId="66" xfId="1" applyFont="1" applyBorder="1" applyAlignment="1"/>
    <xf numFmtId="0" fontId="9" fillId="7" borderId="51" xfId="0" applyFont="1" applyFill="1" applyBorder="1" applyAlignment="1">
      <alignment horizontal="center" shrinkToFit="1"/>
    </xf>
    <xf numFmtId="0" fontId="9" fillId="7" borderId="52" xfId="0" applyFont="1" applyFill="1" applyBorder="1" applyAlignment="1">
      <alignment horizontal="center" shrinkToFit="1"/>
    </xf>
    <xf numFmtId="0" fontId="0" fillId="0" borderId="51" xfId="0" applyFill="1" applyBorder="1" applyAlignment="1" applyProtection="1">
      <alignment horizontal="center" shrinkToFit="1"/>
    </xf>
    <xf numFmtId="0" fontId="0" fillId="0" borderId="52" xfId="0" applyFill="1" applyBorder="1" applyAlignment="1" applyProtection="1">
      <alignment horizontal="center" shrinkToFit="1"/>
    </xf>
    <xf numFmtId="0" fontId="0" fillId="0" borderId="51" xfId="0" applyBorder="1" applyAlignment="1" applyProtection="1">
      <alignment horizontal="center"/>
    </xf>
    <xf numFmtId="0" fontId="0" fillId="0" borderId="52" xfId="0" applyBorder="1" applyAlignment="1" applyProtection="1">
      <alignment horizontal="center"/>
    </xf>
    <xf numFmtId="10" fontId="0" fillId="0" borderId="51" xfId="0" applyNumberFormat="1" applyBorder="1" applyAlignment="1" applyProtection="1">
      <alignment horizontal="right"/>
    </xf>
    <xf numFmtId="10" fontId="0" fillId="0" borderId="52" xfId="0" applyNumberFormat="1" applyBorder="1" applyAlignment="1" applyProtection="1">
      <alignment horizontal="right"/>
    </xf>
    <xf numFmtId="0" fontId="0" fillId="0" borderId="51" xfId="0" applyFill="1" applyBorder="1" applyAlignment="1" applyProtection="1">
      <alignment horizontal="center" vertical="center"/>
    </xf>
    <xf numFmtId="0" fontId="0" fillId="0" borderId="52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0" fillId="5" borderId="52" xfId="0" applyFill="1" applyBorder="1" applyAlignment="1" applyProtection="1">
      <alignment horizontal="center" vertical="center"/>
    </xf>
    <xf numFmtId="38" fontId="0" fillId="0" borderId="51" xfId="1" applyFont="1" applyFill="1" applyBorder="1" applyAlignment="1" applyProtection="1">
      <alignment horizontal="right" vertical="center"/>
    </xf>
    <xf numFmtId="38" fontId="0" fillId="0" borderId="52" xfId="1" applyFont="1" applyFill="1" applyBorder="1" applyAlignment="1" applyProtection="1">
      <alignment horizontal="right" vertical="center"/>
    </xf>
    <xf numFmtId="38" fontId="0" fillId="5" borderId="51" xfId="1" applyFont="1" applyFill="1" applyBorder="1" applyAlignment="1" applyProtection="1">
      <alignment horizontal="right" vertical="center"/>
    </xf>
    <xf numFmtId="38" fontId="0" fillId="5" borderId="52" xfId="1" applyFont="1" applyFill="1" applyBorder="1" applyAlignment="1" applyProtection="1">
      <alignment horizontal="right" vertical="center"/>
    </xf>
    <xf numFmtId="0" fontId="0" fillId="0" borderId="74" xfId="0" applyBorder="1" applyAlignment="1" applyProtection="1">
      <alignment horizontal="center" vertical="center"/>
    </xf>
    <xf numFmtId="0" fontId="0" fillId="0" borderId="75" xfId="0" applyBorder="1" applyAlignment="1" applyProtection="1">
      <alignment horizontal="center" vertical="center"/>
    </xf>
    <xf numFmtId="0" fontId="0" fillId="0" borderId="76" xfId="0" applyBorder="1" applyAlignment="1" applyProtection="1">
      <alignment horizontal="center" vertical="center"/>
    </xf>
    <xf numFmtId="9" fontId="0" fillId="0" borderId="74" xfId="0" applyNumberFormat="1" applyBorder="1" applyAlignment="1" applyProtection="1">
      <alignment horizontal="right"/>
    </xf>
    <xf numFmtId="0" fontId="0" fillId="0" borderId="76" xfId="0" applyBorder="1" applyAlignment="1" applyProtection="1">
      <alignment horizontal="right"/>
    </xf>
    <xf numFmtId="38" fontId="0" fillId="0" borderId="74" xfId="1" applyFont="1" applyBorder="1" applyAlignment="1" applyProtection="1">
      <alignment horizontal="right"/>
    </xf>
    <xf numFmtId="38" fontId="0" fillId="0" borderId="76" xfId="1" applyFont="1" applyBorder="1" applyAlignment="1" applyProtection="1">
      <alignment horizontal="right"/>
    </xf>
    <xf numFmtId="0" fontId="0" fillId="5" borderId="49" xfId="0" applyFill="1" applyBorder="1" applyAlignment="1" applyProtection="1">
      <alignment horizontal="center" vertical="center"/>
    </xf>
    <xf numFmtId="0" fontId="0" fillId="5" borderId="12" xfId="0" applyFill="1" applyBorder="1" applyAlignment="1" applyProtection="1">
      <alignment horizontal="center" vertical="center"/>
    </xf>
    <xf numFmtId="38" fontId="0" fillId="5" borderId="49" xfId="1" applyFont="1" applyFill="1" applyBorder="1" applyAlignment="1" applyProtection="1">
      <alignment horizontal="right" vertical="center"/>
    </xf>
    <xf numFmtId="38" fontId="0" fillId="5" borderId="12" xfId="1" applyFont="1" applyFill="1" applyBorder="1" applyAlignment="1" applyProtection="1">
      <alignment horizontal="right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64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38" fontId="4" fillId="4" borderId="9" xfId="1" applyFont="1" applyFill="1" applyBorder="1" applyAlignment="1" applyProtection="1">
      <alignment horizontal="right" wrapText="1"/>
    </xf>
    <xf numFmtId="38" fontId="4" fillId="4" borderId="64" xfId="1" applyFont="1" applyFill="1" applyBorder="1" applyAlignment="1" applyProtection="1">
      <alignment horizontal="right"/>
    </xf>
    <xf numFmtId="38" fontId="4" fillId="0" borderId="9" xfId="0" applyNumberFormat="1" applyFont="1" applyBorder="1" applyAlignment="1" applyProtection="1">
      <alignment horizontal="right"/>
    </xf>
    <xf numFmtId="0" fontId="4" fillId="0" borderId="64" xfId="0" applyFont="1" applyBorder="1" applyAlignment="1" applyProtection="1">
      <alignment horizontal="right"/>
    </xf>
    <xf numFmtId="0" fontId="0" fillId="0" borderId="53" xfId="0" applyBorder="1" applyAlignment="1" applyProtection="1">
      <alignment horizont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48" xfId="0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 wrapText="1"/>
    </xf>
    <xf numFmtId="0" fontId="0" fillId="0" borderId="48" xfId="0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vertical="center"/>
    </xf>
    <xf numFmtId="0" fontId="0" fillId="0" borderId="7" xfId="0" applyFont="1" applyBorder="1" applyAlignment="1" applyProtection="1">
      <alignment horizontal="center" wrapText="1"/>
    </xf>
    <xf numFmtId="0" fontId="5" fillId="0" borderId="6" xfId="0" applyFont="1" applyBorder="1" applyAlignment="1" applyProtection="1">
      <alignment horizontal="center"/>
    </xf>
    <xf numFmtId="0" fontId="0" fillId="0" borderId="48" xfId="0" applyFill="1" applyBorder="1" applyAlignment="1" applyProtection="1">
      <alignment horizontal="center" vertical="center" wrapText="1"/>
    </xf>
    <xf numFmtId="0" fontId="0" fillId="0" borderId="53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left" vertical="center"/>
    </xf>
    <xf numFmtId="0" fontId="0" fillId="0" borderId="6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center"/>
    </xf>
    <xf numFmtId="38" fontId="0" fillId="0" borderId="71" xfId="1" applyFont="1" applyFill="1" applyBorder="1" applyAlignment="1"/>
    <xf numFmtId="38" fontId="0" fillId="0" borderId="72" xfId="1" applyFont="1" applyFill="1" applyBorder="1" applyAlignment="1"/>
    <xf numFmtId="38" fontId="0" fillId="0" borderId="73" xfId="1" applyFont="1" applyFill="1" applyBorder="1" applyAlignment="1"/>
    <xf numFmtId="0" fontId="0" fillId="0" borderId="51" xfId="0" applyBorder="1" applyAlignment="1">
      <alignment horizontal="center"/>
    </xf>
    <xf numFmtId="0" fontId="0" fillId="0" borderId="52" xfId="0" applyBorder="1" applyAlignment="1"/>
    <xf numFmtId="0" fontId="0" fillId="0" borderId="51" xfId="0" applyFill="1" applyBorder="1" applyAlignment="1">
      <alignment horizontal="center" shrinkToFit="1"/>
    </xf>
    <xf numFmtId="0" fontId="0" fillId="0" borderId="52" xfId="0" applyBorder="1" applyAlignment="1">
      <alignment horizontal="center" shrinkToFit="1"/>
    </xf>
    <xf numFmtId="0" fontId="0" fillId="0" borderId="49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2" xfId="0" applyBorder="1" applyAlignment="1">
      <alignment horizontal="center"/>
    </xf>
    <xf numFmtId="38" fontId="4" fillId="4" borderId="9" xfId="1" applyFont="1" applyFill="1" applyBorder="1" applyAlignment="1">
      <alignment horizontal="right" wrapText="1"/>
    </xf>
    <xf numFmtId="38" fontId="4" fillId="4" borderId="64" xfId="1" applyFont="1" applyFill="1" applyBorder="1" applyAlignment="1">
      <alignment horizontal="right"/>
    </xf>
    <xf numFmtId="38" fontId="4" fillId="0" borderId="9" xfId="0" applyNumberFormat="1" applyFont="1" applyBorder="1" applyAlignment="1">
      <alignment horizontal="right"/>
    </xf>
    <xf numFmtId="0" fontId="4" fillId="0" borderId="64" xfId="0" applyFont="1" applyBorder="1" applyAlignment="1">
      <alignment horizontal="right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0" fillId="0" borderId="48" xfId="0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/>
    </xf>
    <xf numFmtId="10" fontId="0" fillId="0" borderId="51" xfId="0" applyNumberFormat="1" applyBorder="1" applyAlignment="1">
      <alignment horizontal="right"/>
    </xf>
    <xf numFmtId="10" fontId="0" fillId="0" borderId="52" xfId="0" applyNumberForma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9" fontId="0" fillId="0" borderId="74" xfId="0" applyNumberFormat="1" applyBorder="1" applyAlignment="1">
      <alignment horizontal="right"/>
    </xf>
    <xf numFmtId="0" fontId="0" fillId="0" borderId="76" xfId="0" applyBorder="1" applyAlignment="1">
      <alignment horizontal="right"/>
    </xf>
    <xf numFmtId="38" fontId="0" fillId="0" borderId="74" xfId="1" applyFont="1" applyBorder="1" applyAlignment="1">
      <alignment horizontal="right"/>
    </xf>
    <xf numFmtId="38" fontId="0" fillId="0" borderId="76" xfId="1" applyFont="1" applyBorder="1" applyAlignment="1">
      <alignment horizontal="right"/>
    </xf>
    <xf numFmtId="38" fontId="0" fillId="0" borderId="51" xfId="1" applyFont="1" applyFill="1" applyBorder="1" applyAlignment="1" applyProtection="1">
      <alignment horizontal="right" vertical="center"/>
      <protection locked="0"/>
    </xf>
    <xf numFmtId="38" fontId="0" fillId="0" borderId="52" xfId="1" applyFont="1" applyFill="1" applyBorder="1" applyAlignment="1" applyProtection="1">
      <alignment horizontal="right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8" fontId="0" fillId="5" borderId="51" xfId="1" applyFont="1" applyFill="1" applyBorder="1" applyAlignment="1" applyProtection="1">
      <alignment horizontal="right" vertical="center"/>
      <protection locked="0"/>
    </xf>
    <xf numFmtId="38" fontId="0" fillId="5" borderId="52" xfId="1" applyFont="1" applyFill="1" applyBorder="1" applyAlignment="1" applyProtection="1">
      <alignment horizontal="right" vertical="center"/>
      <protection locked="0"/>
    </xf>
    <xf numFmtId="38" fontId="0" fillId="5" borderId="49" xfId="1" applyFont="1" applyFill="1" applyBorder="1" applyAlignment="1" applyProtection="1">
      <alignment horizontal="right" vertical="center"/>
      <protection locked="0"/>
    </xf>
    <xf numFmtId="38" fontId="0" fillId="5" borderId="12" xfId="1" applyFont="1" applyFill="1" applyBorder="1" applyAlignment="1" applyProtection="1">
      <alignment horizontal="right" vertical="center"/>
      <protection locked="0"/>
    </xf>
    <xf numFmtId="0" fontId="0" fillId="5" borderId="51" xfId="0" applyFill="1" applyBorder="1" applyAlignment="1" applyProtection="1">
      <alignment horizontal="center" vertical="center"/>
      <protection locked="0"/>
    </xf>
    <xf numFmtId="0" fontId="0" fillId="5" borderId="52" xfId="0" applyFill="1" applyBorder="1" applyAlignment="1" applyProtection="1">
      <alignment horizontal="center" vertical="center"/>
      <protection locked="0"/>
    </xf>
    <xf numFmtId="0" fontId="0" fillId="5" borderId="49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>
      <alignment horizontal="center" shrinkToFit="1"/>
    </xf>
    <xf numFmtId="0" fontId="0" fillId="5" borderId="1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51" xfId="0" applyBorder="1" applyAlignment="1">
      <alignment horizontal="center" shrinkToFit="1"/>
    </xf>
    <xf numFmtId="0" fontId="8" fillId="0" borderId="51" xfId="0" applyFont="1" applyBorder="1" applyAlignment="1">
      <alignment horizontal="center"/>
    </xf>
    <xf numFmtId="0" fontId="8" fillId="0" borderId="52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1455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1456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4693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4694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4695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4696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472441</xdr:colOff>
      <xdr:row>10</xdr:row>
      <xdr:rowOff>76200</xdr:rowOff>
    </xdr:from>
    <xdr:to>
      <xdr:col>17</xdr:col>
      <xdr:colOff>19125</xdr:colOff>
      <xdr:row>15</xdr:row>
      <xdr:rowOff>85725</xdr:rowOff>
    </xdr:to>
    <xdr:sp macro="" textlink="">
      <xdr:nvSpPr>
        <xdr:cNvPr id="6" name="角丸四角形吹き出し 5"/>
        <xdr:cNvSpPr/>
      </xdr:nvSpPr>
      <xdr:spPr>
        <a:xfrm>
          <a:off x="9829801" y="1962150"/>
          <a:ext cx="3600450" cy="914400"/>
        </a:xfrm>
        <a:prstGeom prst="wedgeRoundRectCallout">
          <a:avLst>
            <a:gd name="adj1" fmla="val -79264"/>
            <a:gd name="adj2" fmla="val -522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　介護老人福祉施設（特養）の場合、利用者負担段階が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 b="1" u="sng"/>
            <a:t>第２段階の方の１割負担部分は軽減対象としないことができます。</a:t>
          </a:r>
          <a:endParaRPr kumimoji="1" lang="en-US" altLang="ja-JP" sz="1100" b="1" u="sng"/>
        </a:p>
        <a:p>
          <a:pPr algn="l">
            <a:lnSpc>
              <a:spcPts val="1000"/>
            </a:lnSpc>
          </a:pPr>
          <a:r>
            <a:rPr kumimoji="1" lang="ja-JP" altLang="en-US" sz="1100"/>
            <a:t>　</a:t>
          </a:r>
          <a:r>
            <a:rPr kumimoji="1" lang="ja-JP" altLang="en-US" sz="1100" b="1"/>
            <a:t>その場合は、食費と居住費のみ軽減対象となります。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16438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16439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484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485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486" name="AutoShape 5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487" name="AutoShape 6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18531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18532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18533" name="AutoShape 5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18534" name="AutoShape 6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3483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3484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3485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3486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0579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0580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0581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0582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6502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6503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6504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6505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11</xdr:row>
      <xdr:rowOff>0</xdr:rowOff>
    </xdr:from>
    <xdr:to>
      <xdr:col>17</xdr:col>
      <xdr:colOff>158299</xdr:colOff>
      <xdr:row>17</xdr:row>
      <xdr:rowOff>13542</xdr:rowOff>
    </xdr:to>
    <xdr:sp macro="" textlink="">
      <xdr:nvSpPr>
        <xdr:cNvPr id="6" name="角丸四角形吹き出し 5"/>
        <xdr:cNvSpPr/>
      </xdr:nvSpPr>
      <xdr:spPr>
        <a:xfrm>
          <a:off x="9990667" y="2095500"/>
          <a:ext cx="3613150" cy="1037168"/>
        </a:xfrm>
        <a:prstGeom prst="wedgeRoundRectCallout">
          <a:avLst>
            <a:gd name="adj1" fmla="val -79264"/>
            <a:gd name="adj2" fmla="val -522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小規模多機能型居宅介護の場合、利用者負担段階が</a:t>
          </a:r>
          <a:endParaRPr kumimoji="1" lang="en-US" altLang="ja-JP" sz="1100"/>
        </a:p>
        <a:p>
          <a:pPr algn="l"/>
          <a:r>
            <a:rPr kumimoji="1" lang="ja-JP" altLang="en-US" sz="1100" b="1" u="sng"/>
            <a:t>第２段階の方の１割負担部分は軽減対象としないことができます。</a:t>
          </a:r>
          <a:endParaRPr kumimoji="1" lang="en-US" altLang="ja-JP" sz="1100" b="1" u="sng"/>
        </a:p>
        <a:p>
          <a:pPr algn="l">
            <a:lnSpc>
              <a:spcPts val="1300"/>
            </a:lnSpc>
          </a:pPr>
          <a:r>
            <a:rPr kumimoji="1" lang="ja-JP" altLang="en-US" sz="1100"/>
            <a:t>　</a:t>
          </a:r>
          <a:r>
            <a:rPr kumimoji="1" lang="ja-JP" altLang="en-US" sz="1100" b="1"/>
            <a:t>その場合は、食費と居住費のみ軽減対象となります。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2623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2624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22625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22626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4562" name="AutoShape 1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4563" name="AutoShape 2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213360</xdr:colOff>
      <xdr:row>24</xdr:row>
      <xdr:rowOff>76200</xdr:rowOff>
    </xdr:from>
    <xdr:to>
      <xdr:col>6</xdr:col>
      <xdr:colOff>373380</xdr:colOff>
      <xdr:row>24</xdr:row>
      <xdr:rowOff>182880</xdr:rowOff>
    </xdr:to>
    <xdr:sp macro="" textlink="">
      <xdr:nvSpPr>
        <xdr:cNvPr id="4564" name="AutoShape 3"/>
        <xdr:cNvSpPr>
          <a:spLocks noChangeArrowheads="1"/>
        </xdr:cNvSpPr>
      </xdr:nvSpPr>
      <xdr:spPr bwMode="auto">
        <a:xfrm rot="5400000">
          <a:off x="4941570" y="4354830"/>
          <a:ext cx="106680" cy="16002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342900</xdr:colOff>
      <xdr:row>24</xdr:row>
      <xdr:rowOff>99060</xdr:rowOff>
    </xdr:from>
    <xdr:to>
      <xdr:col>9</xdr:col>
      <xdr:colOff>541020</xdr:colOff>
      <xdr:row>24</xdr:row>
      <xdr:rowOff>205740</xdr:rowOff>
    </xdr:to>
    <xdr:sp macro="" textlink="">
      <xdr:nvSpPr>
        <xdr:cNvPr id="4565" name="AutoShape 4"/>
        <xdr:cNvSpPr>
          <a:spLocks noChangeArrowheads="1"/>
        </xdr:cNvSpPr>
      </xdr:nvSpPr>
      <xdr:spPr bwMode="auto">
        <a:xfrm>
          <a:off x="7109460" y="4404360"/>
          <a:ext cx="198120" cy="106680"/>
        </a:xfrm>
        <a:custGeom>
          <a:avLst/>
          <a:gdLst>
            <a:gd name="T0" fmla="*/ 2147483646 w 21600"/>
            <a:gd name="T1" fmla="*/ 0 h 21600"/>
            <a:gd name="T2" fmla="*/ 2147483646 w 21600"/>
            <a:gd name="T3" fmla="*/ 2147483646 h 21600"/>
            <a:gd name="T4" fmla="*/ 0 w 21600"/>
            <a:gd name="T5" fmla="*/ 2147483646 h 21600"/>
            <a:gd name="T6" fmla="*/ 2147483646 w 21600"/>
            <a:gd name="T7" fmla="*/ 2147483646 h 21600"/>
            <a:gd name="T8" fmla="*/ 2147483646 w 21600"/>
            <a:gd name="T9" fmla="*/ 2147483646 h 21600"/>
            <a:gd name="T10" fmla="*/ 2147483646 w 21600"/>
            <a:gd name="T11" fmla="*/ 2147483646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2001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4400" y="0"/>
              </a:moveTo>
              <a:lnTo>
                <a:pt x="7200" y="7200"/>
              </a:lnTo>
              <a:lnTo>
                <a:pt x="10286" y="7200"/>
              </a:lnTo>
              <a:lnTo>
                <a:pt x="10286" y="12001"/>
              </a:lnTo>
              <a:lnTo>
                <a:pt x="0" y="12001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44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472441</xdr:colOff>
      <xdr:row>10</xdr:row>
      <xdr:rowOff>76200</xdr:rowOff>
    </xdr:from>
    <xdr:to>
      <xdr:col>17</xdr:col>
      <xdr:colOff>19125</xdr:colOff>
      <xdr:row>15</xdr:row>
      <xdr:rowOff>85725</xdr:rowOff>
    </xdr:to>
    <xdr:sp macro="" textlink="">
      <xdr:nvSpPr>
        <xdr:cNvPr id="2" name="角丸四角形吹き出し 1"/>
        <xdr:cNvSpPr/>
      </xdr:nvSpPr>
      <xdr:spPr>
        <a:xfrm>
          <a:off x="9829801" y="1962150"/>
          <a:ext cx="3600450" cy="914400"/>
        </a:xfrm>
        <a:prstGeom prst="wedgeRoundRectCallout">
          <a:avLst>
            <a:gd name="adj1" fmla="val -79264"/>
            <a:gd name="adj2" fmla="val -522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100"/>
            <a:t>　介護老人福祉施設（特養）の場合、利用者負担段階が</a:t>
          </a:r>
          <a:endParaRPr kumimoji="1" lang="en-US" altLang="ja-JP" sz="1100"/>
        </a:p>
        <a:p>
          <a:pPr algn="l">
            <a:lnSpc>
              <a:spcPts val="1200"/>
            </a:lnSpc>
          </a:pPr>
          <a:r>
            <a:rPr kumimoji="1" lang="ja-JP" altLang="en-US" sz="1100" b="1" u="sng"/>
            <a:t>第２段階の方の１割負担部分は軽減対象としないことができます。</a:t>
          </a:r>
          <a:endParaRPr kumimoji="1" lang="en-US" altLang="ja-JP" sz="1100" b="1" u="sng"/>
        </a:p>
        <a:p>
          <a:pPr algn="l">
            <a:lnSpc>
              <a:spcPts val="1000"/>
            </a:lnSpc>
          </a:pPr>
          <a:r>
            <a:rPr kumimoji="1" lang="ja-JP" altLang="en-US" sz="1100"/>
            <a:t>　</a:t>
          </a:r>
          <a:r>
            <a:rPr kumimoji="1" lang="ja-JP" altLang="en-US" sz="1100" b="1"/>
            <a:t>その場合は、食費と居住費のみ軽減対象となります。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96"/>
  <sheetViews>
    <sheetView view="pageBreakPreview" zoomScale="75" zoomScaleNormal="75" zoomScaleSheetLayoutView="75" workbookViewId="0">
      <selection activeCell="D15" sqref="D15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'訪問介護（明細書）'!E6</f>
        <v>訪問介護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67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77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94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95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83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94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95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77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  <c r="Q14" s="94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/>
      <c r="Q15" s="95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83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/>
      <c r="Q17" s="94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  <c r="Q18" s="95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77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8"/>
      <c r="Q20" s="94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  <c r="Q21" s="95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3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  <c r="Q23" s="94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95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77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8"/>
      <c r="Q26" s="94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  <c r="Q27" s="95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83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8"/>
      <c r="Q29" s="94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95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77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  <c r="Q32" s="94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Q33" s="95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83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  <c r="Q35" s="94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95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77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88">
        <f t="shared" ref="E38:P38" si="2">SUM(E8,E11,E14,E17,E20,E23,E26,E29,E32,E35)</f>
        <v>0</v>
      </c>
      <c r="F38" s="89">
        <f t="shared" si="2"/>
        <v>0</v>
      </c>
      <c r="G38" s="89">
        <f t="shared" si="2"/>
        <v>0</v>
      </c>
      <c r="H38" s="89">
        <f t="shared" si="2"/>
        <v>0</v>
      </c>
      <c r="I38" s="89">
        <f t="shared" si="2"/>
        <v>0</v>
      </c>
      <c r="J38" s="89">
        <f t="shared" si="2"/>
        <v>0</v>
      </c>
      <c r="K38" s="89">
        <f t="shared" si="2"/>
        <v>0</v>
      </c>
      <c r="L38" s="89">
        <f t="shared" si="2"/>
        <v>0</v>
      </c>
      <c r="M38" s="89">
        <f t="shared" si="2"/>
        <v>0</v>
      </c>
      <c r="N38" s="89">
        <f t="shared" si="2"/>
        <v>0</v>
      </c>
      <c r="O38" s="89">
        <f t="shared" si="2"/>
        <v>0</v>
      </c>
      <c r="P38" s="90">
        <f t="shared" si="2"/>
        <v>0</v>
      </c>
      <c r="Q38" s="94">
        <f>SUM(Q8,Q11,Q14,Q17,Q20,Q23,Q26,Q29,Q32,Q35)</f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91">
        <f>SUM(E9,E12,E15,E18,E21,E24,E27,E30,E33,E36)</f>
        <v>0</v>
      </c>
      <c r="F39" s="92">
        <f t="shared" ref="F39:P39" si="3">SUM(F9,F12,F15,F18,F21,F24,F27,F30,F33,F36)</f>
        <v>0</v>
      </c>
      <c r="G39" s="92">
        <f t="shared" si="3"/>
        <v>0</v>
      </c>
      <c r="H39" s="92">
        <f t="shared" si="3"/>
        <v>0</v>
      </c>
      <c r="I39" s="92">
        <f t="shared" si="3"/>
        <v>0</v>
      </c>
      <c r="J39" s="92">
        <f t="shared" si="3"/>
        <v>0</v>
      </c>
      <c r="K39" s="92">
        <f t="shared" si="3"/>
        <v>0</v>
      </c>
      <c r="L39" s="92">
        <f t="shared" si="3"/>
        <v>0</v>
      </c>
      <c r="M39" s="92">
        <f t="shared" si="3"/>
        <v>0</v>
      </c>
      <c r="N39" s="92">
        <f t="shared" si="3"/>
        <v>0</v>
      </c>
      <c r="O39" s="92">
        <f t="shared" si="3"/>
        <v>0</v>
      </c>
      <c r="P39" s="93">
        <f t="shared" si="3"/>
        <v>0</v>
      </c>
      <c r="Q39" s="95">
        <f>SUM(Q9,Q12,Q15,Q18,Q21,Q24,Q27,Q30,Q33,Q36)</f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4">SUM(F37:F39)</f>
        <v>0</v>
      </c>
      <c r="G40" s="153">
        <f t="shared" si="4"/>
        <v>0</v>
      </c>
      <c r="H40" s="153">
        <f t="shared" si="4"/>
        <v>0</v>
      </c>
      <c r="I40" s="153">
        <f t="shared" si="4"/>
        <v>0</v>
      </c>
      <c r="J40" s="153">
        <f t="shared" si="4"/>
        <v>0</v>
      </c>
      <c r="K40" s="153">
        <f t="shared" si="4"/>
        <v>0</v>
      </c>
      <c r="L40" s="153">
        <f t="shared" si="4"/>
        <v>0</v>
      </c>
      <c r="M40" s="153">
        <f t="shared" si="4"/>
        <v>0</v>
      </c>
      <c r="N40" s="153">
        <f t="shared" si="4"/>
        <v>0</v>
      </c>
      <c r="O40" s="153">
        <f t="shared" si="4"/>
        <v>0</v>
      </c>
      <c r="P40" s="168">
        <f>SUM(P37:P39)</f>
        <v>0</v>
      </c>
      <c r="Q40" s="156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157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158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訪問介護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67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77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96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  <c r="Q56" s="94">
        <f t="shared" ref="Q56:Q84" si="5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95">
        <f t="shared" si="5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83">
        <f t="shared" si="5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96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8"/>
      <c r="Q59" s="94">
        <f t="shared" si="5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99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  <c r="Q60" s="95">
        <f t="shared" si="5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77">
        <f t="shared" si="5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96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8"/>
      <c r="Q62" s="94">
        <f t="shared" si="5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99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95">
        <f t="shared" si="5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83">
        <f t="shared" si="5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  <c r="Q65" s="94">
        <f t="shared" si="5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99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95">
        <f t="shared" si="5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77">
        <f t="shared" si="5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96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8"/>
      <c r="Q68" s="94">
        <f t="shared" si="5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99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95">
        <f t="shared" si="5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83">
        <f t="shared" si="5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8"/>
      <c r="Q71" s="94">
        <f t="shared" si="5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99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  <c r="Q72" s="95">
        <f t="shared" si="5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77">
        <f t="shared" si="5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96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8"/>
      <c r="Q74" s="94">
        <f t="shared" si="5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99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1"/>
      <c r="Q75" s="95">
        <f t="shared" si="5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83">
        <f t="shared" si="5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96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8"/>
      <c r="Q77" s="94">
        <f t="shared" si="5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1"/>
      <c r="Q78" s="95">
        <f t="shared" si="5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77">
        <f t="shared" si="5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96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8"/>
      <c r="Q80" s="94">
        <f t="shared" si="5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99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1"/>
      <c r="Q81" s="95">
        <f t="shared" si="5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83">
        <f t="shared" si="5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96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8"/>
      <c r="Q83" s="94">
        <f t="shared" si="5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99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95">
        <f t="shared" si="5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6">SUM(F55,F58,F61,F64,F67,F70,F73,F76,F79,F82)</f>
        <v>0</v>
      </c>
      <c r="G85" s="85">
        <f t="shared" si="6"/>
        <v>0</v>
      </c>
      <c r="H85" s="85">
        <f t="shared" si="6"/>
        <v>0</v>
      </c>
      <c r="I85" s="85">
        <f t="shared" si="6"/>
        <v>0</v>
      </c>
      <c r="J85" s="85">
        <f t="shared" si="6"/>
        <v>0</v>
      </c>
      <c r="K85" s="85">
        <f t="shared" si="6"/>
        <v>0</v>
      </c>
      <c r="L85" s="85">
        <f t="shared" si="6"/>
        <v>0</v>
      </c>
      <c r="M85" s="85">
        <f t="shared" si="6"/>
        <v>0</v>
      </c>
      <c r="N85" s="85">
        <f t="shared" si="6"/>
        <v>0</v>
      </c>
      <c r="O85" s="85">
        <f t="shared" si="6"/>
        <v>0</v>
      </c>
      <c r="P85" s="86">
        <f t="shared" si="6"/>
        <v>0</v>
      </c>
      <c r="Q85" s="77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88">
        <f t="shared" ref="E86:Q87" si="7">SUM(E56,E59,E62,E65,E68,E71,E74,E77,E80,E83)</f>
        <v>0</v>
      </c>
      <c r="F86" s="89">
        <f t="shared" si="7"/>
        <v>0</v>
      </c>
      <c r="G86" s="89">
        <f t="shared" si="7"/>
        <v>0</v>
      </c>
      <c r="H86" s="89">
        <f t="shared" si="7"/>
        <v>0</v>
      </c>
      <c r="I86" s="89">
        <f t="shared" si="7"/>
        <v>0</v>
      </c>
      <c r="J86" s="89">
        <f t="shared" si="7"/>
        <v>0</v>
      </c>
      <c r="K86" s="89">
        <f t="shared" si="7"/>
        <v>0</v>
      </c>
      <c r="L86" s="89">
        <f t="shared" si="7"/>
        <v>0</v>
      </c>
      <c r="M86" s="89">
        <f t="shared" si="7"/>
        <v>0</v>
      </c>
      <c r="N86" s="89">
        <f t="shared" si="7"/>
        <v>0</v>
      </c>
      <c r="O86" s="89">
        <f t="shared" si="7"/>
        <v>0</v>
      </c>
      <c r="P86" s="90">
        <f t="shared" si="7"/>
        <v>0</v>
      </c>
      <c r="Q86" s="94">
        <f t="shared" si="7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91">
        <f>SUM(E57,E60,E63,E66,E69,E72,E75,E78,E81,E84)</f>
        <v>0</v>
      </c>
      <c r="F87" s="92">
        <f t="shared" ref="F87:P87" si="8">SUM(F57,F60,F63,F66,F69,F72,F75,F78,F81,F84)</f>
        <v>0</v>
      </c>
      <c r="G87" s="92">
        <f t="shared" si="8"/>
        <v>0</v>
      </c>
      <c r="H87" s="92">
        <f t="shared" si="8"/>
        <v>0</v>
      </c>
      <c r="I87" s="92">
        <f t="shared" si="8"/>
        <v>0</v>
      </c>
      <c r="J87" s="92">
        <f t="shared" si="8"/>
        <v>0</v>
      </c>
      <c r="K87" s="92">
        <f t="shared" si="8"/>
        <v>0</v>
      </c>
      <c r="L87" s="92">
        <f t="shared" si="8"/>
        <v>0</v>
      </c>
      <c r="M87" s="92">
        <f t="shared" si="8"/>
        <v>0</v>
      </c>
      <c r="N87" s="92">
        <f t="shared" si="8"/>
        <v>0</v>
      </c>
      <c r="O87" s="92">
        <f t="shared" si="8"/>
        <v>0</v>
      </c>
      <c r="P87" s="93">
        <f t="shared" si="8"/>
        <v>0</v>
      </c>
      <c r="Q87" s="95">
        <f t="shared" si="7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 t="shared" ref="E88:P88" si="9">SUM(E85:E87)</f>
        <v>0</v>
      </c>
      <c r="F88" s="153">
        <f t="shared" si="9"/>
        <v>0</v>
      </c>
      <c r="G88" s="153">
        <f t="shared" si="9"/>
        <v>0</v>
      </c>
      <c r="H88" s="153">
        <f t="shared" si="9"/>
        <v>0</v>
      </c>
      <c r="I88" s="153">
        <f t="shared" si="9"/>
        <v>0</v>
      </c>
      <c r="J88" s="153">
        <f t="shared" si="9"/>
        <v>0</v>
      </c>
      <c r="K88" s="153">
        <f t="shared" si="9"/>
        <v>0</v>
      </c>
      <c r="L88" s="153">
        <f t="shared" si="9"/>
        <v>0</v>
      </c>
      <c r="M88" s="153">
        <f t="shared" si="9"/>
        <v>0</v>
      </c>
      <c r="N88" s="153">
        <f t="shared" si="9"/>
        <v>0</v>
      </c>
      <c r="O88" s="153">
        <f t="shared" si="9"/>
        <v>0</v>
      </c>
      <c r="P88" s="168">
        <f t="shared" si="9"/>
        <v>0</v>
      </c>
      <c r="Q88" s="156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157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158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10">SUM(F37,F85)</f>
        <v>0</v>
      </c>
      <c r="G91" s="85">
        <f t="shared" si="10"/>
        <v>0</v>
      </c>
      <c r="H91" s="85">
        <f t="shared" si="10"/>
        <v>0</v>
      </c>
      <c r="I91" s="85">
        <f t="shared" si="10"/>
        <v>0</v>
      </c>
      <c r="J91" s="85">
        <f t="shared" si="10"/>
        <v>0</v>
      </c>
      <c r="K91" s="85">
        <f t="shared" si="10"/>
        <v>0</v>
      </c>
      <c r="L91" s="85">
        <f t="shared" si="10"/>
        <v>0</v>
      </c>
      <c r="M91" s="85">
        <f t="shared" si="10"/>
        <v>0</v>
      </c>
      <c r="N91" s="85">
        <f t="shared" si="10"/>
        <v>0</v>
      </c>
      <c r="O91" s="85">
        <f t="shared" si="10"/>
        <v>0</v>
      </c>
      <c r="P91" s="86">
        <f t="shared" si="10"/>
        <v>0</v>
      </c>
      <c r="Q91" s="77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88">
        <f t="shared" ref="E92:P93" si="11">SUM(E38,E86)</f>
        <v>0</v>
      </c>
      <c r="F92" s="89">
        <f t="shared" si="11"/>
        <v>0</v>
      </c>
      <c r="G92" s="89">
        <f t="shared" si="11"/>
        <v>0</v>
      </c>
      <c r="H92" s="89">
        <f t="shared" si="11"/>
        <v>0</v>
      </c>
      <c r="I92" s="89">
        <f t="shared" si="11"/>
        <v>0</v>
      </c>
      <c r="J92" s="89">
        <f t="shared" si="11"/>
        <v>0</v>
      </c>
      <c r="K92" s="89">
        <f t="shared" si="11"/>
        <v>0</v>
      </c>
      <c r="L92" s="89">
        <f t="shared" si="11"/>
        <v>0</v>
      </c>
      <c r="M92" s="89">
        <f t="shared" si="11"/>
        <v>0</v>
      </c>
      <c r="N92" s="89">
        <f t="shared" si="11"/>
        <v>0</v>
      </c>
      <c r="O92" s="89">
        <f t="shared" si="11"/>
        <v>0</v>
      </c>
      <c r="P92" s="102">
        <f t="shared" si="11"/>
        <v>0</v>
      </c>
      <c r="Q92" s="94">
        <f>SUM(Q38,Q86)</f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91">
        <f t="shared" si="11"/>
        <v>0</v>
      </c>
      <c r="F93" s="92">
        <f t="shared" si="11"/>
        <v>0</v>
      </c>
      <c r="G93" s="92">
        <f t="shared" si="11"/>
        <v>0</v>
      </c>
      <c r="H93" s="92">
        <f t="shared" si="11"/>
        <v>0</v>
      </c>
      <c r="I93" s="92">
        <f t="shared" si="11"/>
        <v>0</v>
      </c>
      <c r="J93" s="92">
        <f t="shared" si="11"/>
        <v>0</v>
      </c>
      <c r="K93" s="92">
        <f t="shared" si="11"/>
        <v>0</v>
      </c>
      <c r="L93" s="92">
        <f t="shared" si="11"/>
        <v>0</v>
      </c>
      <c r="M93" s="92">
        <f t="shared" si="11"/>
        <v>0</v>
      </c>
      <c r="N93" s="92">
        <f t="shared" si="11"/>
        <v>0</v>
      </c>
      <c r="O93" s="92">
        <f t="shared" si="11"/>
        <v>0</v>
      </c>
      <c r="P93" s="103">
        <f t="shared" si="11"/>
        <v>0</v>
      </c>
      <c r="Q93" s="95">
        <f>SUM(Q39,Q87)</f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 t="shared" ref="E94:P94" si="12">SUM(E91:E93)</f>
        <v>0</v>
      </c>
      <c r="F94" s="153">
        <f t="shared" si="12"/>
        <v>0</v>
      </c>
      <c r="G94" s="153">
        <f t="shared" si="12"/>
        <v>0</v>
      </c>
      <c r="H94" s="153">
        <f t="shared" si="12"/>
        <v>0</v>
      </c>
      <c r="I94" s="153">
        <f t="shared" si="12"/>
        <v>0</v>
      </c>
      <c r="J94" s="153">
        <f t="shared" si="12"/>
        <v>0</v>
      </c>
      <c r="K94" s="153">
        <f t="shared" si="12"/>
        <v>0</v>
      </c>
      <c r="L94" s="153">
        <f t="shared" si="12"/>
        <v>0</v>
      </c>
      <c r="M94" s="153">
        <f t="shared" si="12"/>
        <v>0</v>
      </c>
      <c r="N94" s="153">
        <f t="shared" si="12"/>
        <v>0</v>
      </c>
      <c r="O94" s="153">
        <f t="shared" si="12"/>
        <v>0</v>
      </c>
      <c r="P94" s="168">
        <f t="shared" si="12"/>
        <v>0</v>
      </c>
      <c r="Q94" s="156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157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158"/>
      <c r="R96" s="161"/>
      <c r="S96" s="164"/>
    </row>
  </sheetData>
  <mergeCells count="165">
    <mergeCell ref="A2:S2"/>
    <mergeCell ref="R4:S4"/>
    <mergeCell ref="R3:S3"/>
    <mergeCell ref="M4:O4"/>
    <mergeCell ref="A7:A9"/>
    <mergeCell ref="A10:A12"/>
    <mergeCell ref="C7:C9"/>
    <mergeCell ref="C10:C12"/>
    <mergeCell ref="B7:B9"/>
    <mergeCell ref="B10:B12"/>
    <mergeCell ref="C13:C15"/>
    <mergeCell ref="C16:C18"/>
    <mergeCell ref="C19:C21"/>
    <mergeCell ref="C22:C24"/>
    <mergeCell ref="C25:C27"/>
    <mergeCell ref="C28:C30"/>
    <mergeCell ref="B31:B33"/>
    <mergeCell ref="B34:B36"/>
    <mergeCell ref="A13:A15"/>
    <mergeCell ref="A16:A18"/>
    <mergeCell ref="A19:A21"/>
    <mergeCell ref="A22:A24"/>
    <mergeCell ref="A25:A27"/>
    <mergeCell ref="A28:A30"/>
    <mergeCell ref="A31:A33"/>
    <mergeCell ref="A34:A36"/>
    <mergeCell ref="C31:C33"/>
    <mergeCell ref="C34:C36"/>
    <mergeCell ref="B13:B15"/>
    <mergeCell ref="B16:B18"/>
    <mergeCell ref="B19:B21"/>
    <mergeCell ref="B22:B24"/>
    <mergeCell ref="B25:B27"/>
    <mergeCell ref="B28:B30"/>
    <mergeCell ref="F40:F42"/>
    <mergeCell ref="G40:G42"/>
    <mergeCell ref="H40:H42"/>
    <mergeCell ref="I40:I42"/>
    <mergeCell ref="J40:J42"/>
    <mergeCell ref="K40:K42"/>
    <mergeCell ref="L40:L42"/>
    <mergeCell ref="M40:M42"/>
    <mergeCell ref="A37:C39"/>
    <mergeCell ref="A40:D42"/>
    <mergeCell ref="R7:R9"/>
    <mergeCell ref="R10:R12"/>
    <mergeCell ref="R13:R15"/>
    <mergeCell ref="R16:R18"/>
    <mergeCell ref="R19:R21"/>
    <mergeCell ref="R22:R24"/>
    <mergeCell ref="R25:R27"/>
    <mergeCell ref="S7:S9"/>
    <mergeCell ref="S10:S12"/>
    <mergeCell ref="S13:S15"/>
    <mergeCell ref="S16:S18"/>
    <mergeCell ref="S19:S21"/>
    <mergeCell ref="S22:S24"/>
    <mergeCell ref="S25:S27"/>
    <mergeCell ref="A50:S50"/>
    <mergeCell ref="R28:R30"/>
    <mergeCell ref="R31:R33"/>
    <mergeCell ref="R34:R36"/>
    <mergeCell ref="R37:R39"/>
    <mergeCell ref="R51:S51"/>
    <mergeCell ref="M52:O52"/>
    <mergeCell ref="R52:S52"/>
    <mergeCell ref="A55:A57"/>
    <mergeCell ref="B55:B57"/>
    <mergeCell ref="C55:C57"/>
    <mergeCell ref="R55:R57"/>
    <mergeCell ref="S55:S57"/>
    <mergeCell ref="N40:N42"/>
    <mergeCell ref="O40:O42"/>
    <mergeCell ref="P40:P42"/>
    <mergeCell ref="Q40:Q42"/>
    <mergeCell ref="R40:R42"/>
    <mergeCell ref="S40:S42"/>
    <mergeCell ref="S28:S30"/>
    <mergeCell ref="S31:S33"/>
    <mergeCell ref="S34:S36"/>
    <mergeCell ref="S37:S39"/>
    <mergeCell ref="E40:E42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82:A84"/>
    <mergeCell ref="B82:B84"/>
    <mergeCell ref="C82:C84"/>
    <mergeCell ref="R82:R84"/>
    <mergeCell ref="S82:S84"/>
    <mergeCell ref="A85:C87"/>
    <mergeCell ref="R85:R87"/>
    <mergeCell ref="S85:S87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A94:D96"/>
    <mergeCell ref="Q94:Q96"/>
    <mergeCell ref="R94:R96"/>
    <mergeCell ref="S94:S96"/>
    <mergeCell ref="E94:E96"/>
    <mergeCell ref="F94:F96"/>
    <mergeCell ref="G94:G96"/>
    <mergeCell ref="H94:H96"/>
    <mergeCell ref="I94:I96"/>
    <mergeCell ref="J94:J96"/>
    <mergeCell ref="K94:K96"/>
    <mergeCell ref="L94:L96"/>
    <mergeCell ref="M94:M96"/>
    <mergeCell ref="N94:N96"/>
    <mergeCell ref="O94:O96"/>
    <mergeCell ref="P94:P96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50"/>
  <sheetViews>
    <sheetView view="pageBreakPreview" zoomScale="90" zoomScaleNormal="75" zoomScaleSheetLayoutView="90" workbookViewId="0">
      <selection activeCell="I29" sqref="I29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80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'ショートステイ（内訳書）'!R3</f>
        <v>0</v>
      </c>
      <c r="J5" s="311"/>
    </row>
    <row r="6" spans="1:10" x14ac:dyDescent="0.15">
      <c r="A6" t="s">
        <v>2</v>
      </c>
      <c r="D6" t="s">
        <v>3</v>
      </c>
      <c r="E6" s="260" t="s">
        <v>35</v>
      </c>
      <c r="F6" s="274"/>
      <c r="H6" s="60" t="s">
        <v>6</v>
      </c>
      <c r="I6" s="262">
        <f>'ショートステイ（内訳書）'!R4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40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ショートステイ（内訳書）'!E7,'ショートステイ（内訳書）'!E10,'ショートステイ（内訳書）'!E13,'ショートステイ（内訳書）'!E16,'ショートステイ（内訳書）'!E19,'ショートステイ（内訳書）'!E22,'ショートステイ（内訳書）'!E25,'ショートステイ（内訳書）'!E28,'ショートステイ（内訳書）'!E31,'ショートステイ（内訳書）'!E34,'ショートステイ（内訳書）'!E55,'ショートステイ（内訳書）'!E58,'ショートステイ（内訳書）'!E61,'ショートステイ（内訳書）'!E64,'ショートステイ（内訳書）'!E67,'ショートステイ（内訳書）'!E70,'ショートステイ（内訳書）'!E73,'ショートステイ（内訳書）'!E76,'ショートステイ（内訳書）'!E79,'ショートステイ（内訳書）'!E82)</f>
        <v>0</v>
      </c>
      <c r="J12" s="105">
        <f>'ショートステイ（内訳書）'!E94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ショートステイ（内訳書）'!F7,'ショートステイ（内訳書）'!F10,'ショートステイ（内訳書）'!F13,'ショートステイ（内訳書）'!F16,'ショートステイ（内訳書）'!F19,'ショートステイ（内訳書）'!F22,'ショートステイ（内訳書）'!F25,'ショートステイ（内訳書）'!F28,'ショートステイ（内訳書）'!F31,'ショートステイ（内訳書）'!F34,'ショートステイ（内訳書）'!F55,'ショートステイ（内訳書）'!F58,'ショートステイ（内訳書）'!F61,'ショートステイ（内訳書）'!F64,'ショートステイ（内訳書）'!F67,'ショートステイ（内訳書）'!F70,'ショートステイ（内訳書）'!F73,'ショートステイ（内訳書）'!F76,'ショートステイ（内訳書）'!F79,'ショートステイ（内訳書）'!F82)</f>
        <v>0</v>
      </c>
      <c r="J13" s="105">
        <f>'ショートステイ（内訳書）'!F94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ショートステイ（内訳書）'!G7,'ショートステイ（内訳書）'!G10,'ショートステイ（内訳書）'!G13,'ショートステイ（内訳書）'!G16,'ショートステイ（内訳書）'!G19,'ショートステイ（内訳書）'!G22,'ショートステイ（内訳書）'!G25,'ショートステイ（内訳書）'!G28,'ショートステイ（内訳書）'!G31,'ショートステイ（内訳書）'!G34,'ショートステイ（内訳書）'!G55,'ショートステイ（内訳書）'!G58,'ショートステイ（内訳書）'!G61,'ショートステイ（内訳書）'!G64,'ショートステイ（内訳書）'!G67,'ショートステイ（内訳書）'!G70,'ショートステイ（内訳書）'!G73,'ショートステイ（内訳書）'!G76,'ショートステイ（内訳書）'!G79,'ショートステイ（内訳書）'!G82)</f>
        <v>0</v>
      </c>
      <c r="J14" s="105">
        <f>'ショートステイ（内訳書）'!G94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ショートステイ（内訳書）'!H7,'ショートステイ（内訳書）'!H10,'ショートステイ（内訳書）'!H13,'ショートステイ（内訳書）'!H16,'ショートステイ（内訳書）'!H19,'ショートステイ（内訳書）'!H22,'ショートステイ（内訳書）'!H25,'ショートステイ（内訳書）'!H28,'ショートステイ（内訳書）'!H31,'ショートステイ（内訳書）'!H34,'ショートステイ（内訳書）'!H55,'ショートステイ（内訳書）'!H58,'ショートステイ（内訳書）'!H61,'ショートステイ（内訳書）'!H64,'ショートステイ（内訳書）'!H67,'ショートステイ（内訳書）'!H70,'ショートステイ（内訳書）'!H73,'ショートステイ（内訳書）'!H76,'ショートステイ（内訳書）'!H79,'ショートステイ（内訳書）'!H82)</f>
        <v>0</v>
      </c>
      <c r="J15" s="105">
        <f>'ショートステイ（内訳書）'!H94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ショートステイ（内訳書）'!I7,'ショートステイ（内訳書）'!I10,'ショートステイ（内訳書）'!I13,'ショートステイ（内訳書）'!I16,'ショートステイ（内訳書）'!I19,'ショートステイ（内訳書）'!I22,'ショートステイ（内訳書）'!I25,'ショートステイ（内訳書）'!I28,'ショートステイ（内訳書）'!I31,'ショートステイ（内訳書）'!I34,'ショートステイ（内訳書）'!I55,'ショートステイ（内訳書）'!I58,'ショートステイ（内訳書）'!I61,'ショートステイ（内訳書）'!I64,'ショートステイ（内訳書）'!I67,'ショートステイ（内訳書）'!I70,'ショートステイ（内訳書）'!I73,'ショートステイ（内訳書）'!I76,'ショートステイ（内訳書）'!I79,'ショートステイ（内訳書）'!I82)</f>
        <v>0</v>
      </c>
      <c r="J16" s="105">
        <f>'ショートステイ（内訳書）'!I94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ショートステイ（内訳書）'!J7,'ショートステイ（内訳書）'!J10,'ショートステイ（内訳書）'!J13,'ショートステイ（内訳書）'!J16,'ショートステイ（内訳書）'!J19,'ショートステイ（内訳書）'!J22,'ショートステイ（内訳書）'!J25,'ショートステイ（内訳書）'!J28,'ショートステイ（内訳書）'!J31,'ショートステイ（内訳書）'!J34,'ショートステイ（内訳書）'!J55,'ショートステイ（内訳書）'!J58,'ショートステイ（内訳書）'!J61,'ショートステイ（内訳書）'!J64,'ショートステイ（内訳書）'!J67,'ショートステイ（内訳書）'!J70,'ショートステイ（内訳書）'!J73,'ショートステイ（内訳書）'!J76,'ショートステイ（内訳書）'!J79,'ショートステイ（内訳書）'!J82)</f>
        <v>0</v>
      </c>
      <c r="J17" s="105">
        <f>'ショートステイ（内訳書）'!J94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ショートステイ（内訳書）'!K7,'ショートステイ（内訳書）'!K10,'ショートステイ（内訳書）'!K13,'ショートステイ（内訳書）'!K16,'ショートステイ（内訳書）'!K19,'ショートステイ（内訳書）'!K22,'ショートステイ（内訳書）'!K25,'ショートステイ（内訳書）'!K28,'ショートステイ（内訳書）'!K31,'ショートステイ（内訳書）'!K34,'ショートステイ（内訳書）'!K55,'ショートステイ（内訳書）'!K58,'ショートステイ（内訳書）'!K61,'ショートステイ（内訳書）'!K64,'ショートステイ（内訳書）'!K67,'ショートステイ（内訳書）'!K70,'ショートステイ（内訳書）'!K73,'ショートステイ（内訳書）'!K76,'ショートステイ（内訳書）'!K79,'ショートステイ（内訳書）'!K82)</f>
        <v>0</v>
      </c>
      <c r="J18" s="105">
        <f>'ショートステイ（内訳書）'!K94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ショートステイ（内訳書）'!L7,'ショートステイ（内訳書）'!L10,'ショートステイ（内訳書）'!L13,'ショートステイ（内訳書）'!L16,'ショートステイ（内訳書）'!L19,'ショートステイ（内訳書）'!L22,'ショートステイ（内訳書）'!L25,'ショートステイ（内訳書）'!L28,'ショートステイ（内訳書）'!L31,'ショートステイ（内訳書）'!L34,'ショートステイ（内訳書）'!L55,'ショートステイ（内訳書）'!L58,'ショートステイ（内訳書）'!L61,'ショートステイ（内訳書）'!L64,'ショートステイ（内訳書）'!L67,'ショートステイ（内訳書）'!L70,'ショートステイ（内訳書）'!L73,'ショートステイ（内訳書）'!L76,'ショートステイ（内訳書）'!L79,'ショートステイ（内訳書）'!L82)</f>
        <v>0</v>
      </c>
      <c r="J19" s="105">
        <f>'ショートステイ（内訳書）'!L94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ショートステイ（内訳書）'!M7,'ショートステイ（内訳書）'!M10,'ショートステイ（内訳書）'!M13,'ショートステイ（内訳書）'!M16,'ショートステイ（内訳書）'!M19,'ショートステイ（内訳書）'!M22,'ショートステイ（内訳書）'!M25,'ショートステイ（内訳書）'!M28,'ショートステイ（内訳書）'!M31,'ショートステイ（内訳書）'!M34,'ショートステイ（内訳書）'!M55,'ショートステイ（内訳書）'!M58,'ショートステイ（内訳書）'!M61,'ショートステイ（内訳書）'!M64,'ショートステイ（内訳書）'!M67,'ショートステイ（内訳書）'!M70,'ショートステイ（内訳書）'!M73,'ショートステイ（内訳書）'!M76,'ショートステイ（内訳書）'!M79,'ショートステイ（内訳書）'!M82)</f>
        <v>0</v>
      </c>
      <c r="J20" s="105">
        <f>'ショートステイ（内訳書）'!M94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ショートステイ（内訳書）'!N7,'ショートステイ（内訳書）'!N10,'ショートステイ（内訳書）'!N13,'ショートステイ（内訳書）'!N16,'ショートステイ（内訳書）'!N19,'ショートステイ（内訳書）'!N22,'ショートステイ（内訳書）'!N25,'ショートステイ（内訳書）'!N28,'ショートステイ（内訳書）'!N31,'ショートステイ（内訳書）'!N34,'ショートステイ（内訳書）'!N55,'ショートステイ（内訳書）'!N58,'ショートステイ（内訳書）'!N61,'ショートステイ（内訳書）'!N64,'ショートステイ（内訳書）'!N67,'ショートステイ（内訳書）'!N70,'ショートステイ（内訳書）'!N73,'ショートステイ（内訳書）'!N76,'ショートステイ（内訳書）'!N79,'ショートステイ（内訳書）'!N82)</f>
        <v>0</v>
      </c>
      <c r="J21" s="105">
        <f>'ショートステイ（内訳書）'!N94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ショートステイ（内訳書）'!O7,'ショートステイ（内訳書）'!O10,'ショートステイ（内訳書）'!O13,'ショートステイ（内訳書）'!O16,'ショートステイ（内訳書）'!O19,'ショートステイ（内訳書）'!O22,'ショートステイ（内訳書）'!O25,'ショートステイ（内訳書）'!O28,'ショートステイ（内訳書）'!O31,'ショートステイ（内訳書）'!O34,'ショートステイ（内訳書）'!O55,'ショートステイ（内訳書）'!O58,'ショートステイ（内訳書）'!O61,'ショートステイ（内訳書）'!O64,'ショートステイ（内訳書）'!O67,'ショートステイ（内訳書）'!O70,'ショートステイ（内訳書）'!O73,'ショートステイ（内訳書）'!O76,'ショートステイ（内訳書）'!O79,'ショートステイ（内訳書）'!O82)</f>
        <v>0</v>
      </c>
      <c r="J22" s="105">
        <f>'ショートステイ（内訳書）'!O94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ショートステイ（内訳書）'!P7,'ショートステイ（内訳書）'!P10,'ショートステイ（内訳書）'!P13,'ショートステイ（内訳書）'!P16,'ショートステイ（内訳書）'!P19,'ショートステイ（内訳書）'!P22,'ショートステイ（内訳書）'!P25,'ショートステイ（内訳書）'!P28,'ショートステイ（内訳書）'!P31,'ショートステイ（内訳書）'!P34,'ショートステイ（内訳書）'!P55,'ショートステイ（内訳書）'!P58,'ショートステイ（内訳書）'!P61,'ショートステイ（内訳書）'!P64,'ショートステイ（内訳書）'!P67,'ショートステイ（内訳書）'!P70,'ショートステイ（内訳書）'!P73,'ショートステイ（内訳書）'!P76,'ショートステイ（内訳書）'!P79,'ショートステイ（内訳書）'!P82)</f>
        <v>0</v>
      </c>
      <c r="J23" s="105">
        <f>'ショートステイ（内訳書）'!P94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ショートステイ（内訳書）'!E7:P7,'ショートステイ（内訳書）'!E10:P10,'ショートステイ（内訳書）'!E13:P13,'ショートステイ（内訳書）'!E16:P16,'ショートステイ（内訳書）'!E19:P19,'ショートステイ（内訳書）'!E22:P22,'ショートステイ（内訳書）'!E25:P25,'ショートステイ（内訳書）'!E28:P28,'ショートステイ（内訳書）'!E31:P31,'ショートステイ（内訳書）'!E34:P34,'ショートステイ（内訳書）'!E55:P55,'ショートステイ（内訳書）'!E58:P58,'ショートステイ（内訳書）'!E61:P61,'ショートステイ（内訳書）'!E64:P64,'ショートステイ（内訳書）'!E67:P67,'ショートステイ（内訳書）'!E70:P70,'ショートステイ（内訳書）'!E73:P73,'ショートステイ（内訳書）'!E76:P76,'ショートステイ（内訳書）'!E79:P79,'ショートステイ（内訳書）'!E82:P82)</f>
        <v>0</v>
      </c>
      <c r="F34" s="299">
        <f>'ショートステイ（内訳書）'!R94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96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A9:A11"/>
    <mergeCell ref="B10:B11"/>
    <mergeCell ref="A27:G27"/>
    <mergeCell ref="I27:J27"/>
    <mergeCell ref="A32:A33"/>
    <mergeCell ref="B32:C33"/>
    <mergeCell ref="D32:D33"/>
    <mergeCell ref="E32:E33"/>
    <mergeCell ref="H32:I33"/>
    <mergeCell ref="I9:J9"/>
    <mergeCell ref="A28:B28"/>
    <mergeCell ref="F28:G28"/>
    <mergeCell ref="A40:C40"/>
    <mergeCell ref="H38:I38"/>
    <mergeCell ref="H39:I39"/>
    <mergeCell ref="H40:I40"/>
    <mergeCell ref="F40:G40"/>
    <mergeCell ref="B38:C38"/>
    <mergeCell ref="B39:C39"/>
    <mergeCell ref="F38:G38"/>
    <mergeCell ref="F39:G39"/>
    <mergeCell ref="H37:I37"/>
    <mergeCell ref="B34:C34"/>
    <mergeCell ref="B35:C35"/>
    <mergeCell ref="B36:C36"/>
    <mergeCell ref="B9:G9"/>
    <mergeCell ref="C10:E10"/>
    <mergeCell ref="F29:G29"/>
    <mergeCell ref="F32:G33"/>
    <mergeCell ref="G10:G11"/>
    <mergeCell ref="A29:B29"/>
    <mergeCell ref="H36:I36"/>
    <mergeCell ref="B37:C37"/>
    <mergeCell ref="F34:G34"/>
    <mergeCell ref="F35:G35"/>
    <mergeCell ref="F36:G36"/>
    <mergeCell ref="F37:G37"/>
    <mergeCell ref="I6:J6"/>
    <mergeCell ref="I5:J5"/>
    <mergeCell ref="E6:F6"/>
    <mergeCell ref="H34:I34"/>
    <mergeCell ref="H35:I35"/>
    <mergeCell ref="J32:J33"/>
    <mergeCell ref="I10:I11"/>
    <mergeCell ref="J10:J11"/>
    <mergeCell ref="F10:F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96"/>
  <sheetViews>
    <sheetView view="pageBreakPreview" zoomScale="85" zoomScaleNormal="75" zoomScaleSheetLayoutView="85" workbookViewId="0">
      <selection activeCell="L31" sqref="L31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'予防ショートステイ（明細書）'!E6</f>
        <v>予防短期入所生活介護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予防短期入所生活介護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5">
    <mergeCell ref="S94:S96"/>
    <mergeCell ref="J94:J96"/>
    <mergeCell ref="K94:K96"/>
    <mergeCell ref="L94:L96"/>
    <mergeCell ref="M94:M96"/>
    <mergeCell ref="N94:N96"/>
    <mergeCell ref="O94:O96"/>
    <mergeCell ref="A94:D96"/>
    <mergeCell ref="E94:E96"/>
    <mergeCell ref="F94:F96"/>
    <mergeCell ref="G94:G96"/>
    <mergeCell ref="H94:H96"/>
    <mergeCell ref="I94:I96"/>
    <mergeCell ref="P88:P90"/>
    <mergeCell ref="Q88:Q90"/>
    <mergeCell ref="R88:R90"/>
    <mergeCell ref="P94:P96"/>
    <mergeCell ref="Q94:Q96"/>
    <mergeCell ref="R94:R96"/>
    <mergeCell ref="S88:S90"/>
    <mergeCell ref="A91:C93"/>
    <mergeCell ref="R91:R93"/>
    <mergeCell ref="S91:S93"/>
    <mergeCell ref="J88:J90"/>
    <mergeCell ref="K88:K90"/>
    <mergeCell ref="L88:L90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A82:A84"/>
    <mergeCell ref="B82:B84"/>
    <mergeCell ref="C82:C84"/>
    <mergeCell ref="R82:R84"/>
    <mergeCell ref="S82:S84"/>
    <mergeCell ref="A85:C87"/>
    <mergeCell ref="R85:R87"/>
    <mergeCell ref="S85:S87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M52:O52"/>
    <mergeCell ref="R52:S52"/>
    <mergeCell ref="A55:A57"/>
    <mergeCell ref="B55:B57"/>
    <mergeCell ref="C55:C57"/>
    <mergeCell ref="R55:R57"/>
    <mergeCell ref="S55:S57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N40:N42"/>
    <mergeCell ref="O40:O42"/>
    <mergeCell ref="A40:D42"/>
    <mergeCell ref="E40:E42"/>
    <mergeCell ref="F40:F42"/>
    <mergeCell ref="G40:G42"/>
    <mergeCell ref="H40:H42"/>
    <mergeCell ref="I40:I42"/>
    <mergeCell ref="A34:A36"/>
    <mergeCell ref="B34:B36"/>
    <mergeCell ref="C34:C36"/>
    <mergeCell ref="R34:R36"/>
    <mergeCell ref="S34:S36"/>
    <mergeCell ref="A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50"/>
  <sheetViews>
    <sheetView view="pageBreakPreview" zoomScale="90" zoomScaleNormal="75" zoomScaleSheetLayoutView="90" workbookViewId="0">
      <selection activeCell="A15" sqref="A15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80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'予防ショートステイ（内訳書）'!R3</f>
        <v>0</v>
      </c>
      <c r="J5" s="311"/>
    </row>
    <row r="6" spans="1:10" x14ac:dyDescent="0.15">
      <c r="A6" t="s">
        <v>2</v>
      </c>
      <c r="D6" t="s">
        <v>3</v>
      </c>
      <c r="E6" s="260" t="s">
        <v>99</v>
      </c>
      <c r="F6" s="274"/>
      <c r="H6" s="60" t="s">
        <v>6</v>
      </c>
      <c r="I6" s="262">
        <f>'予防ショートステイ（内訳書）'!R4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40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予防ショートステイ（内訳書）'!E7,'予防ショートステイ（内訳書）'!E10,'予防ショートステイ（内訳書）'!E13,'予防ショートステイ（内訳書）'!E16,'予防ショートステイ（内訳書）'!E19,'予防ショートステイ（内訳書）'!E22,'予防ショートステイ（内訳書）'!E25,'予防ショートステイ（内訳書）'!E28,'予防ショートステイ（内訳書）'!E31,'予防ショートステイ（内訳書）'!E34,'予防ショートステイ（内訳書）'!E55,'予防ショートステイ（内訳書）'!E58,'予防ショートステイ（内訳書）'!E61,'予防ショートステイ（内訳書）'!E64,'予防ショートステイ（内訳書）'!E67,'予防ショートステイ（内訳書）'!E70,'予防ショートステイ（内訳書）'!E73,'予防ショートステイ（内訳書）'!E76,'予防ショートステイ（内訳書）'!E79,'予防ショートステイ（内訳書）'!E82)</f>
        <v>0</v>
      </c>
      <c r="J12" s="105">
        <f>'予防ショートステイ（内訳書）'!E94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予防ショートステイ（内訳書）'!F7,'予防ショートステイ（内訳書）'!F10,'予防ショートステイ（内訳書）'!F13,'予防ショートステイ（内訳書）'!F16,'予防ショートステイ（内訳書）'!F19,'予防ショートステイ（内訳書）'!F22,'予防ショートステイ（内訳書）'!F25,'予防ショートステイ（内訳書）'!F28,'予防ショートステイ（内訳書）'!F31,'予防ショートステイ（内訳書）'!F34,'予防ショートステイ（内訳書）'!F55,'予防ショートステイ（内訳書）'!F58,'予防ショートステイ（内訳書）'!F61,'予防ショートステイ（内訳書）'!F64,'予防ショートステイ（内訳書）'!F67,'予防ショートステイ（内訳書）'!F70,'予防ショートステイ（内訳書）'!F73,'予防ショートステイ（内訳書）'!F76,'予防ショートステイ（内訳書）'!F79,'予防ショートステイ（内訳書）'!F82)</f>
        <v>0</v>
      </c>
      <c r="J13" s="105">
        <f>'予防ショートステイ（内訳書）'!F94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予防ショートステイ（内訳書）'!G7,'予防ショートステイ（内訳書）'!G10,'予防ショートステイ（内訳書）'!G13,'予防ショートステイ（内訳書）'!G16,'予防ショートステイ（内訳書）'!G19,'予防ショートステイ（内訳書）'!G22,'予防ショートステイ（内訳書）'!G25,'予防ショートステイ（内訳書）'!G28,'予防ショートステイ（内訳書）'!G31,'予防ショートステイ（内訳書）'!G34,'予防ショートステイ（内訳書）'!G55,'予防ショートステイ（内訳書）'!G58,'予防ショートステイ（内訳書）'!G61,'予防ショートステイ（内訳書）'!G64,'予防ショートステイ（内訳書）'!G67,'予防ショートステイ（内訳書）'!G70,'予防ショートステイ（内訳書）'!G73,'予防ショートステイ（内訳書）'!G76,'予防ショートステイ（内訳書）'!G79,'予防ショートステイ（内訳書）'!G82)</f>
        <v>0</v>
      </c>
      <c r="J14" s="105">
        <f>'予防ショートステイ（内訳書）'!G94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予防ショートステイ（内訳書）'!H7,'予防ショートステイ（内訳書）'!H10,'予防ショートステイ（内訳書）'!H13,'予防ショートステイ（内訳書）'!H16,'予防ショートステイ（内訳書）'!H19,'予防ショートステイ（内訳書）'!H22,'予防ショートステイ（内訳書）'!H25,'予防ショートステイ（内訳書）'!H28,'予防ショートステイ（内訳書）'!H31,'予防ショートステイ（内訳書）'!H34,'予防ショートステイ（内訳書）'!H55,'予防ショートステイ（内訳書）'!H58,'予防ショートステイ（内訳書）'!H61,'予防ショートステイ（内訳書）'!H64,'予防ショートステイ（内訳書）'!H67,'予防ショートステイ（内訳書）'!H70,'予防ショートステイ（内訳書）'!H73,'予防ショートステイ（内訳書）'!H76,'予防ショートステイ（内訳書）'!H79,'予防ショートステイ（内訳書）'!H82)</f>
        <v>0</v>
      </c>
      <c r="J15" s="105">
        <f>'予防ショートステイ（内訳書）'!H94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予防ショートステイ（内訳書）'!I7,'予防ショートステイ（内訳書）'!I10,'予防ショートステイ（内訳書）'!I13,'予防ショートステイ（内訳書）'!I16,'予防ショートステイ（内訳書）'!I19,'予防ショートステイ（内訳書）'!I22,'予防ショートステイ（内訳書）'!I25,'予防ショートステイ（内訳書）'!I28,'予防ショートステイ（内訳書）'!I31,'予防ショートステイ（内訳書）'!I34,'予防ショートステイ（内訳書）'!I55,'予防ショートステイ（内訳書）'!I58,'予防ショートステイ（内訳書）'!I61,'予防ショートステイ（内訳書）'!I64,'予防ショートステイ（内訳書）'!I67,'予防ショートステイ（内訳書）'!I70,'予防ショートステイ（内訳書）'!I73,'予防ショートステイ（内訳書）'!I76,'予防ショートステイ（内訳書）'!I79,'予防ショートステイ（内訳書）'!I82)</f>
        <v>0</v>
      </c>
      <c r="J16" s="105">
        <f>'予防ショートステイ（内訳書）'!I94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予防ショートステイ（内訳書）'!J7,'予防ショートステイ（内訳書）'!J10,'予防ショートステイ（内訳書）'!J13,'予防ショートステイ（内訳書）'!J16,'予防ショートステイ（内訳書）'!J19,'予防ショートステイ（内訳書）'!J22,'予防ショートステイ（内訳書）'!J25,'予防ショートステイ（内訳書）'!J28,'予防ショートステイ（内訳書）'!J31,'予防ショートステイ（内訳書）'!J34,'予防ショートステイ（内訳書）'!J55,'予防ショートステイ（内訳書）'!J58,'予防ショートステイ（内訳書）'!J61,'予防ショートステイ（内訳書）'!J64,'予防ショートステイ（内訳書）'!J67,'予防ショートステイ（内訳書）'!J70,'予防ショートステイ（内訳書）'!J73,'予防ショートステイ（内訳書）'!J76,'予防ショートステイ（内訳書）'!J79,'予防ショートステイ（内訳書）'!J82)</f>
        <v>0</v>
      </c>
      <c r="J17" s="105">
        <f>'予防ショートステイ（内訳書）'!J94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予防ショートステイ（内訳書）'!K7,'予防ショートステイ（内訳書）'!K10,'予防ショートステイ（内訳書）'!K13,'予防ショートステイ（内訳書）'!K16,'予防ショートステイ（内訳書）'!K19,'予防ショートステイ（内訳書）'!K22,'予防ショートステイ（内訳書）'!K25,'予防ショートステイ（内訳書）'!K28,'予防ショートステイ（内訳書）'!K31,'予防ショートステイ（内訳書）'!K34,'予防ショートステイ（内訳書）'!K55,'予防ショートステイ（内訳書）'!K58,'予防ショートステイ（内訳書）'!K61,'予防ショートステイ（内訳書）'!K64,'予防ショートステイ（内訳書）'!K67,'予防ショートステイ（内訳書）'!K70,'予防ショートステイ（内訳書）'!K73,'予防ショートステイ（内訳書）'!K76,'予防ショートステイ（内訳書）'!K79,'予防ショートステイ（内訳書）'!K82)</f>
        <v>0</v>
      </c>
      <c r="J18" s="105">
        <f>'予防ショートステイ（内訳書）'!K94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予防ショートステイ（内訳書）'!L7,'予防ショートステイ（内訳書）'!L10,'予防ショートステイ（内訳書）'!L13,'予防ショートステイ（内訳書）'!L16,'予防ショートステイ（内訳書）'!L19,'予防ショートステイ（内訳書）'!L22,'予防ショートステイ（内訳書）'!L25,'予防ショートステイ（内訳書）'!L28,'予防ショートステイ（内訳書）'!L31,'予防ショートステイ（内訳書）'!L34,'予防ショートステイ（内訳書）'!L55,'予防ショートステイ（内訳書）'!L58,'予防ショートステイ（内訳書）'!L61,'予防ショートステイ（内訳書）'!L64,'予防ショートステイ（内訳書）'!L67,'予防ショートステイ（内訳書）'!L70,'予防ショートステイ（内訳書）'!L73,'予防ショートステイ（内訳書）'!L76,'予防ショートステイ（内訳書）'!L79,'予防ショートステイ（内訳書）'!L82)</f>
        <v>0</v>
      </c>
      <c r="J19" s="105">
        <f>'予防ショートステイ（内訳書）'!L94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予防ショートステイ（内訳書）'!M7,'予防ショートステイ（内訳書）'!M10,'予防ショートステイ（内訳書）'!M13,'予防ショートステイ（内訳書）'!M16,'予防ショートステイ（内訳書）'!M19,'予防ショートステイ（内訳書）'!M22,'予防ショートステイ（内訳書）'!M25,'予防ショートステイ（内訳書）'!M28,'予防ショートステイ（内訳書）'!M31,'予防ショートステイ（内訳書）'!M34,'予防ショートステイ（内訳書）'!M55,'予防ショートステイ（内訳書）'!M58,'予防ショートステイ（内訳書）'!M61,'予防ショートステイ（内訳書）'!M64,'予防ショートステイ（内訳書）'!M67,'予防ショートステイ（内訳書）'!M70,'予防ショートステイ（内訳書）'!M73,'予防ショートステイ（内訳書）'!M76,'予防ショートステイ（内訳書）'!M79,'予防ショートステイ（内訳書）'!M82)</f>
        <v>0</v>
      </c>
      <c r="J20" s="105">
        <f>'予防ショートステイ（内訳書）'!M94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予防ショートステイ（内訳書）'!N7,'予防ショートステイ（内訳書）'!N10,'予防ショートステイ（内訳書）'!N13,'予防ショートステイ（内訳書）'!N16,'予防ショートステイ（内訳書）'!N19,'予防ショートステイ（内訳書）'!N22,'予防ショートステイ（内訳書）'!N25,'予防ショートステイ（内訳書）'!N28,'予防ショートステイ（内訳書）'!N31,'予防ショートステイ（内訳書）'!N34,'予防ショートステイ（内訳書）'!N55,'予防ショートステイ（内訳書）'!N58,'予防ショートステイ（内訳書）'!N61,'予防ショートステイ（内訳書）'!N64,'予防ショートステイ（内訳書）'!N67,'予防ショートステイ（内訳書）'!N70,'予防ショートステイ（内訳書）'!N73,'予防ショートステイ（内訳書）'!N76,'予防ショートステイ（内訳書）'!N79,'予防ショートステイ（内訳書）'!N82)</f>
        <v>0</v>
      </c>
      <c r="J21" s="105">
        <f>'予防ショートステイ（内訳書）'!N94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予防ショートステイ（内訳書）'!O7,'予防ショートステイ（内訳書）'!O10,'予防ショートステイ（内訳書）'!O13,'予防ショートステイ（内訳書）'!O16,'予防ショートステイ（内訳書）'!O19,'予防ショートステイ（内訳書）'!O22,'予防ショートステイ（内訳書）'!O25,'予防ショートステイ（内訳書）'!O28,'予防ショートステイ（内訳書）'!O31,'予防ショートステイ（内訳書）'!O34,'予防ショートステイ（内訳書）'!O55,'予防ショートステイ（内訳書）'!O58,'予防ショートステイ（内訳書）'!O61,'予防ショートステイ（内訳書）'!O64,'予防ショートステイ（内訳書）'!O67,'予防ショートステイ（内訳書）'!O70,'予防ショートステイ（内訳書）'!O73,'予防ショートステイ（内訳書）'!O76,'予防ショートステイ（内訳書）'!O79,'予防ショートステイ（内訳書）'!O82)</f>
        <v>0</v>
      </c>
      <c r="J22" s="105">
        <f>'予防ショートステイ（内訳書）'!O94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予防ショートステイ（内訳書）'!P7,'予防ショートステイ（内訳書）'!P10,'予防ショートステイ（内訳書）'!P13,'予防ショートステイ（内訳書）'!P16,'予防ショートステイ（内訳書）'!P19,'予防ショートステイ（内訳書）'!P22,'予防ショートステイ（内訳書）'!P25,'予防ショートステイ（内訳書）'!P28,'予防ショートステイ（内訳書）'!P31,'予防ショートステイ（内訳書）'!P34,'予防ショートステイ（内訳書）'!P55,'予防ショートステイ（内訳書）'!P58,'予防ショートステイ（内訳書）'!P61,'予防ショートステイ（内訳書）'!P64,'予防ショートステイ（内訳書）'!P67,'予防ショートステイ（内訳書）'!P70,'予防ショートステイ（内訳書）'!P73,'予防ショートステイ（内訳書）'!P76,'予防ショートステイ（内訳書）'!P79,'予防ショートステイ（内訳書）'!P82)</f>
        <v>0</v>
      </c>
      <c r="J23" s="105">
        <f>'予防ショートステイ（内訳書）'!P94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予防ショートステイ（内訳書）'!E7:P7,'予防ショートステイ（内訳書）'!E10:P10,'予防ショートステイ（内訳書）'!E13:P13,'予防ショートステイ（内訳書）'!E16:P16,'予防ショートステイ（内訳書）'!E19:P19,'予防ショートステイ（内訳書）'!E22:P22,'予防ショートステイ（内訳書）'!E25:P25,'予防ショートステイ（内訳書）'!E28:P28,'予防ショートステイ（内訳書）'!E31:P31,'予防ショートステイ（内訳書）'!E34:P34,'予防ショートステイ（内訳書）'!E55:P55,'予防ショートステイ（内訳書）'!E58:P58,'予防ショートステイ（内訳書）'!E61:P61,'予防ショートステイ（内訳書）'!E64:P64,'予防ショートステイ（内訳書）'!E67:P67,'予防ショートステイ（内訳書）'!E70:P70,'予防ショートステイ（内訳書）'!E73:P73,'予防ショートステイ（内訳書）'!E76:P76,'予防ショートステイ（内訳書）'!E79:P79,'予防ショートステイ（内訳書）'!E82:P82)</f>
        <v>0</v>
      </c>
      <c r="F34" s="299">
        <f>'予防ショートステイ（内訳書）'!R94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96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I5:J5"/>
    <mergeCell ref="E6:F6"/>
    <mergeCell ref="I6:J6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96"/>
  <sheetViews>
    <sheetView view="pageBreakPreview" topLeftCell="A46" zoomScale="85" zoomScaleNormal="75" zoomScaleSheetLayoutView="85" workbookViewId="0">
      <selection activeCell="F47" sqref="F47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'小規模多機能（明細書）'!E6</f>
        <v>小規模多機能型居宅介護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5" spans="1:19" x14ac:dyDescent="0.15">
      <c r="B45" s="320" t="s">
        <v>104</v>
      </c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</row>
    <row r="46" spans="1:19" x14ac:dyDescent="0.15">
      <c r="B46" s="320"/>
      <c r="C46" s="320"/>
      <c r="D46" s="320"/>
      <c r="E46" s="320"/>
      <c r="F46" s="320"/>
      <c r="G46" s="320"/>
      <c r="H46" s="320"/>
      <c r="I46" s="320"/>
      <c r="J46" s="320"/>
      <c r="K46" s="320"/>
      <c r="L46" s="320"/>
      <c r="M46" s="320"/>
      <c r="N46" s="320"/>
      <c r="O46" s="320"/>
      <c r="P46" s="320"/>
      <c r="Q46" s="320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小規模多機能型居宅介護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6"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  <mergeCell ref="S16:S18"/>
    <mergeCell ref="A19:A21"/>
    <mergeCell ref="B19:B21"/>
    <mergeCell ref="C19:C21"/>
    <mergeCell ref="R19:R21"/>
    <mergeCell ref="S19:S21"/>
    <mergeCell ref="A22:A24"/>
    <mergeCell ref="B22:B24"/>
    <mergeCell ref="C22:C24"/>
    <mergeCell ref="R22:R24"/>
    <mergeCell ref="S22:S24"/>
    <mergeCell ref="A16:A18"/>
    <mergeCell ref="B16:B18"/>
    <mergeCell ref="C16:C18"/>
    <mergeCell ref="R16:R18"/>
    <mergeCell ref="A25:A27"/>
    <mergeCell ref="B25:B27"/>
    <mergeCell ref="C25:C27"/>
    <mergeCell ref="R25:R27"/>
    <mergeCell ref="S25:S27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34:A36"/>
    <mergeCell ref="B34:B36"/>
    <mergeCell ref="C34:C36"/>
    <mergeCell ref="R34:R36"/>
    <mergeCell ref="S34:S36"/>
    <mergeCell ref="A37:C39"/>
    <mergeCell ref="R37:R39"/>
    <mergeCell ref="S37:S39"/>
    <mergeCell ref="N40:N42"/>
    <mergeCell ref="O40:O42"/>
    <mergeCell ref="A40:D42"/>
    <mergeCell ref="E40:E42"/>
    <mergeCell ref="F40:F42"/>
    <mergeCell ref="G40:G42"/>
    <mergeCell ref="H40:H42"/>
    <mergeCell ref="I40:I42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M52:O52"/>
    <mergeCell ref="R52:S52"/>
    <mergeCell ref="A55:A57"/>
    <mergeCell ref="B55:B57"/>
    <mergeCell ref="C55:C57"/>
    <mergeCell ref="R55:R57"/>
    <mergeCell ref="S55:S57"/>
    <mergeCell ref="B45:Q46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82:A84"/>
    <mergeCell ref="B82:B84"/>
    <mergeCell ref="C82:C84"/>
    <mergeCell ref="R82:R84"/>
    <mergeCell ref="S82:S84"/>
    <mergeCell ref="A85:C87"/>
    <mergeCell ref="R85:R87"/>
    <mergeCell ref="S85:S87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A94:D96"/>
    <mergeCell ref="E94:E96"/>
    <mergeCell ref="F94:F96"/>
    <mergeCell ref="G94:G96"/>
    <mergeCell ref="H94:H96"/>
    <mergeCell ref="I94:I96"/>
    <mergeCell ref="P94:P96"/>
    <mergeCell ref="Q94:Q96"/>
    <mergeCell ref="R94:R96"/>
    <mergeCell ref="S94:S96"/>
    <mergeCell ref="J94:J96"/>
    <mergeCell ref="K94:K96"/>
    <mergeCell ref="L94:L96"/>
    <mergeCell ref="M94:M96"/>
    <mergeCell ref="N94:N96"/>
    <mergeCell ref="O94:O96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50"/>
  <sheetViews>
    <sheetView view="pageBreakPreview" zoomScale="90" zoomScaleNormal="75" zoomScaleSheetLayoutView="90" workbookViewId="0">
      <selection activeCell="A13" sqref="A13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81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'小規模多機能（内訳書）'!R3</f>
        <v>0</v>
      </c>
      <c r="J5" s="311"/>
    </row>
    <row r="6" spans="1:10" x14ac:dyDescent="0.15">
      <c r="A6" t="s">
        <v>2</v>
      </c>
      <c r="D6" t="s">
        <v>3</v>
      </c>
      <c r="E6" s="321" t="s">
        <v>37</v>
      </c>
      <c r="F6" s="263"/>
      <c r="G6" s="137"/>
      <c r="H6" s="60" t="s">
        <v>6</v>
      </c>
      <c r="I6" s="262">
        <f>'小規模多機能（内訳書）'!R4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38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小規模多機能（内訳書）'!E7,'小規模多機能（内訳書）'!E10,'小規模多機能（内訳書）'!E13,'小規模多機能（内訳書）'!E16,'小規模多機能（内訳書）'!E19,'小規模多機能（内訳書）'!E22,'小規模多機能（内訳書）'!E25,'小規模多機能（内訳書）'!E28,'小規模多機能（内訳書）'!E31,'小規模多機能（内訳書）'!E34,'小規模多機能（内訳書）'!E55,'小規模多機能（内訳書）'!E58,'小規模多機能（内訳書）'!E61,'小規模多機能（内訳書）'!E64,'小規模多機能（内訳書）'!E67,'小規模多機能（内訳書）'!E70,'小規模多機能（内訳書）'!E73,'小規模多機能（内訳書）'!E76,'小規模多機能（内訳書）'!E79,'小規模多機能（内訳書）'!E82)</f>
        <v>0</v>
      </c>
      <c r="J12" s="105">
        <f>'小規模多機能（内訳書）'!E94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小規模多機能（内訳書）'!F7,'小規模多機能（内訳書）'!F10,'小規模多機能（内訳書）'!F13,'小規模多機能（内訳書）'!F16,'小規模多機能（内訳書）'!F19,'小規模多機能（内訳書）'!F22,'小規模多機能（内訳書）'!F25,'小規模多機能（内訳書）'!F28,'小規模多機能（内訳書）'!F31,'小規模多機能（内訳書）'!F34,'小規模多機能（内訳書）'!F55,'小規模多機能（内訳書）'!F58,'小規模多機能（内訳書）'!F61,'小規模多機能（内訳書）'!F64,'小規模多機能（内訳書）'!F67,'小規模多機能（内訳書）'!F70,'小規模多機能（内訳書）'!F73,'小規模多機能（内訳書）'!F76,'小規模多機能（内訳書）'!F79,'小規模多機能（内訳書）'!F82)</f>
        <v>0</v>
      </c>
      <c r="J13" s="105">
        <f>'小規模多機能（内訳書）'!F94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小規模多機能（内訳書）'!G7,'小規模多機能（内訳書）'!G10,'小規模多機能（内訳書）'!G13,'小規模多機能（内訳書）'!G16,'小規模多機能（内訳書）'!G19,'小規模多機能（内訳書）'!G22,'小規模多機能（内訳書）'!G25,'小規模多機能（内訳書）'!G28,'小規模多機能（内訳書）'!G31,'小規模多機能（内訳書）'!G34,'小規模多機能（内訳書）'!G55,'小規模多機能（内訳書）'!G58,'小規模多機能（内訳書）'!G61,'小規模多機能（内訳書）'!G64,'小規模多機能（内訳書）'!G67,'小規模多機能（内訳書）'!G70,'小規模多機能（内訳書）'!G73,'小規模多機能（内訳書）'!G76,'小規模多機能（内訳書）'!G79,'小規模多機能（内訳書）'!G82)</f>
        <v>0</v>
      </c>
      <c r="J14" s="105">
        <f>'小規模多機能（内訳書）'!G94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小規模多機能（内訳書）'!H7,'小規模多機能（内訳書）'!H10,'小規模多機能（内訳書）'!H13,'小規模多機能（内訳書）'!H16,'小規模多機能（内訳書）'!H19,'小規模多機能（内訳書）'!H22,'小規模多機能（内訳書）'!H25,'小規模多機能（内訳書）'!H28,'小規模多機能（内訳書）'!H31,'小規模多機能（内訳書）'!H34,'小規模多機能（内訳書）'!H55,'小規模多機能（内訳書）'!H58,'小規模多機能（内訳書）'!H61,'小規模多機能（内訳書）'!H64,'小規模多機能（内訳書）'!H67,'小規模多機能（内訳書）'!H70,'小規模多機能（内訳書）'!H73,'小規模多機能（内訳書）'!H76,'小規模多機能（内訳書）'!H79,'小規模多機能（内訳書）'!H82)</f>
        <v>0</v>
      </c>
      <c r="J15" s="105">
        <f>'小規模多機能（内訳書）'!H94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小規模多機能（内訳書）'!I7,'小規模多機能（内訳書）'!I10,'小規模多機能（内訳書）'!I13,'小規模多機能（内訳書）'!I16,'小規模多機能（内訳書）'!I19,'小規模多機能（内訳書）'!I22,'小規模多機能（内訳書）'!I25,'小規模多機能（内訳書）'!I28,'小規模多機能（内訳書）'!I31,'小規模多機能（内訳書）'!I34,'小規模多機能（内訳書）'!I55,'小規模多機能（内訳書）'!I58,'小規模多機能（内訳書）'!I61,'小規模多機能（内訳書）'!I64,'小規模多機能（内訳書）'!I67,'小規模多機能（内訳書）'!I70,'小規模多機能（内訳書）'!I73,'小規模多機能（内訳書）'!I76,'小規模多機能（内訳書）'!I79,'小規模多機能（内訳書）'!I82)</f>
        <v>0</v>
      </c>
      <c r="J16" s="105">
        <f>'小規模多機能（内訳書）'!I94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小規模多機能（内訳書）'!J7,'小規模多機能（内訳書）'!J10,'小規模多機能（内訳書）'!J13,'小規模多機能（内訳書）'!J16,'小規模多機能（内訳書）'!J19,'小規模多機能（内訳書）'!J22,'小規模多機能（内訳書）'!J25,'小規模多機能（内訳書）'!J28,'小規模多機能（内訳書）'!J31,'小規模多機能（内訳書）'!J34,'小規模多機能（内訳書）'!J55,'小規模多機能（内訳書）'!J58,'小規模多機能（内訳書）'!J61,'小規模多機能（内訳書）'!J64,'小規模多機能（内訳書）'!J67,'小規模多機能（内訳書）'!J70,'小規模多機能（内訳書）'!J73,'小規模多機能（内訳書）'!J76,'小規模多機能（内訳書）'!J79,'小規模多機能（内訳書）'!J82)</f>
        <v>0</v>
      </c>
      <c r="J17" s="105">
        <f>'小規模多機能（内訳書）'!J94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小規模多機能（内訳書）'!K7,'小規模多機能（内訳書）'!K10,'小規模多機能（内訳書）'!K13,'小規模多機能（内訳書）'!K16,'小規模多機能（内訳書）'!K19,'小規模多機能（内訳書）'!K22,'小規模多機能（内訳書）'!K25,'小規模多機能（内訳書）'!K28,'小規模多機能（内訳書）'!K31,'小規模多機能（内訳書）'!K34,'小規模多機能（内訳書）'!K55,'小規模多機能（内訳書）'!K58,'小規模多機能（内訳書）'!K61,'小規模多機能（内訳書）'!K64,'小規模多機能（内訳書）'!K67,'小規模多機能（内訳書）'!K70,'小規模多機能（内訳書）'!K73,'小規模多機能（内訳書）'!K76,'小規模多機能（内訳書）'!K79,'小規模多機能（内訳書）'!K82)</f>
        <v>0</v>
      </c>
      <c r="J18" s="105">
        <f>'小規模多機能（内訳書）'!K94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小規模多機能（内訳書）'!L7,'小規模多機能（内訳書）'!L10,'小規模多機能（内訳書）'!L13,'小規模多機能（内訳書）'!L16,'小規模多機能（内訳書）'!L19,'小規模多機能（内訳書）'!L22,'小規模多機能（内訳書）'!L25,'小規模多機能（内訳書）'!L28,'小規模多機能（内訳書）'!L31,'小規模多機能（内訳書）'!L34,'小規模多機能（内訳書）'!L55,'小規模多機能（内訳書）'!L58,'小規模多機能（内訳書）'!L61,'小規模多機能（内訳書）'!L64,'小規模多機能（内訳書）'!L67,'小規模多機能（内訳書）'!L70,'小規模多機能（内訳書）'!L73,'小規模多機能（内訳書）'!L76,'小規模多機能（内訳書）'!L79,'小規模多機能（内訳書）'!L82)</f>
        <v>0</v>
      </c>
      <c r="J19" s="105">
        <f>'小規模多機能（内訳書）'!L94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小規模多機能（内訳書）'!M7,'小規模多機能（内訳書）'!M10,'小規模多機能（内訳書）'!M13,'小規模多機能（内訳書）'!M16,'小規模多機能（内訳書）'!M19,'小規模多機能（内訳書）'!M22,'小規模多機能（内訳書）'!M25,'小規模多機能（内訳書）'!M28,'小規模多機能（内訳書）'!M31,'小規模多機能（内訳書）'!M34,'小規模多機能（内訳書）'!M55,'小規模多機能（内訳書）'!M58,'小規模多機能（内訳書）'!M61,'小規模多機能（内訳書）'!M64,'小規模多機能（内訳書）'!M67,'小規模多機能（内訳書）'!M70,'小規模多機能（内訳書）'!M73,'小規模多機能（内訳書）'!M76,'小規模多機能（内訳書）'!M79,'小規模多機能（内訳書）'!M82)</f>
        <v>0</v>
      </c>
      <c r="J20" s="105">
        <f>'小規模多機能（内訳書）'!M94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小規模多機能（内訳書）'!N7,'小規模多機能（内訳書）'!N10,'小規模多機能（内訳書）'!N13,'小規模多機能（内訳書）'!N16,'小規模多機能（内訳書）'!N19,'小規模多機能（内訳書）'!N22,'小規模多機能（内訳書）'!N25,'小規模多機能（内訳書）'!N28,'小規模多機能（内訳書）'!N31,'小規模多機能（内訳書）'!N34,'小規模多機能（内訳書）'!N55,'小規模多機能（内訳書）'!N58,'小規模多機能（内訳書）'!N61,'小規模多機能（内訳書）'!N64,'小規模多機能（内訳書）'!N67,'小規模多機能（内訳書）'!N70,'小規模多機能（内訳書）'!N73,'小規模多機能（内訳書）'!N76,'小規模多機能（内訳書）'!N79,'小規模多機能（内訳書）'!N82)</f>
        <v>0</v>
      </c>
      <c r="J21" s="105">
        <f>'小規模多機能（内訳書）'!N94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小規模多機能（内訳書）'!O7,'小規模多機能（内訳書）'!O10,'小規模多機能（内訳書）'!O13,'小規模多機能（内訳書）'!O16,'小規模多機能（内訳書）'!O19,'小規模多機能（内訳書）'!O22,'小規模多機能（内訳書）'!O25,'小規模多機能（内訳書）'!O28,'小規模多機能（内訳書）'!O31,'小規模多機能（内訳書）'!O34,'小規模多機能（内訳書）'!O55,'小規模多機能（内訳書）'!O58,'小規模多機能（内訳書）'!O61,'小規模多機能（内訳書）'!O64,'小規模多機能（内訳書）'!O67,'小規模多機能（内訳書）'!O70,'小規模多機能（内訳書）'!O73,'小規模多機能（内訳書）'!O76,'小規模多機能（内訳書）'!O79,'小規模多機能（内訳書）'!O82)</f>
        <v>0</v>
      </c>
      <c r="J22" s="105">
        <f>'小規模多機能（内訳書）'!O94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小規模多機能（内訳書）'!P7,'小規模多機能（内訳書）'!P10,'小規模多機能（内訳書）'!P13,'小規模多機能（内訳書）'!P16,'小規模多機能（内訳書）'!P19,'小規模多機能（内訳書）'!P22,'小規模多機能（内訳書）'!P25,'小規模多機能（内訳書）'!P28,'小規模多機能（内訳書）'!P31,'小規模多機能（内訳書）'!P34,'小規模多機能（内訳書）'!P55,'小規模多機能（内訳書）'!P58,'小規模多機能（内訳書）'!P61,'小規模多機能（内訳書）'!P64,'小規模多機能（内訳書）'!P67,'小規模多機能（内訳書）'!P70,'小規模多機能（内訳書）'!P73,'小規模多機能（内訳書）'!P76,'小規模多機能（内訳書）'!P79,'小規模多機能（内訳書）'!P82)</f>
        <v>0</v>
      </c>
      <c r="J23" s="105">
        <f>'小規模多機能（内訳書）'!P94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小規模多機能（内訳書）'!E7:P7,'小規模多機能（内訳書）'!E10:P10,'小規模多機能（内訳書）'!E13:P13,'小規模多機能（内訳書）'!E16:P16,'小規模多機能（内訳書）'!E19:P19,'小規模多機能（内訳書）'!E22:P22,'小規模多機能（内訳書）'!E25:P25,'小規模多機能（内訳書）'!E28:P28,'小規模多機能（内訳書）'!E31:P31,'小規模多機能（内訳書）'!E34:P34,'小規模多機能（内訳書）'!E55:P55,'小規模多機能（内訳書）'!E58:P58,'小規模多機能（内訳書）'!E61:P61,'小規模多機能（内訳書）'!E64:P64,'小規模多機能（内訳書）'!E67:P67,'小規模多機能（内訳書）'!E70:P70,'小規模多機能（内訳書）'!E73:P73,'小規模多機能（内訳書）'!E76:P76,'小規模多機能（内訳書）'!E79:P79,'小規模多機能（内訳書）'!E82:P82)</f>
        <v>0</v>
      </c>
      <c r="F34" s="299">
        <f>'小規模多機能（内訳書）'!R94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92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E6:F6"/>
    <mergeCell ref="I6:J6"/>
    <mergeCell ref="I5:J5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S96"/>
  <sheetViews>
    <sheetView view="pageBreakPreview" topLeftCell="A59" zoomScale="85" zoomScaleNormal="75" zoomScaleSheetLayoutView="85" workbookViewId="0">
      <selection activeCell="B10" sqref="B10:B12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'予防小規模多機能（明細書）'!E6</f>
        <v>予防小規模多機能型居宅介護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予防小規模多機能型居宅介護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5">
    <mergeCell ref="S94:S96"/>
    <mergeCell ref="J94:J96"/>
    <mergeCell ref="K94:K96"/>
    <mergeCell ref="L94:L96"/>
    <mergeCell ref="M94:M96"/>
    <mergeCell ref="N94:N96"/>
    <mergeCell ref="O94:O96"/>
    <mergeCell ref="A94:D96"/>
    <mergeCell ref="E94:E96"/>
    <mergeCell ref="F94:F96"/>
    <mergeCell ref="G94:G96"/>
    <mergeCell ref="H94:H96"/>
    <mergeCell ref="I94:I96"/>
    <mergeCell ref="P88:P90"/>
    <mergeCell ref="Q88:Q90"/>
    <mergeCell ref="R88:R90"/>
    <mergeCell ref="P94:P96"/>
    <mergeCell ref="Q94:Q96"/>
    <mergeCell ref="R94:R96"/>
    <mergeCell ref="S88:S90"/>
    <mergeCell ref="A91:C93"/>
    <mergeCell ref="R91:R93"/>
    <mergeCell ref="S91:S93"/>
    <mergeCell ref="J88:J90"/>
    <mergeCell ref="K88:K90"/>
    <mergeCell ref="L88:L90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A82:A84"/>
    <mergeCell ref="B82:B84"/>
    <mergeCell ref="C82:C84"/>
    <mergeCell ref="R82:R84"/>
    <mergeCell ref="S82:S84"/>
    <mergeCell ref="A85:C87"/>
    <mergeCell ref="R85:R87"/>
    <mergeCell ref="S85:S87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M52:O52"/>
    <mergeCell ref="R52:S52"/>
    <mergeCell ref="A55:A57"/>
    <mergeCell ref="B55:B57"/>
    <mergeCell ref="C55:C57"/>
    <mergeCell ref="R55:R57"/>
    <mergeCell ref="S55:S57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N40:N42"/>
    <mergeCell ref="O40:O42"/>
    <mergeCell ref="A40:D42"/>
    <mergeCell ref="E40:E42"/>
    <mergeCell ref="F40:F42"/>
    <mergeCell ref="G40:G42"/>
    <mergeCell ref="H40:H42"/>
    <mergeCell ref="I40:I42"/>
    <mergeCell ref="A34:A36"/>
    <mergeCell ref="B34:B36"/>
    <mergeCell ref="C34:C36"/>
    <mergeCell ref="R34:R36"/>
    <mergeCell ref="S34:S36"/>
    <mergeCell ref="A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J50"/>
  <sheetViews>
    <sheetView view="pageBreakPreview" topLeftCell="A10" zoomScale="90" zoomScaleNormal="75" zoomScaleSheetLayoutView="90" workbookViewId="0">
      <selection activeCell="A15" sqref="A15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81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'予防小規模多機能（内訳書）'!R3</f>
        <v>0</v>
      </c>
      <c r="J5" s="311"/>
    </row>
    <row r="6" spans="1:10" x14ac:dyDescent="0.15">
      <c r="A6" t="s">
        <v>2</v>
      </c>
      <c r="D6" t="s">
        <v>3</v>
      </c>
      <c r="E6" s="321" t="s">
        <v>100</v>
      </c>
      <c r="F6" s="263"/>
      <c r="G6" s="137"/>
      <c r="H6" s="60" t="s">
        <v>6</v>
      </c>
      <c r="I6" s="262">
        <f>'予防小規模多機能（内訳書）'!R4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38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予防小規模多機能（内訳書）'!E7,'予防小規模多機能（内訳書）'!E10,'予防小規模多機能（内訳書）'!E13,'予防小規模多機能（内訳書）'!E16,'予防小規模多機能（内訳書）'!E19,'予防小規模多機能（内訳書）'!E22,'予防小規模多機能（内訳書）'!E25,'予防小規模多機能（内訳書）'!E28,'予防小規模多機能（内訳書）'!E31,'予防小規模多機能（内訳書）'!E34,'予防小規模多機能（内訳書）'!E55,'予防小規模多機能（内訳書）'!E58,'予防小規模多機能（内訳書）'!E61,'予防小規模多機能（内訳書）'!E64,'予防小規模多機能（内訳書）'!E67,'予防小規模多機能（内訳書）'!E70,'予防小規模多機能（内訳書）'!E73,'予防小規模多機能（内訳書）'!E76,'予防小規模多機能（内訳書）'!E79,'予防小規模多機能（内訳書）'!E82)</f>
        <v>0</v>
      </c>
      <c r="J12" s="105">
        <f>'予防小規模多機能（内訳書）'!E94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予防小規模多機能（内訳書）'!F7,'予防小規模多機能（内訳書）'!F10,'予防小規模多機能（内訳書）'!F13,'予防小規模多機能（内訳書）'!F16,'予防小規模多機能（内訳書）'!F19,'予防小規模多機能（内訳書）'!F22,'予防小規模多機能（内訳書）'!F25,'予防小規模多機能（内訳書）'!F28,'予防小規模多機能（内訳書）'!F31,'予防小規模多機能（内訳書）'!F34,'予防小規模多機能（内訳書）'!F55,'予防小規模多機能（内訳書）'!F58,'予防小規模多機能（内訳書）'!F61,'予防小規模多機能（内訳書）'!F64,'予防小規模多機能（内訳書）'!F67,'予防小規模多機能（内訳書）'!F70,'予防小規模多機能（内訳書）'!F73,'予防小規模多機能（内訳書）'!F76,'予防小規模多機能（内訳書）'!F79,'予防小規模多機能（内訳書）'!F82)</f>
        <v>0</v>
      </c>
      <c r="J13" s="105">
        <f>'予防小規模多機能（内訳書）'!F94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予防小規模多機能（内訳書）'!G7,'予防小規模多機能（内訳書）'!G10,'予防小規模多機能（内訳書）'!G13,'予防小規模多機能（内訳書）'!G16,'予防小規模多機能（内訳書）'!G19,'予防小規模多機能（内訳書）'!G22,'予防小規模多機能（内訳書）'!G25,'予防小規模多機能（内訳書）'!G28,'予防小規模多機能（内訳書）'!G31,'予防小規模多機能（内訳書）'!G34,'予防小規模多機能（内訳書）'!G55,'予防小規模多機能（内訳書）'!G58,'予防小規模多機能（内訳書）'!G61,'予防小規模多機能（内訳書）'!G64,'予防小規模多機能（内訳書）'!G67,'予防小規模多機能（内訳書）'!G70,'予防小規模多機能（内訳書）'!G73,'予防小規模多機能（内訳書）'!G76,'予防小規模多機能（内訳書）'!G79,'予防小規模多機能（内訳書）'!G82)</f>
        <v>0</v>
      </c>
      <c r="J14" s="105">
        <f>'予防小規模多機能（内訳書）'!G94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予防小規模多機能（内訳書）'!H7,'予防小規模多機能（内訳書）'!H10,'予防小規模多機能（内訳書）'!H13,'予防小規模多機能（内訳書）'!H16,'予防小規模多機能（内訳書）'!H19,'予防小規模多機能（内訳書）'!H22,'予防小規模多機能（内訳書）'!H25,'予防小規模多機能（内訳書）'!H28,'予防小規模多機能（内訳書）'!H31,'予防小規模多機能（内訳書）'!H34,'予防小規模多機能（内訳書）'!H55,'予防小規模多機能（内訳書）'!H58,'予防小規模多機能（内訳書）'!H61,'予防小規模多機能（内訳書）'!H64,'予防小規模多機能（内訳書）'!H67,'予防小規模多機能（内訳書）'!H70,'予防小規模多機能（内訳書）'!H73,'予防小規模多機能（内訳書）'!H76,'予防小規模多機能（内訳書）'!H79,'予防小規模多機能（内訳書）'!H82)</f>
        <v>0</v>
      </c>
      <c r="J15" s="105">
        <f>'予防小規模多機能（内訳書）'!H94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予防小規模多機能（内訳書）'!I7,'予防小規模多機能（内訳書）'!I10,'予防小規模多機能（内訳書）'!I13,'予防小規模多機能（内訳書）'!I16,'予防小規模多機能（内訳書）'!I19,'予防小規模多機能（内訳書）'!I22,'予防小規模多機能（内訳書）'!I25,'予防小規模多機能（内訳書）'!I28,'予防小規模多機能（内訳書）'!I31,'予防小規模多機能（内訳書）'!I34,'予防小規模多機能（内訳書）'!I55,'予防小規模多機能（内訳書）'!I58,'予防小規模多機能（内訳書）'!I61,'予防小規模多機能（内訳書）'!I64,'予防小規模多機能（内訳書）'!I67,'予防小規模多機能（内訳書）'!I70,'予防小規模多機能（内訳書）'!I73,'予防小規模多機能（内訳書）'!I76,'予防小規模多機能（内訳書）'!I79,'予防小規模多機能（内訳書）'!I82)</f>
        <v>0</v>
      </c>
      <c r="J16" s="105">
        <f>'予防小規模多機能（内訳書）'!I94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予防小規模多機能（内訳書）'!J7,'予防小規模多機能（内訳書）'!J10,'予防小規模多機能（内訳書）'!J13,'予防小規模多機能（内訳書）'!J16,'予防小規模多機能（内訳書）'!J19,'予防小規模多機能（内訳書）'!J22,'予防小規模多機能（内訳書）'!J25,'予防小規模多機能（内訳書）'!J28,'予防小規模多機能（内訳書）'!J31,'予防小規模多機能（内訳書）'!J34,'予防小規模多機能（内訳書）'!J55,'予防小規模多機能（内訳書）'!J58,'予防小規模多機能（内訳書）'!J61,'予防小規模多機能（内訳書）'!J64,'予防小規模多機能（内訳書）'!J67,'予防小規模多機能（内訳書）'!J70,'予防小規模多機能（内訳書）'!J73,'予防小規模多機能（内訳書）'!J76,'予防小規模多機能（内訳書）'!J79,'予防小規模多機能（内訳書）'!J82)</f>
        <v>0</v>
      </c>
      <c r="J17" s="105">
        <f>'予防小規模多機能（内訳書）'!J94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予防小規模多機能（内訳書）'!K7,'予防小規模多機能（内訳書）'!K10,'予防小規模多機能（内訳書）'!K13,'予防小規模多機能（内訳書）'!K16,'予防小規模多機能（内訳書）'!K19,'予防小規模多機能（内訳書）'!K22,'予防小規模多機能（内訳書）'!K25,'予防小規模多機能（内訳書）'!K28,'予防小規模多機能（内訳書）'!K31,'予防小規模多機能（内訳書）'!K34,'予防小規模多機能（内訳書）'!K55,'予防小規模多機能（内訳書）'!K58,'予防小規模多機能（内訳書）'!K61,'予防小規模多機能（内訳書）'!K64,'予防小規模多機能（内訳書）'!K67,'予防小規模多機能（内訳書）'!K70,'予防小規模多機能（内訳書）'!K73,'予防小規模多機能（内訳書）'!K76,'予防小規模多機能（内訳書）'!K79,'予防小規模多機能（内訳書）'!K82)</f>
        <v>0</v>
      </c>
      <c r="J18" s="105">
        <f>'予防小規模多機能（内訳書）'!K94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予防小規模多機能（内訳書）'!L7,'予防小規模多機能（内訳書）'!L10,'予防小規模多機能（内訳書）'!L13,'予防小規模多機能（内訳書）'!L16,'予防小規模多機能（内訳書）'!L19,'予防小規模多機能（内訳書）'!L22,'予防小規模多機能（内訳書）'!L25,'予防小規模多機能（内訳書）'!L28,'予防小規模多機能（内訳書）'!L31,'予防小規模多機能（内訳書）'!L34,'予防小規模多機能（内訳書）'!L55,'予防小規模多機能（内訳書）'!L58,'予防小規模多機能（内訳書）'!L61,'予防小規模多機能（内訳書）'!L64,'予防小規模多機能（内訳書）'!L67,'予防小規模多機能（内訳書）'!L70,'予防小規模多機能（内訳書）'!L73,'予防小規模多機能（内訳書）'!L76,'予防小規模多機能（内訳書）'!L79,'予防小規模多機能（内訳書）'!L82)</f>
        <v>0</v>
      </c>
      <c r="J19" s="105">
        <f>'予防小規模多機能（内訳書）'!L94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予防小規模多機能（内訳書）'!M7,'予防小規模多機能（内訳書）'!M10,'予防小規模多機能（内訳書）'!M13,'予防小規模多機能（内訳書）'!M16,'予防小規模多機能（内訳書）'!M19,'予防小規模多機能（内訳書）'!M22,'予防小規模多機能（内訳書）'!M25,'予防小規模多機能（内訳書）'!M28,'予防小規模多機能（内訳書）'!M31,'予防小規模多機能（内訳書）'!M34,'予防小規模多機能（内訳書）'!M55,'予防小規模多機能（内訳書）'!M58,'予防小規模多機能（内訳書）'!M61,'予防小規模多機能（内訳書）'!M64,'予防小規模多機能（内訳書）'!M67,'予防小規模多機能（内訳書）'!M70,'予防小規模多機能（内訳書）'!M73,'予防小規模多機能（内訳書）'!M76,'予防小規模多機能（内訳書）'!M79,'予防小規模多機能（内訳書）'!M82)</f>
        <v>0</v>
      </c>
      <c r="J20" s="105">
        <f>'予防小規模多機能（内訳書）'!M94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予防小規模多機能（内訳書）'!N7,'予防小規模多機能（内訳書）'!N10,'予防小規模多機能（内訳書）'!N13,'予防小規模多機能（内訳書）'!N16,'予防小規模多機能（内訳書）'!N19,'予防小規模多機能（内訳書）'!N22,'予防小規模多機能（内訳書）'!N25,'予防小規模多機能（内訳書）'!N28,'予防小規模多機能（内訳書）'!N31,'予防小規模多機能（内訳書）'!N34,'予防小規模多機能（内訳書）'!N55,'予防小規模多機能（内訳書）'!N58,'予防小規模多機能（内訳書）'!N61,'予防小規模多機能（内訳書）'!N64,'予防小規模多機能（内訳書）'!N67,'予防小規模多機能（内訳書）'!N70,'予防小規模多機能（内訳書）'!N73,'予防小規模多機能（内訳書）'!N76,'予防小規模多機能（内訳書）'!N79,'予防小規模多機能（内訳書）'!N82)</f>
        <v>0</v>
      </c>
      <c r="J21" s="105">
        <f>'予防小規模多機能（内訳書）'!N94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予防小規模多機能（内訳書）'!O7,'予防小規模多機能（内訳書）'!O10,'予防小規模多機能（内訳書）'!O13,'予防小規模多機能（内訳書）'!O16,'予防小規模多機能（内訳書）'!O19,'予防小規模多機能（内訳書）'!O22,'予防小規模多機能（内訳書）'!O25,'予防小規模多機能（内訳書）'!O28,'予防小規模多機能（内訳書）'!O31,'予防小規模多機能（内訳書）'!O34,'予防小規模多機能（内訳書）'!O55,'予防小規模多機能（内訳書）'!O58,'予防小規模多機能（内訳書）'!O61,'予防小規模多機能（内訳書）'!O64,'予防小規模多機能（内訳書）'!O67,'予防小規模多機能（内訳書）'!O70,'予防小規模多機能（内訳書）'!O73,'予防小規模多機能（内訳書）'!O76,'予防小規模多機能（内訳書）'!O79,'予防小規模多機能（内訳書）'!O82)</f>
        <v>0</v>
      </c>
      <c r="J22" s="105">
        <f>'予防小規模多機能（内訳書）'!O94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予防小規模多機能（内訳書）'!P7,'予防小規模多機能（内訳書）'!P10,'予防小規模多機能（内訳書）'!P13,'予防小規模多機能（内訳書）'!P16,'予防小規模多機能（内訳書）'!P19,'予防小規模多機能（内訳書）'!P22,'予防小規模多機能（内訳書）'!P25,'予防小規模多機能（内訳書）'!P28,'予防小規模多機能（内訳書）'!P31,'予防小規模多機能（内訳書）'!P34,'予防小規模多機能（内訳書）'!P55,'予防小規模多機能（内訳書）'!P58,'予防小規模多機能（内訳書）'!P61,'予防小規模多機能（内訳書）'!P64,'予防小規模多機能（内訳書）'!P67,'予防小規模多機能（内訳書）'!P70,'予防小規模多機能（内訳書）'!P73,'予防小規模多機能（内訳書）'!P76,'予防小規模多機能（内訳書）'!P79,'予防小規模多機能（内訳書）'!P82)</f>
        <v>0</v>
      </c>
      <c r="J23" s="105">
        <f>'予防小規模多機能（内訳書）'!P94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予防小規模多機能（内訳書）'!E7:P7,'予防小規模多機能（内訳書）'!E10:P10,'予防小規模多機能（内訳書）'!E13:P13,'予防小規模多機能（内訳書）'!E16:P16,'予防小規模多機能（内訳書）'!E19:P19,'予防小規模多機能（内訳書）'!E22:P22,'予防小規模多機能（内訳書）'!E25:P25,'予防小規模多機能（内訳書）'!E28:P28,'予防小規模多機能（内訳書）'!E31:P31,'予防小規模多機能（内訳書）'!E34:P34,'予防小規模多機能（内訳書）'!E55:P55,'予防小規模多機能（内訳書）'!E58:P58,'予防小規模多機能（内訳書）'!E61:P61,'予防小規模多機能（内訳書）'!E64:P64,'予防小規模多機能（内訳書）'!E67:P67,'予防小規模多機能（内訳書）'!E70:P70,'予防小規模多機能（内訳書）'!E73:P73,'予防小規模多機能（内訳書）'!E76:P76,'予防小規模多機能（内訳書）'!E79:P79,'予防小規模多機能（内訳書）'!E82:P82)</f>
        <v>0</v>
      </c>
      <c r="F34" s="299">
        <f>'予防小規模多機能（内訳書）'!R94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92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I5:J5"/>
    <mergeCell ref="E6:F6"/>
    <mergeCell ref="I6:J6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S96"/>
  <sheetViews>
    <sheetView view="pageBreakPreview" topLeftCell="A44" zoomScale="85" zoomScaleNormal="75" zoomScaleSheetLayoutView="85" workbookViewId="0">
      <selection activeCell="E47" sqref="E47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'特養（明細書）'!E6</f>
        <v>特別養護老人ホーム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4" spans="1:19" ht="13.5" customHeight="1" x14ac:dyDescent="0.15">
      <c r="B44" s="320" t="s">
        <v>104</v>
      </c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</row>
    <row r="45" spans="1:19" ht="13.5" customHeight="1" x14ac:dyDescent="0.15"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特別養護老人ホーム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6"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  <mergeCell ref="S16:S18"/>
    <mergeCell ref="A19:A21"/>
    <mergeCell ref="B19:B21"/>
    <mergeCell ref="C19:C21"/>
    <mergeCell ref="R19:R21"/>
    <mergeCell ref="S19:S21"/>
    <mergeCell ref="A22:A24"/>
    <mergeCell ref="B22:B24"/>
    <mergeCell ref="C22:C24"/>
    <mergeCell ref="R22:R24"/>
    <mergeCell ref="S22:S24"/>
    <mergeCell ref="A16:A18"/>
    <mergeCell ref="B16:B18"/>
    <mergeCell ref="C16:C18"/>
    <mergeCell ref="R16:R18"/>
    <mergeCell ref="A25:A27"/>
    <mergeCell ref="B25:B27"/>
    <mergeCell ref="C25:C27"/>
    <mergeCell ref="R25:R27"/>
    <mergeCell ref="S25:S27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34:A36"/>
    <mergeCell ref="B34:B36"/>
    <mergeCell ref="C34:C36"/>
    <mergeCell ref="R34:R36"/>
    <mergeCell ref="S34:S36"/>
    <mergeCell ref="A37:C39"/>
    <mergeCell ref="R37:R39"/>
    <mergeCell ref="S37:S39"/>
    <mergeCell ref="N40:N42"/>
    <mergeCell ref="O40:O42"/>
    <mergeCell ref="A40:D42"/>
    <mergeCell ref="E40:E42"/>
    <mergeCell ref="F40:F42"/>
    <mergeCell ref="G40:G42"/>
    <mergeCell ref="H40:H42"/>
    <mergeCell ref="I40:I42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M52:O52"/>
    <mergeCell ref="R52:S52"/>
    <mergeCell ref="A55:A57"/>
    <mergeCell ref="B55:B57"/>
    <mergeCell ref="C55:C57"/>
    <mergeCell ref="R55:R57"/>
    <mergeCell ref="S55:S57"/>
    <mergeCell ref="B44:Q45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82:A84"/>
    <mergeCell ref="B82:B84"/>
    <mergeCell ref="C82:C84"/>
    <mergeCell ref="R82:R84"/>
    <mergeCell ref="S82:S84"/>
    <mergeCell ref="A85:C87"/>
    <mergeCell ref="R85:R87"/>
    <mergeCell ref="S85:S87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A94:D96"/>
    <mergeCell ref="E94:E96"/>
    <mergeCell ref="F94:F96"/>
    <mergeCell ref="G94:G96"/>
    <mergeCell ref="H94:H96"/>
    <mergeCell ref="I94:I96"/>
    <mergeCell ref="P94:P96"/>
    <mergeCell ref="Q94:Q96"/>
    <mergeCell ref="R94:R96"/>
    <mergeCell ref="S94:S96"/>
    <mergeCell ref="J94:J96"/>
    <mergeCell ref="K94:K96"/>
    <mergeCell ref="L94:L96"/>
    <mergeCell ref="M94:M96"/>
    <mergeCell ref="N94:N96"/>
    <mergeCell ref="O94:O96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J50"/>
  <sheetViews>
    <sheetView view="pageBreakPreview" topLeftCell="A7" zoomScale="90" zoomScaleNormal="100" zoomScaleSheetLayoutView="90" workbookViewId="0">
      <selection activeCell="C4" sqref="C4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82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'特養（内訳書）'!R3</f>
        <v>0</v>
      </c>
      <c r="J5" s="311"/>
    </row>
    <row r="6" spans="1:10" x14ac:dyDescent="0.15">
      <c r="A6" t="s">
        <v>2</v>
      </c>
      <c r="D6" t="s">
        <v>3</v>
      </c>
      <c r="E6" s="260" t="s">
        <v>36</v>
      </c>
      <c r="F6" s="274"/>
      <c r="H6" s="60" t="s">
        <v>6</v>
      </c>
      <c r="I6" s="262">
        <f>'特養（内訳書）'!R4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9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特養（内訳書）'!E7,'特養（内訳書）'!E10,'特養（内訳書）'!E13,'特養（内訳書）'!E16,'特養（内訳書）'!E19,'特養（内訳書）'!E22,'特養（内訳書）'!E25,'特養（内訳書）'!E28,'特養（内訳書）'!E31,'特養（内訳書）'!E34,'特養（内訳書）'!E55,'特養（内訳書）'!E58,'特養（内訳書）'!E61,'特養（内訳書）'!E64,'特養（内訳書）'!E67,'特養（内訳書）'!E70,'特養（内訳書）'!E73,'特養（内訳書）'!E76,'特養（内訳書）'!E79,'特養（内訳書）'!E82)</f>
        <v>0</v>
      </c>
      <c r="J12" s="105">
        <f>'特養（内訳書）'!E94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特養（内訳書）'!F7,'特養（内訳書）'!F10,'特養（内訳書）'!F13,'特養（内訳書）'!F16,'特養（内訳書）'!F19,'特養（内訳書）'!F22,'特養（内訳書）'!F25,'特養（内訳書）'!F28,'特養（内訳書）'!F31,'特養（内訳書）'!F34,'特養（内訳書）'!F55,'特養（内訳書）'!F58,'特養（内訳書）'!F61,'特養（内訳書）'!F64,'特養（内訳書）'!F67,'特養（内訳書）'!F70,'特養（内訳書）'!F73,'特養（内訳書）'!F76,'特養（内訳書）'!F79,'特養（内訳書）'!F82)</f>
        <v>0</v>
      </c>
      <c r="J13" s="105">
        <f>'特養（内訳書）'!F94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特養（内訳書）'!G7,'特養（内訳書）'!G10,'特養（内訳書）'!G13,'特養（内訳書）'!G16,'特養（内訳書）'!G19,'特養（内訳書）'!G22,'特養（内訳書）'!G25,'特養（内訳書）'!G28,'特養（内訳書）'!G31,'特養（内訳書）'!G34,'特養（内訳書）'!G55,'特養（内訳書）'!G58,'特養（内訳書）'!G61,'特養（内訳書）'!G64,'特養（内訳書）'!G67,'特養（内訳書）'!G70,'特養（内訳書）'!G73,'特養（内訳書）'!G76,'特養（内訳書）'!G79,'特養（内訳書）'!G82)</f>
        <v>0</v>
      </c>
      <c r="J14" s="105">
        <f>'特養（内訳書）'!G94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特養（内訳書）'!H7,'特養（内訳書）'!H10,'特養（内訳書）'!H13,'特養（内訳書）'!H16,'特養（内訳書）'!H19,'特養（内訳書）'!H22,'特養（内訳書）'!H25,'特養（内訳書）'!H28,'特養（内訳書）'!H31,'特養（内訳書）'!H34,'特養（内訳書）'!H55,'特養（内訳書）'!H58,'特養（内訳書）'!H61,'特養（内訳書）'!H64,'特養（内訳書）'!H67,'特養（内訳書）'!H70,'特養（内訳書）'!H73,'特養（内訳書）'!H76,'特養（内訳書）'!H79,'特養（内訳書）'!H82)</f>
        <v>0</v>
      </c>
      <c r="J15" s="105">
        <f>'特養（内訳書）'!H94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特養（内訳書）'!I7,'特養（内訳書）'!I10,'特養（内訳書）'!I13,'特養（内訳書）'!I16,'特養（内訳書）'!I19,'特養（内訳書）'!I22,'特養（内訳書）'!I25,'特養（内訳書）'!I28,'特養（内訳書）'!I31,'特養（内訳書）'!I34,'特養（内訳書）'!I55,'特養（内訳書）'!I58,'特養（内訳書）'!I61,'特養（内訳書）'!I64,'特養（内訳書）'!I67,'特養（内訳書）'!I70,'特養（内訳書）'!I73,'特養（内訳書）'!I76,'特養（内訳書）'!I79,'特養（内訳書）'!I82)</f>
        <v>0</v>
      </c>
      <c r="J16" s="105">
        <f>'特養（内訳書）'!I94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特養（内訳書）'!J7,'特養（内訳書）'!J10,'特養（内訳書）'!J13,'特養（内訳書）'!J16,'特養（内訳書）'!J19,'特養（内訳書）'!J22,'特養（内訳書）'!J25,'特養（内訳書）'!J28,'特養（内訳書）'!J31,'特養（内訳書）'!J34,'特養（内訳書）'!J55,'特養（内訳書）'!J58,'特養（内訳書）'!J61,'特養（内訳書）'!J64,'特養（内訳書）'!J67,'特養（内訳書）'!J70,'特養（内訳書）'!J73,'特養（内訳書）'!J76,'特養（内訳書）'!J79,'特養（内訳書）'!J82)</f>
        <v>0</v>
      </c>
      <c r="J17" s="105">
        <f>'特養（内訳書）'!J94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特養（内訳書）'!K7,'特養（内訳書）'!K10,'特養（内訳書）'!K13,'特養（内訳書）'!K16,'特養（内訳書）'!K19,'特養（内訳書）'!K22,'特養（内訳書）'!K25,'特養（内訳書）'!K28,'特養（内訳書）'!K31,'特養（内訳書）'!K34,'特養（内訳書）'!K55,'特養（内訳書）'!K58,'特養（内訳書）'!K61,'特養（内訳書）'!K64,'特養（内訳書）'!K67,'特養（内訳書）'!K70,'特養（内訳書）'!K73,'特養（内訳書）'!K76,'特養（内訳書）'!K79,'特養（内訳書）'!K82)</f>
        <v>0</v>
      </c>
      <c r="J18" s="105">
        <f>'特養（内訳書）'!K94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特養（内訳書）'!L7,'特養（内訳書）'!L10,'特養（内訳書）'!L13,'特養（内訳書）'!L16,'特養（内訳書）'!L19,'特養（内訳書）'!L22,'特養（内訳書）'!L25,'特養（内訳書）'!L28,'特養（内訳書）'!L31,'特養（内訳書）'!L34,'特養（内訳書）'!L55,'特養（内訳書）'!L58,'特養（内訳書）'!L61,'特養（内訳書）'!L64,'特養（内訳書）'!L67,'特養（内訳書）'!L70,'特養（内訳書）'!L73,'特養（内訳書）'!L76,'特養（内訳書）'!L79,'特養（内訳書）'!L82)</f>
        <v>0</v>
      </c>
      <c r="J19" s="105">
        <f>'特養（内訳書）'!L94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特養（内訳書）'!M7,'特養（内訳書）'!M10,'特養（内訳書）'!M13,'特養（内訳書）'!M16,'特養（内訳書）'!M19,'特養（内訳書）'!M22,'特養（内訳書）'!M25,'特養（内訳書）'!M28,'特養（内訳書）'!M31,'特養（内訳書）'!M34,'特養（内訳書）'!M55,'特養（内訳書）'!M58,'特養（内訳書）'!M61,'特養（内訳書）'!M64,'特養（内訳書）'!M67,'特養（内訳書）'!M70,'特養（内訳書）'!M73,'特養（内訳書）'!M76,'特養（内訳書）'!M79,'特養（内訳書）'!M82)</f>
        <v>0</v>
      </c>
      <c r="J20" s="105">
        <f>'特養（内訳書）'!M94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特養（内訳書）'!N7,'特養（内訳書）'!N10,'特養（内訳書）'!N13,'特養（内訳書）'!N16,'特養（内訳書）'!N19,'特養（内訳書）'!N22,'特養（内訳書）'!N25,'特養（内訳書）'!N28,'特養（内訳書）'!N31,'特養（内訳書）'!N34,'特養（内訳書）'!N55,'特養（内訳書）'!N58,'特養（内訳書）'!N61,'特養（内訳書）'!N64,'特養（内訳書）'!N67,'特養（内訳書）'!N70,'特養（内訳書）'!N73,'特養（内訳書）'!N76,'特養（内訳書）'!N79,'特養（内訳書）'!N82)</f>
        <v>0</v>
      </c>
      <c r="J21" s="105">
        <f>'特養（内訳書）'!N94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特養（内訳書）'!O7,'特養（内訳書）'!O10,'特養（内訳書）'!O13,'特養（内訳書）'!O16,'特養（内訳書）'!O19,'特養（内訳書）'!O22,'特養（内訳書）'!O25,'特養（内訳書）'!O28,'特養（内訳書）'!O31,'特養（内訳書）'!O34,'特養（内訳書）'!O55,'特養（内訳書）'!O58,'特養（内訳書）'!O61,'特養（内訳書）'!O64,'特養（内訳書）'!O67,'特養（内訳書）'!O70,'特養（内訳書）'!O73,'特養（内訳書）'!O76,'特養（内訳書）'!O79,'特養（内訳書）'!O82)</f>
        <v>0</v>
      </c>
      <c r="J22" s="105">
        <f>'特養（内訳書）'!O94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特養（内訳書）'!P7,'特養（内訳書）'!P10,'特養（内訳書）'!P13,'特養（内訳書）'!P16,'特養（内訳書）'!P19,'特養（内訳書）'!P22,'特養（内訳書）'!P25,'特養（内訳書）'!P28,'特養（内訳書）'!P31,'特養（内訳書）'!P34,'特養（内訳書）'!P55,'特養（内訳書）'!P58,'特養（内訳書）'!P61,'特養（内訳書）'!P64,'特養（内訳書）'!P67,'特養（内訳書）'!P70,'特養（内訳書）'!P73,'特養（内訳書）'!P76,'特養（内訳書）'!P79,'特養（内訳書）'!P82)</f>
        <v>0</v>
      </c>
      <c r="J23" s="105">
        <f>'特養（内訳書）'!P94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特養（内訳書）'!E7:P7,'特養（内訳書）'!E10:P10,'特養（内訳書）'!E13:P13,'特養（内訳書）'!E16:P16,'特養（内訳書）'!E19:P19,'特養（内訳書）'!E22:P22,'特養（内訳書）'!E25:P25,'特養（内訳書）'!E28:P28,'特養（内訳書）'!E31:P31,'特養（内訳書）'!E34:P34,'特養（内訳書）'!E55:P55,'特養（内訳書）'!E58:P58,'特養（内訳書）'!E61:P61,'特養（内訳書）'!E64:P64,'特養（内訳書）'!E67:P67,'特養（内訳書）'!E70:P70,'特養（内訳書）'!E73:P73,'特養（内訳書）'!E76:P76,'特養（内訳書）'!E79:P79,'特養（内訳書）'!E82:P82)</f>
        <v>0</v>
      </c>
      <c r="F34" s="299">
        <f>'特養（内訳書）'!R94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93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I5:J5"/>
    <mergeCell ref="B38:C38"/>
    <mergeCell ref="B39:C39"/>
    <mergeCell ref="F38:G38"/>
    <mergeCell ref="F39:G39"/>
    <mergeCell ref="F34:G34"/>
    <mergeCell ref="F35:G35"/>
    <mergeCell ref="F36:G36"/>
    <mergeCell ref="F37:G37"/>
    <mergeCell ref="I27:J27"/>
    <mergeCell ref="B34:C34"/>
    <mergeCell ref="B35:C35"/>
    <mergeCell ref="B36:C36"/>
    <mergeCell ref="B37:C37"/>
    <mergeCell ref="H32:I33"/>
    <mergeCell ref="A40:C40"/>
    <mergeCell ref="H38:I38"/>
    <mergeCell ref="H39:I39"/>
    <mergeCell ref="H40:I40"/>
    <mergeCell ref="F40:G40"/>
    <mergeCell ref="J32:J33"/>
    <mergeCell ref="H34:I34"/>
    <mergeCell ref="H35:I35"/>
    <mergeCell ref="H36:I36"/>
    <mergeCell ref="H37:I37"/>
    <mergeCell ref="F32:G33"/>
    <mergeCell ref="G10:G11"/>
    <mergeCell ref="A29:B29"/>
    <mergeCell ref="F29:G29"/>
    <mergeCell ref="A27:G27"/>
    <mergeCell ref="C10:E10"/>
    <mergeCell ref="A32:A33"/>
    <mergeCell ref="B32:C33"/>
    <mergeCell ref="D32:D33"/>
    <mergeCell ref="E32:E33"/>
    <mergeCell ref="E6:F6"/>
    <mergeCell ref="I9:J9"/>
    <mergeCell ref="I10:I11"/>
    <mergeCell ref="J10:J11"/>
    <mergeCell ref="A28:B28"/>
    <mergeCell ref="F28:G28"/>
    <mergeCell ref="A9:A11"/>
    <mergeCell ref="B10:B11"/>
    <mergeCell ref="F10:F11"/>
    <mergeCell ref="B9:G9"/>
    <mergeCell ref="I6:J6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S96"/>
  <sheetViews>
    <sheetView view="pageBreakPreview" topLeftCell="A56" zoomScale="75" zoomScaleNormal="75" zoomScaleSheetLayoutView="75" workbookViewId="0">
      <selection activeCell="G15" sqref="G15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'地域密着特養（明細書）'!E6</f>
        <v>地域密着特別養護老人ホーム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4" spans="1:19" ht="13.5" customHeight="1" x14ac:dyDescent="0.15">
      <c r="B44" s="320" t="s">
        <v>104</v>
      </c>
      <c r="C44" s="320"/>
      <c r="D44" s="320"/>
      <c r="E44" s="320"/>
      <c r="F44" s="320"/>
      <c r="G44" s="320"/>
      <c r="H44" s="320"/>
      <c r="I44" s="320"/>
      <c r="J44" s="320"/>
      <c r="K44" s="320"/>
      <c r="L44" s="320"/>
      <c r="M44" s="320"/>
      <c r="N44" s="320"/>
      <c r="O44" s="320"/>
      <c r="P44" s="320"/>
      <c r="Q44" s="320"/>
    </row>
    <row r="45" spans="1:19" ht="13.5" customHeight="1" x14ac:dyDescent="0.15">
      <c r="B45" s="320"/>
      <c r="C45" s="320"/>
      <c r="D45" s="320"/>
      <c r="E45" s="320"/>
      <c r="F45" s="320"/>
      <c r="G45" s="320"/>
      <c r="H45" s="320"/>
      <c r="I45" s="320"/>
      <c r="J45" s="320"/>
      <c r="K45" s="320"/>
      <c r="L45" s="320"/>
      <c r="M45" s="320"/>
      <c r="N45" s="320"/>
      <c r="O45" s="320"/>
      <c r="P45" s="320"/>
      <c r="Q45" s="320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地域密着特別養護老人ホーム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6">
    <mergeCell ref="B44:Q45"/>
    <mergeCell ref="P94:P96"/>
    <mergeCell ref="Q94:Q96"/>
    <mergeCell ref="R94:R96"/>
    <mergeCell ref="S94:S96"/>
    <mergeCell ref="J94:J96"/>
    <mergeCell ref="K94:K96"/>
    <mergeCell ref="L94:L96"/>
    <mergeCell ref="M94:M96"/>
    <mergeCell ref="N94:N96"/>
    <mergeCell ref="O94:O96"/>
    <mergeCell ref="A94:D96"/>
    <mergeCell ref="E94:E96"/>
    <mergeCell ref="F94:F96"/>
    <mergeCell ref="G94:G96"/>
    <mergeCell ref="H94:H96"/>
    <mergeCell ref="I94:I96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A82:A84"/>
    <mergeCell ref="B82:B84"/>
    <mergeCell ref="C82:C84"/>
    <mergeCell ref="R82:R84"/>
    <mergeCell ref="S82:S84"/>
    <mergeCell ref="A85:C87"/>
    <mergeCell ref="R85:R87"/>
    <mergeCell ref="S85:S87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R51:S51"/>
    <mergeCell ref="M52:O52"/>
    <mergeCell ref="R52:S52"/>
    <mergeCell ref="A55:A57"/>
    <mergeCell ref="B55:B57"/>
    <mergeCell ref="C55:C57"/>
    <mergeCell ref="R55:R57"/>
    <mergeCell ref="S55:S57"/>
    <mergeCell ref="P40:P42"/>
    <mergeCell ref="Q40:Q42"/>
    <mergeCell ref="R40:R42"/>
    <mergeCell ref="S40:S42"/>
    <mergeCell ref="A50:S50"/>
    <mergeCell ref="J40:J42"/>
    <mergeCell ref="K40:K42"/>
    <mergeCell ref="L40:L42"/>
    <mergeCell ref="M40:M42"/>
    <mergeCell ref="N40:N42"/>
    <mergeCell ref="O40:O42"/>
    <mergeCell ref="A40:D42"/>
    <mergeCell ref="E40:E42"/>
    <mergeCell ref="F40:F42"/>
    <mergeCell ref="G40:G42"/>
    <mergeCell ref="H40:H42"/>
    <mergeCell ref="I40:I42"/>
    <mergeCell ref="A34:A36"/>
    <mergeCell ref="B34:B36"/>
    <mergeCell ref="C34:C36"/>
    <mergeCell ref="R34:R36"/>
    <mergeCell ref="S34:S36"/>
    <mergeCell ref="A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J50"/>
  <sheetViews>
    <sheetView view="pageBreakPreview" zoomScale="90" zoomScaleNormal="75" zoomScaleSheetLayoutView="90" workbookViewId="0">
      <selection activeCell="A21" sqref="A21:A23"/>
    </sheetView>
  </sheetViews>
  <sheetFormatPr defaultColWidth="9" defaultRowHeight="13.5" x14ac:dyDescent="0.15"/>
  <cols>
    <col min="1" max="1" width="13.375" style="25" customWidth="1"/>
    <col min="2" max="2" width="7.125" style="25" customWidth="1"/>
    <col min="3" max="3" width="15.625" style="25" customWidth="1"/>
    <col min="4" max="4" width="13.375" style="25" customWidth="1"/>
    <col min="5" max="5" width="12.25" style="25" customWidth="1"/>
    <col min="6" max="6" width="6.875" style="25" customWidth="1"/>
    <col min="7" max="7" width="12.625" style="25" customWidth="1"/>
    <col min="8" max="8" width="3.25" style="25" customWidth="1"/>
    <col min="9" max="10" width="14.25" style="25" customWidth="1"/>
    <col min="11" max="16384" width="9" style="25"/>
  </cols>
  <sheetData>
    <row r="1" spans="1:10" ht="19.5" customHeight="1" x14ac:dyDescent="0.2">
      <c r="B1" s="26" t="s">
        <v>83</v>
      </c>
    </row>
    <row r="2" spans="1:10" x14ac:dyDescent="0.15">
      <c r="A2" s="131" t="s">
        <v>78</v>
      </c>
      <c r="F2" s="27"/>
      <c r="G2" s="25" t="s">
        <v>32</v>
      </c>
    </row>
    <row r="3" spans="1:10" x14ac:dyDescent="0.15">
      <c r="A3" s="25" t="s">
        <v>0</v>
      </c>
    </row>
    <row r="4" spans="1:10" x14ac:dyDescent="0.15">
      <c r="C4" t="s">
        <v>105</v>
      </c>
    </row>
    <row r="5" spans="1:10" x14ac:dyDescent="0.15">
      <c r="A5" s="25" t="s">
        <v>1</v>
      </c>
      <c r="H5" s="62" t="s">
        <v>5</v>
      </c>
      <c r="I5" s="203">
        <f>'訪問介護（内訳書）'!R3</f>
        <v>0</v>
      </c>
      <c r="J5" s="204"/>
    </row>
    <row r="6" spans="1:10" x14ac:dyDescent="0.15">
      <c r="A6" s="25" t="s">
        <v>2</v>
      </c>
      <c r="D6" s="25" t="s">
        <v>3</v>
      </c>
      <c r="E6" s="205" t="s">
        <v>4</v>
      </c>
      <c r="F6" s="206"/>
      <c r="H6" s="62" t="s">
        <v>6</v>
      </c>
      <c r="I6" s="203">
        <f>'訪問介護（内訳書）'!R4</f>
        <v>0</v>
      </c>
      <c r="J6" s="204"/>
    </row>
    <row r="8" spans="1:10" x14ac:dyDescent="0.15">
      <c r="A8" s="25" t="s">
        <v>7</v>
      </c>
    </row>
    <row r="9" spans="1:10" ht="17.25" customHeight="1" x14ac:dyDescent="0.15">
      <c r="A9" s="245" t="s">
        <v>34</v>
      </c>
      <c r="B9" s="239" t="s">
        <v>11</v>
      </c>
      <c r="C9" s="252"/>
      <c r="D9" s="252"/>
      <c r="E9" s="252"/>
      <c r="F9" s="252"/>
      <c r="G9" s="240"/>
      <c r="H9" s="135"/>
      <c r="I9" s="239" t="s">
        <v>88</v>
      </c>
      <c r="J9" s="240"/>
    </row>
    <row r="10" spans="1:10" ht="17.25" customHeight="1" x14ac:dyDescent="0.15">
      <c r="A10" s="246"/>
      <c r="B10" s="242" t="s">
        <v>8</v>
      </c>
      <c r="C10" s="253" t="s">
        <v>12</v>
      </c>
      <c r="D10" s="254"/>
      <c r="E10" s="255"/>
      <c r="F10" s="251" t="s">
        <v>10</v>
      </c>
      <c r="G10" s="241" t="s">
        <v>13</v>
      </c>
      <c r="I10" s="241" t="s">
        <v>17</v>
      </c>
      <c r="J10" s="241" t="s">
        <v>18</v>
      </c>
    </row>
    <row r="11" spans="1:10" ht="17.25" customHeight="1" x14ac:dyDescent="0.15">
      <c r="A11" s="246"/>
      <c r="B11" s="242"/>
      <c r="C11" s="29"/>
      <c r="D11" s="136" t="s">
        <v>90</v>
      </c>
      <c r="E11" s="133" t="s">
        <v>9</v>
      </c>
      <c r="F11" s="242"/>
      <c r="G11" s="242"/>
      <c r="I11" s="242"/>
      <c r="J11" s="242"/>
    </row>
    <row r="12" spans="1:10" x14ac:dyDescent="0.15">
      <c r="A12" s="2" t="s">
        <v>106</v>
      </c>
      <c r="B12" s="107"/>
      <c r="C12" s="13">
        <f>D12</f>
        <v>0</v>
      </c>
      <c r="D12" s="49"/>
      <c r="E12" s="106"/>
      <c r="F12" s="49"/>
      <c r="G12" s="49"/>
      <c r="H12" s="30"/>
      <c r="I12" s="105">
        <f>COUNT('訪問介護（内訳書）'!E7,'訪問介護（内訳書）'!E10,'訪問介護（内訳書）'!E13,'訪問介護（内訳書）'!E16,'訪問介護（内訳書）'!E19,'訪問介護（内訳書）'!E22,'訪問介護（内訳書）'!E25,'訪問介護（内訳書）'!E28,'訪問介護（内訳書）'!E31,'訪問介護（内訳書）'!E34,'訪問介護（内訳書）'!E55,'訪問介護（内訳書）'!E58,'訪問介護（内訳書）'!E61,'訪問介護（内訳書）'!E64,'訪問介護（内訳書）'!E67,'訪問介護（内訳書）'!E70,'訪問介護（内訳書）'!E73,'訪問介護（内訳書）'!E76,'訪問介護（内訳書）'!E79,'訪問介護（内訳書）'!E82)</f>
        <v>0</v>
      </c>
      <c r="J12" s="105">
        <f>'訪問介護（内訳書）'!E94</f>
        <v>0</v>
      </c>
    </row>
    <row r="13" spans="1:10" x14ac:dyDescent="0.15">
      <c r="A13" s="2" t="s">
        <v>107</v>
      </c>
      <c r="B13" s="107"/>
      <c r="C13" s="13">
        <f t="shared" ref="C13:C23" si="0">D13</f>
        <v>0</v>
      </c>
      <c r="D13" s="49"/>
      <c r="E13" s="106"/>
      <c r="F13" s="49"/>
      <c r="G13" s="49"/>
      <c r="H13" s="30"/>
      <c r="I13" s="105">
        <f>COUNT('訪問介護（内訳書）'!F7,'訪問介護（内訳書）'!F10,'訪問介護（内訳書）'!F13,'訪問介護（内訳書）'!F16,'訪問介護（内訳書）'!F19,'訪問介護（内訳書）'!F22,'訪問介護（内訳書）'!F25,'訪問介護（内訳書）'!F28,'訪問介護（内訳書）'!F31,'訪問介護（内訳書）'!F34,'訪問介護（内訳書）'!F55,'訪問介護（内訳書）'!F58,'訪問介護（内訳書）'!F61,'訪問介護（内訳書）'!F64,'訪問介護（内訳書）'!F67,'訪問介護（内訳書）'!F70,'訪問介護（内訳書）'!F73,'訪問介護（内訳書）'!F76,'訪問介護（内訳書）'!F79,'訪問介護（内訳書）'!F82)</f>
        <v>0</v>
      </c>
      <c r="J13" s="105">
        <f>'訪問介護（内訳書）'!F94</f>
        <v>0</v>
      </c>
    </row>
    <row r="14" spans="1:10" x14ac:dyDescent="0.15">
      <c r="A14" s="2" t="s">
        <v>108</v>
      </c>
      <c r="B14" s="107"/>
      <c r="C14" s="13">
        <f t="shared" si="0"/>
        <v>0</v>
      </c>
      <c r="D14" s="49"/>
      <c r="E14" s="106"/>
      <c r="F14" s="49"/>
      <c r="G14" s="49"/>
      <c r="H14" s="30"/>
      <c r="I14" s="105">
        <f>COUNT('訪問介護（内訳書）'!G7,'訪問介護（内訳書）'!G10,'訪問介護（内訳書）'!G13,'訪問介護（内訳書）'!G16,'訪問介護（内訳書）'!G19,'訪問介護（内訳書）'!G22,'訪問介護（内訳書）'!G25,'訪問介護（内訳書）'!G28,'訪問介護（内訳書）'!G31,'訪問介護（内訳書）'!G34,'訪問介護（内訳書）'!G55,'訪問介護（内訳書）'!G58,'訪問介護（内訳書）'!G61,'訪問介護（内訳書）'!G64,'訪問介護（内訳書）'!G67,'訪問介護（内訳書）'!G70,'訪問介護（内訳書）'!G73,'訪問介護（内訳書）'!G76,'訪問介護（内訳書）'!G79,'訪問介護（内訳書）'!G82)</f>
        <v>0</v>
      </c>
      <c r="J14" s="105">
        <f>'訪問介護（内訳書）'!G94</f>
        <v>0</v>
      </c>
    </row>
    <row r="15" spans="1:10" x14ac:dyDescent="0.15">
      <c r="A15" s="2" t="s">
        <v>109</v>
      </c>
      <c r="B15" s="107"/>
      <c r="C15" s="13">
        <f t="shared" si="0"/>
        <v>0</v>
      </c>
      <c r="D15" s="49"/>
      <c r="E15" s="106"/>
      <c r="F15" s="49"/>
      <c r="G15" s="49"/>
      <c r="H15" s="30"/>
      <c r="I15" s="105">
        <f>COUNT('訪問介護（内訳書）'!H7,'訪問介護（内訳書）'!H10,'訪問介護（内訳書）'!H13,'訪問介護（内訳書）'!H16,'訪問介護（内訳書）'!H19,'訪問介護（内訳書）'!H22,'訪問介護（内訳書）'!H25,'訪問介護（内訳書）'!H28,'訪問介護（内訳書）'!H31,'訪問介護（内訳書）'!H34,'訪問介護（内訳書）'!H55,'訪問介護（内訳書）'!H58,'訪問介護（内訳書）'!H61,'訪問介護（内訳書）'!H64,'訪問介護（内訳書）'!H67,'訪問介護（内訳書）'!H70,'訪問介護（内訳書）'!H73,'訪問介護（内訳書）'!H76,'訪問介護（内訳書）'!H79,'訪問介護（内訳書）'!H82)</f>
        <v>0</v>
      </c>
      <c r="J15" s="105">
        <f>'訪問介護（内訳書）'!H94</f>
        <v>0</v>
      </c>
    </row>
    <row r="16" spans="1:10" x14ac:dyDescent="0.15">
      <c r="A16" s="2" t="s">
        <v>110</v>
      </c>
      <c r="B16" s="107"/>
      <c r="C16" s="13">
        <f t="shared" si="0"/>
        <v>0</v>
      </c>
      <c r="D16" s="49"/>
      <c r="E16" s="106"/>
      <c r="F16" s="49"/>
      <c r="G16" s="49"/>
      <c r="H16" s="30"/>
      <c r="I16" s="105">
        <f>COUNT('訪問介護（内訳書）'!I7,'訪問介護（内訳書）'!I10,'訪問介護（内訳書）'!I13,'訪問介護（内訳書）'!I16,'訪問介護（内訳書）'!I19,'訪問介護（内訳書）'!I22,'訪問介護（内訳書）'!I25,'訪問介護（内訳書）'!I28,'訪問介護（内訳書）'!I31,'訪問介護（内訳書）'!I34,'訪問介護（内訳書）'!I55,'訪問介護（内訳書）'!I58,'訪問介護（内訳書）'!I61,'訪問介護（内訳書）'!I64,'訪問介護（内訳書）'!I67,'訪問介護（内訳書）'!I70,'訪問介護（内訳書）'!I73,'訪問介護（内訳書）'!I76,'訪問介護（内訳書）'!I79,'訪問介護（内訳書）'!I82)</f>
        <v>0</v>
      </c>
      <c r="J16" s="105">
        <f>'訪問介護（内訳書）'!I94</f>
        <v>0</v>
      </c>
    </row>
    <row r="17" spans="1:10" x14ac:dyDescent="0.15">
      <c r="A17" s="2" t="s">
        <v>111</v>
      </c>
      <c r="B17" s="107"/>
      <c r="C17" s="13">
        <f t="shared" si="0"/>
        <v>0</v>
      </c>
      <c r="D17" s="49"/>
      <c r="E17" s="106"/>
      <c r="F17" s="49"/>
      <c r="G17" s="49"/>
      <c r="H17" s="30"/>
      <c r="I17" s="105">
        <f>COUNT('訪問介護（内訳書）'!J7,'訪問介護（内訳書）'!J10,'訪問介護（内訳書）'!J13,'訪問介護（内訳書）'!J16,'訪問介護（内訳書）'!J19,'訪問介護（内訳書）'!J22,'訪問介護（内訳書）'!J25,'訪問介護（内訳書）'!J28,'訪問介護（内訳書）'!J31,'訪問介護（内訳書）'!J34,'訪問介護（内訳書）'!J55,'訪問介護（内訳書）'!J58,'訪問介護（内訳書）'!J61,'訪問介護（内訳書）'!J64,'訪問介護（内訳書）'!J67,'訪問介護（内訳書）'!J70,'訪問介護（内訳書）'!J73,'訪問介護（内訳書）'!J76,'訪問介護（内訳書）'!J79,'訪問介護（内訳書）'!J82)</f>
        <v>0</v>
      </c>
      <c r="J17" s="105">
        <f>'訪問介護（内訳書）'!J94</f>
        <v>0</v>
      </c>
    </row>
    <row r="18" spans="1:10" x14ac:dyDescent="0.15">
      <c r="A18" s="2" t="s">
        <v>112</v>
      </c>
      <c r="B18" s="107"/>
      <c r="C18" s="13">
        <f t="shared" si="0"/>
        <v>0</v>
      </c>
      <c r="D18" s="49"/>
      <c r="E18" s="106"/>
      <c r="F18" s="49"/>
      <c r="G18" s="49"/>
      <c r="H18" s="30"/>
      <c r="I18" s="105">
        <f>COUNT('訪問介護（内訳書）'!K7,'訪問介護（内訳書）'!K10,'訪問介護（内訳書）'!K13,'訪問介護（内訳書）'!K16,'訪問介護（内訳書）'!K19,'訪問介護（内訳書）'!K22,'訪問介護（内訳書）'!K25,'訪問介護（内訳書）'!K28,'訪問介護（内訳書）'!K31,'訪問介護（内訳書）'!K34,'訪問介護（内訳書）'!K55,'訪問介護（内訳書）'!K58,'訪問介護（内訳書）'!K61,'訪問介護（内訳書）'!K64,'訪問介護（内訳書）'!K67,'訪問介護（内訳書）'!K70,'訪問介護（内訳書）'!K73,'訪問介護（内訳書）'!K76,'訪問介護（内訳書）'!K79,'訪問介護（内訳書）'!K82)</f>
        <v>0</v>
      </c>
      <c r="J18" s="105">
        <f>'訪問介護（内訳書）'!K94</f>
        <v>0</v>
      </c>
    </row>
    <row r="19" spans="1:10" x14ac:dyDescent="0.15">
      <c r="A19" s="2" t="s">
        <v>113</v>
      </c>
      <c r="B19" s="107"/>
      <c r="C19" s="13">
        <f t="shared" si="0"/>
        <v>0</v>
      </c>
      <c r="D19" s="49"/>
      <c r="E19" s="106"/>
      <c r="F19" s="49"/>
      <c r="G19" s="49"/>
      <c r="H19" s="30"/>
      <c r="I19" s="105">
        <f>COUNT('訪問介護（内訳書）'!L7,'訪問介護（内訳書）'!L10,'訪問介護（内訳書）'!L13,'訪問介護（内訳書）'!L16,'訪問介護（内訳書）'!L19,'訪問介護（内訳書）'!L22,'訪問介護（内訳書）'!L25,'訪問介護（内訳書）'!L28,'訪問介護（内訳書）'!L31,'訪問介護（内訳書）'!L34,'訪問介護（内訳書）'!L55,'訪問介護（内訳書）'!L58,'訪問介護（内訳書）'!L61,'訪問介護（内訳書）'!L64,'訪問介護（内訳書）'!L67,'訪問介護（内訳書）'!L70,'訪問介護（内訳書）'!L73,'訪問介護（内訳書）'!L76,'訪問介護（内訳書）'!L79,'訪問介護（内訳書）'!L82)</f>
        <v>0</v>
      </c>
      <c r="J19" s="105">
        <f>'訪問介護（内訳書）'!L94</f>
        <v>0</v>
      </c>
    </row>
    <row r="20" spans="1:10" x14ac:dyDescent="0.15">
      <c r="A20" s="2" t="s">
        <v>114</v>
      </c>
      <c r="B20" s="107"/>
      <c r="C20" s="13">
        <f t="shared" si="0"/>
        <v>0</v>
      </c>
      <c r="D20" s="49"/>
      <c r="E20" s="106"/>
      <c r="F20" s="49"/>
      <c r="G20" s="49"/>
      <c r="H20" s="30"/>
      <c r="I20" s="105">
        <f>COUNT('訪問介護（内訳書）'!M7,'訪問介護（内訳書）'!M10,'訪問介護（内訳書）'!M13,'訪問介護（内訳書）'!M16,'訪問介護（内訳書）'!M19,'訪問介護（内訳書）'!M22,'訪問介護（内訳書）'!M25,'訪問介護（内訳書）'!M28,'訪問介護（内訳書）'!M31,'訪問介護（内訳書）'!M34,'訪問介護（内訳書）'!M55,'訪問介護（内訳書）'!M58,'訪問介護（内訳書）'!M61,'訪問介護（内訳書）'!M64,'訪問介護（内訳書）'!M67,'訪問介護（内訳書）'!M70,'訪問介護（内訳書）'!M73,'訪問介護（内訳書）'!M76,'訪問介護（内訳書）'!M79,'訪問介護（内訳書）'!M82)</f>
        <v>0</v>
      </c>
      <c r="J20" s="105">
        <f>'訪問介護（内訳書）'!M94</f>
        <v>0</v>
      </c>
    </row>
    <row r="21" spans="1:10" x14ac:dyDescent="0.15">
      <c r="A21" s="2" t="s">
        <v>115</v>
      </c>
      <c r="B21" s="107"/>
      <c r="C21" s="13">
        <f t="shared" si="0"/>
        <v>0</v>
      </c>
      <c r="D21" s="49"/>
      <c r="E21" s="106"/>
      <c r="F21" s="49"/>
      <c r="G21" s="49"/>
      <c r="H21" s="30"/>
      <c r="I21" s="105">
        <f>COUNT('訪問介護（内訳書）'!N7,'訪問介護（内訳書）'!N10,'訪問介護（内訳書）'!N13,'訪問介護（内訳書）'!N16,'訪問介護（内訳書）'!N19,'訪問介護（内訳書）'!N22,'訪問介護（内訳書）'!N25,'訪問介護（内訳書）'!N28,'訪問介護（内訳書）'!N31,'訪問介護（内訳書）'!N34,'訪問介護（内訳書）'!N55,'訪問介護（内訳書）'!N58,'訪問介護（内訳書）'!N61,'訪問介護（内訳書）'!N64,'訪問介護（内訳書）'!N67,'訪問介護（内訳書）'!N70,'訪問介護（内訳書）'!N73,'訪問介護（内訳書）'!N76,'訪問介護（内訳書）'!N79,'訪問介護（内訳書）'!N82)</f>
        <v>0</v>
      </c>
      <c r="J21" s="105">
        <f>'訪問介護（内訳書）'!N94</f>
        <v>0</v>
      </c>
    </row>
    <row r="22" spans="1:10" x14ac:dyDescent="0.15">
      <c r="A22" s="2" t="s">
        <v>116</v>
      </c>
      <c r="B22" s="107"/>
      <c r="C22" s="13">
        <f t="shared" si="0"/>
        <v>0</v>
      </c>
      <c r="D22" s="49"/>
      <c r="E22" s="106"/>
      <c r="F22" s="49"/>
      <c r="G22" s="49"/>
      <c r="H22" s="30"/>
      <c r="I22" s="105">
        <f>COUNT('訪問介護（内訳書）'!O7,'訪問介護（内訳書）'!O10,'訪問介護（内訳書）'!O13,'訪問介護（内訳書）'!O16,'訪問介護（内訳書）'!O19,'訪問介護（内訳書）'!O22,'訪問介護（内訳書）'!O25,'訪問介護（内訳書）'!O28,'訪問介護（内訳書）'!O31,'訪問介護（内訳書）'!O34,'訪問介護（内訳書）'!O55,'訪問介護（内訳書）'!O58,'訪問介護（内訳書）'!O61,'訪問介護（内訳書）'!O64,'訪問介護（内訳書）'!O67,'訪問介護（内訳書）'!O70,'訪問介護（内訳書）'!O73,'訪問介護（内訳書）'!O76,'訪問介護（内訳書）'!O79,'訪問介護（内訳書）'!O82)</f>
        <v>0</v>
      </c>
      <c r="J22" s="105">
        <f>'訪問介護（内訳書）'!O94</f>
        <v>0</v>
      </c>
    </row>
    <row r="23" spans="1:10" x14ac:dyDescent="0.15">
      <c r="A23" s="2" t="s">
        <v>117</v>
      </c>
      <c r="B23" s="107"/>
      <c r="C23" s="13">
        <f t="shared" si="0"/>
        <v>0</v>
      </c>
      <c r="D23" s="49"/>
      <c r="E23" s="106"/>
      <c r="F23" s="49"/>
      <c r="G23" s="49"/>
      <c r="H23" s="30"/>
      <c r="I23" s="105">
        <f>COUNT('訪問介護（内訳書）'!P7,'訪問介護（内訳書）'!P10,'訪問介護（内訳書）'!P13,'訪問介護（内訳書）'!P16,'訪問介護（内訳書）'!P19,'訪問介護（内訳書）'!P22,'訪問介護（内訳書）'!P25,'訪問介護（内訳書）'!P28,'訪問介護（内訳書）'!P31,'訪問介護（内訳書）'!P34,'訪問介護（内訳書）'!P55,'訪問介護（内訳書）'!P58,'訪問介護（内訳書）'!P61,'訪問介護（内訳書）'!P64,'訪問介護（内訳書）'!P67,'訪問介護（内訳書）'!P70,'訪問介護（内訳書）'!P73,'訪問介護（内訳書）'!P76,'訪問介護（内訳書）'!P79,'訪問介護（内訳書）'!P82)</f>
        <v>0</v>
      </c>
      <c r="J23" s="105">
        <f>'訪問介護（内訳書）'!P94</f>
        <v>0</v>
      </c>
    </row>
    <row r="24" spans="1:10" ht="18.75" customHeight="1" x14ac:dyDescent="0.15">
      <c r="A24" s="31" t="s">
        <v>14</v>
      </c>
      <c r="B24" s="53">
        <f t="shared" ref="B24:G24" si="1">SUM(B12:B23)</f>
        <v>0</v>
      </c>
      <c r="C24" s="14">
        <f>SUM(C12:C23)</f>
        <v>0</v>
      </c>
      <c r="D24" s="13">
        <f t="shared" si="1"/>
        <v>0</v>
      </c>
      <c r="E24" s="134"/>
      <c r="F24" s="13">
        <f>SUM(F12:F23)</f>
        <v>0</v>
      </c>
      <c r="G24" s="32">
        <f t="shared" si="1"/>
        <v>0</v>
      </c>
      <c r="H24" s="30"/>
      <c r="I24" s="13">
        <f>SUM(I12:I23)</f>
        <v>0</v>
      </c>
      <c r="J24" s="33">
        <f>SUM(J12:J23)</f>
        <v>0</v>
      </c>
    </row>
    <row r="25" spans="1:10" ht="23.25" customHeight="1" x14ac:dyDescent="0.15">
      <c r="B25" s="30"/>
      <c r="C25" s="30"/>
      <c r="D25" s="30"/>
      <c r="E25" s="30"/>
      <c r="F25" s="30"/>
      <c r="G25" s="34" t="s">
        <v>91</v>
      </c>
      <c r="H25" s="30"/>
      <c r="I25" s="30"/>
      <c r="J25" s="30"/>
    </row>
    <row r="26" spans="1:10" x14ac:dyDescent="0.15">
      <c r="A26" s="25" t="s">
        <v>15</v>
      </c>
      <c r="G26" s="28"/>
    </row>
    <row r="27" spans="1:10" ht="13.5" customHeight="1" thickBot="1" x14ac:dyDescent="0.2">
      <c r="A27" s="205" t="s">
        <v>30</v>
      </c>
      <c r="B27" s="238"/>
      <c r="C27" s="238"/>
      <c r="D27" s="238"/>
      <c r="E27" s="238"/>
      <c r="F27" s="238"/>
      <c r="G27" s="206"/>
      <c r="I27" s="205" t="s">
        <v>88</v>
      </c>
      <c r="J27" s="256"/>
    </row>
    <row r="28" spans="1:10" ht="30.75" customHeight="1" thickBot="1" x14ac:dyDescent="0.2">
      <c r="A28" s="247" t="s">
        <v>27</v>
      </c>
      <c r="B28" s="248"/>
      <c r="C28" s="35" t="s">
        <v>19</v>
      </c>
      <c r="D28" s="36" t="s">
        <v>16</v>
      </c>
      <c r="E28" s="35" t="s">
        <v>20</v>
      </c>
      <c r="F28" s="249" t="s">
        <v>87</v>
      </c>
      <c r="G28" s="250"/>
      <c r="I28" s="37" t="s">
        <v>86</v>
      </c>
      <c r="J28" s="38" t="s">
        <v>31</v>
      </c>
    </row>
    <row r="29" spans="1:10" ht="20.25" customHeight="1" thickTop="1" thickBot="1" x14ac:dyDescent="0.2">
      <c r="A29" s="234">
        <f>C24</f>
        <v>0</v>
      </c>
      <c r="B29" s="235"/>
      <c r="C29" s="39">
        <f>G24</f>
        <v>0</v>
      </c>
      <c r="D29" s="40" t="e">
        <f>C29/A29</f>
        <v>#DIV/0!</v>
      </c>
      <c r="E29" s="41">
        <f>ROUNDDOWN(C24*0.01,0)+ROUNDDOWN((G24-ROUNDDOWN(C24*0.01,0))/2,0)</f>
        <v>0</v>
      </c>
      <c r="F29" s="236">
        <f>C29-E29</f>
        <v>0</v>
      </c>
      <c r="G29" s="237"/>
      <c r="I29" s="42">
        <f>IF(AND(J24=0,C29=0),,ROUND(J24/C29,4))</f>
        <v>0</v>
      </c>
      <c r="J29" s="43">
        <f>ROUNDDOWN(F29*I29,1)</f>
        <v>0</v>
      </c>
    </row>
    <row r="31" spans="1:10" x14ac:dyDescent="0.15">
      <c r="A31" s="25" t="s">
        <v>84</v>
      </c>
    </row>
    <row r="32" spans="1:10" x14ac:dyDescent="0.15">
      <c r="A32" s="243" t="s">
        <v>21</v>
      </c>
      <c r="B32" s="228" t="s">
        <v>22</v>
      </c>
      <c r="C32" s="229"/>
      <c r="D32" s="228" t="s">
        <v>23</v>
      </c>
      <c r="E32" s="232" t="s">
        <v>17</v>
      </c>
      <c r="F32" s="228" t="s">
        <v>24</v>
      </c>
      <c r="G32" s="229"/>
      <c r="H32" s="228" t="s">
        <v>85</v>
      </c>
      <c r="I32" s="229"/>
      <c r="J32" s="232" t="s">
        <v>25</v>
      </c>
    </row>
    <row r="33" spans="1:10" x14ac:dyDescent="0.15">
      <c r="A33" s="244"/>
      <c r="B33" s="230"/>
      <c r="C33" s="231"/>
      <c r="D33" s="230"/>
      <c r="E33" s="233"/>
      <c r="F33" s="230"/>
      <c r="G33" s="231"/>
      <c r="H33" s="230"/>
      <c r="I33" s="231"/>
      <c r="J33" s="23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訪問介護（内訳書）'!E7:P7,'訪問介護（内訳書）'!E10:P10,'訪問介護（内訳書）'!E13:P13,'訪問介護（内訳書）'!E16:P16,'訪問介護（内訳書）'!E19:P19,'訪問介護（内訳書）'!E22:P22,'訪問介護（内訳書）'!E25:P25,'訪問介護（内訳書）'!E28:P28,'訪問介護（内訳書）'!E31:P31,'訪問介護（内訳書）'!E34:P34,'訪問介護（内訳書）'!E55:P55,'訪問介護（内訳書）'!E58:P58,'訪問介護（内訳書）'!E61:P61,'訪問介護（内訳書）'!E64:P64,'訪問介護（内訳書）'!E67:P67,'訪問介護（内訳書）'!E70:P70,'訪問介護（内訳書）'!E73:P73,'訪問介護（内訳書）'!E76:P76,'訪問介護（内訳書）'!E79:P79,'訪問介護（内訳書）'!E82:P82)</f>
        <v>0</v>
      </c>
      <c r="F34" s="213">
        <f>'訪問介護（内訳書）'!R94</f>
        <v>0</v>
      </c>
      <c r="G34" s="214"/>
      <c r="H34" s="207" t="e">
        <f t="shared" ref="H34:H39" si="2">F34/$F$40</f>
        <v>#DIV/0!</v>
      </c>
      <c r="I34" s="208"/>
      <c r="J34" s="110">
        <f>J29</f>
        <v>0</v>
      </c>
    </row>
    <row r="35" spans="1:10" x14ac:dyDescent="0.15">
      <c r="A35" s="61"/>
      <c r="B35" s="211"/>
      <c r="C35" s="212"/>
      <c r="D35" s="56"/>
      <c r="E35" s="50"/>
      <c r="F35" s="215"/>
      <c r="G35" s="216"/>
      <c r="H35" s="207" t="e">
        <f t="shared" si="2"/>
        <v>#DIV/0!</v>
      </c>
      <c r="I35" s="208"/>
      <c r="J35" s="27"/>
    </row>
    <row r="36" spans="1:10" x14ac:dyDescent="0.15">
      <c r="A36" s="61"/>
      <c r="B36" s="211"/>
      <c r="C36" s="212"/>
      <c r="D36" s="56"/>
      <c r="E36" s="50"/>
      <c r="F36" s="215"/>
      <c r="G36" s="216"/>
      <c r="H36" s="207" t="e">
        <f t="shared" si="2"/>
        <v>#DIV/0!</v>
      </c>
      <c r="I36" s="208"/>
      <c r="J36" s="27"/>
    </row>
    <row r="37" spans="1:10" x14ac:dyDescent="0.15">
      <c r="A37" s="61"/>
      <c r="B37" s="211"/>
      <c r="C37" s="212"/>
      <c r="D37" s="56"/>
      <c r="E37" s="50"/>
      <c r="F37" s="215"/>
      <c r="G37" s="216"/>
      <c r="H37" s="207" t="e">
        <f t="shared" si="2"/>
        <v>#DIV/0!</v>
      </c>
      <c r="I37" s="208"/>
      <c r="J37" s="27"/>
    </row>
    <row r="38" spans="1:10" x14ac:dyDescent="0.15">
      <c r="A38" s="61"/>
      <c r="B38" s="211"/>
      <c r="C38" s="212"/>
      <c r="D38" s="56"/>
      <c r="E38" s="50"/>
      <c r="F38" s="215"/>
      <c r="G38" s="216"/>
      <c r="H38" s="207" t="e">
        <f t="shared" si="2"/>
        <v>#DIV/0!</v>
      </c>
      <c r="I38" s="208"/>
      <c r="J38" s="27"/>
    </row>
    <row r="39" spans="1:10" ht="14.25" thickBot="1" x14ac:dyDescent="0.2">
      <c r="A39" s="108"/>
      <c r="B39" s="224"/>
      <c r="C39" s="225"/>
      <c r="D39" s="56"/>
      <c r="E39" s="52"/>
      <c r="F39" s="226"/>
      <c r="G39" s="227"/>
      <c r="H39" s="207" t="e">
        <f t="shared" si="2"/>
        <v>#DIV/0!</v>
      </c>
      <c r="I39" s="208"/>
      <c r="J39" s="51"/>
    </row>
    <row r="40" spans="1:10" ht="20.25" customHeight="1" thickTop="1" x14ac:dyDescent="0.15">
      <c r="A40" s="217" t="s">
        <v>26</v>
      </c>
      <c r="B40" s="218"/>
      <c r="C40" s="219"/>
      <c r="D40" s="57">
        <f>SUM(D34:D39)</f>
        <v>0</v>
      </c>
      <c r="E40" s="104">
        <f>SUM(E34:E39)</f>
        <v>0</v>
      </c>
      <c r="F40" s="222">
        <f>SUM(F34:F39)</f>
        <v>0</v>
      </c>
      <c r="G40" s="223"/>
      <c r="H40" s="220">
        <v>1</v>
      </c>
      <c r="I40" s="221"/>
      <c r="J40" s="44"/>
    </row>
    <row r="42" spans="1:10" x14ac:dyDescent="0.15">
      <c r="A42" s="28" t="s">
        <v>29</v>
      </c>
      <c r="D42" s="25" t="s">
        <v>28</v>
      </c>
    </row>
    <row r="43" spans="1:10" x14ac:dyDescent="0.15">
      <c r="B43" s="25" t="s">
        <v>92</v>
      </c>
    </row>
    <row r="44" spans="1:10" x14ac:dyDescent="0.15">
      <c r="B44" s="25" t="s">
        <v>97</v>
      </c>
    </row>
    <row r="46" spans="1:10" x14ac:dyDescent="0.15">
      <c r="B46" s="25" t="s">
        <v>94</v>
      </c>
    </row>
    <row r="47" spans="1:10" x14ac:dyDescent="0.15">
      <c r="B47" s="25" t="s">
        <v>97</v>
      </c>
    </row>
    <row r="49" spans="2:2" x14ac:dyDescent="0.15">
      <c r="B49" s="25" t="s">
        <v>95</v>
      </c>
    </row>
    <row r="50" spans="2:2" x14ac:dyDescent="0.15">
      <c r="B50" s="25" t="s">
        <v>98</v>
      </c>
    </row>
  </sheetData>
  <mergeCells count="46">
    <mergeCell ref="I9:J9"/>
    <mergeCell ref="I10:I11"/>
    <mergeCell ref="A32:A33"/>
    <mergeCell ref="B32:C33"/>
    <mergeCell ref="D32:D33"/>
    <mergeCell ref="E32:E33"/>
    <mergeCell ref="A9:A11"/>
    <mergeCell ref="J10:J11"/>
    <mergeCell ref="A28:B28"/>
    <mergeCell ref="F28:G28"/>
    <mergeCell ref="F10:F11"/>
    <mergeCell ref="B9:G9"/>
    <mergeCell ref="C10:E10"/>
    <mergeCell ref="I27:J27"/>
    <mergeCell ref="G10:G11"/>
    <mergeCell ref="B10:B11"/>
    <mergeCell ref="H36:I36"/>
    <mergeCell ref="J32:J33"/>
    <mergeCell ref="A29:B29"/>
    <mergeCell ref="F29:G29"/>
    <mergeCell ref="A27:G27"/>
    <mergeCell ref="A40:C40"/>
    <mergeCell ref="H38:I38"/>
    <mergeCell ref="H39:I39"/>
    <mergeCell ref="H40:I40"/>
    <mergeCell ref="F40:G40"/>
    <mergeCell ref="B38:C38"/>
    <mergeCell ref="B39:C39"/>
    <mergeCell ref="F38:G38"/>
    <mergeCell ref="F39:G39"/>
    <mergeCell ref="I5:J5"/>
    <mergeCell ref="I6:J6"/>
    <mergeCell ref="E6:F6"/>
    <mergeCell ref="H37:I37"/>
    <mergeCell ref="B34:C34"/>
    <mergeCell ref="B35:C35"/>
    <mergeCell ref="B36:C36"/>
    <mergeCell ref="B37:C37"/>
    <mergeCell ref="F34:G34"/>
    <mergeCell ref="F35:G35"/>
    <mergeCell ref="F36:G36"/>
    <mergeCell ref="F37:G37"/>
    <mergeCell ref="H32:I33"/>
    <mergeCell ref="F32:G33"/>
    <mergeCell ref="H34:I34"/>
    <mergeCell ref="H35:I35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J50"/>
  <sheetViews>
    <sheetView tabSelected="1" view="pageBreakPreview" topLeftCell="A7" zoomScaleNormal="100" zoomScaleSheetLayoutView="100" workbookViewId="0">
      <selection activeCell="A30" sqref="A30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82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'地域密着特養（内訳書）'!R3</f>
        <v>0</v>
      </c>
      <c r="J5" s="311"/>
    </row>
    <row r="6" spans="1:10" x14ac:dyDescent="0.15">
      <c r="A6" t="s">
        <v>2</v>
      </c>
      <c r="D6" t="s">
        <v>3</v>
      </c>
      <c r="E6" s="322" t="s">
        <v>101</v>
      </c>
      <c r="F6" s="323"/>
      <c r="H6" s="60" t="s">
        <v>6</v>
      </c>
      <c r="I6" s="262">
        <f>'地域密着特養（内訳書）'!R4</f>
        <v>0</v>
      </c>
      <c r="J6" s="311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9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地域密着特養（内訳書）'!E7,'地域密着特養（内訳書）'!E10,'地域密着特養（内訳書）'!E13,'地域密着特養（内訳書）'!E16,'地域密着特養（内訳書）'!E19,'地域密着特養（内訳書）'!E22,'地域密着特養（内訳書）'!E25,'地域密着特養（内訳書）'!E28,'地域密着特養（内訳書）'!E31,'地域密着特養（内訳書）'!E34,'地域密着特養（内訳書）'!E55,'地域密着特養（内訳書）'!E58,'地域密着特養（内訳書）'!E61,'地域密着特養（内訳書）'!E64,'地域密着特養（内訳書）'!E67,'地域密着特養（内訳書）'!E70,'地域密着特養（内訳書）'!E73,'地域密着特養（内訳書）'!E76,'地域密着特養（内訳書）'!E79,'地域密着特養（内訳書）'!E82)</f>
        <v>0</v>
      </c>
      <c r="J12" s="105">
        <f>'地域密着特養（内訳書）'!E94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地域密着特養（内訳書）'!F7,'地域密着特養（内訳書）'!F10,'地域密着特養（内訳書）'!F13,'地域密着特養（内訳書）'!F16,'地域密着特養（内訳書）'!F19,'地域密着特養（内訳書）'!F22,'地域密着特養（内訳書）'!F25,'地域密着特養（内訳書）'!F28,'地域密着特養（内訳書）'!F31,'地域密着特養（内訳書）'!F34,'地域密着特養（内訳書）'!F55,'地域密着特養（内訳書）'!F58,'地域密着特養（内訳書）'!F61,'地域密着特養（内訳書）'!F64,'地域密着特養（内訳書）'!F67,'地域密着特養（内訳書）'!F70,'地域密着特養（内訳書）'!F73,'地域密着特養（内訳書）'!F76,'地域密着特養（内訳書）'!F79,'地域密着特養（内訳書）'!F82)</f>
        <v>0</v>
      </c>
      <c r="J13" s="105">
        <f>'地域密着特養（内訳書）'!F94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地域密着特養（内訳書）'!G7,'地域密着特養（内訳書）'!G10,'地域密着特養（内訳書）'!G13,'地域密着特養（内訳書）'!G16,'地域密着特養（内訳書）'!G19,'地域密着特養（内訳書）'!G22,'地域密着特養（内訳書）'!G25,'地域密着特養（内訳書）'!G28,'地域密着特養（内訳書）'!G31,'地域密着特養（内訳書）'!G34,'地域密着特養（内訳書）'!G55,'地域密着特養（内訳書）'!G58,'地域密着特養（内訳書）'!G61,'地域密着特養（内訳書）'!G64,'地域密着特養（内訳書）'!G67,'地域密着特養（内訳書）'!G70,'地域密着特養（内訳書）'!G73,'地域密着特養（内訳書）'!G76,'地域密着特養（内訳書）'!G79,'地域密着特養（内訳書）'!G82)</f>
        <v>0</v>
      </c>
      <c r="J14" s="105">
        <f>'地域密着特養（内訳書）'!G94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地域密着特養（内訳書）'!H7,'地域密着特養（内訳書）'!H10,'地域密着特養（内訳書）'!H13,'地域密着特養（内訳書）'!H16,'地域密着特養（内訳書）'!H19,'地域密着特養（内訳書）'!H22,'地域密着特養（内訳書）'!H25,'地域密着特養（内訳書）'!H28,'地域密着特養（内訳書）'!H31,'地域密着特養（内訳書）'!H34,'地域密着特養（内訳書）'!H55,'地域密着特養（内訳書）'!H58,'地域密着特養（内訳書）'!H61,'地域密着特養（内訳書）'!H64,'地域密着特養（内訳書）'!H67,'地域密着特養（内訳書）'!H70,'地域密着特養（内訳書）'!H73,'地域密着特養（内訳書）'!H76,'地域密着特養（内訳書）'!H79,'地域密着特養（内訳書）'!H82)</f>
        <v>0</v>
      </c>
      <c r="J15" s="105">
        <f>'地域密着特養（内訳書）'!H94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地域密着特養（内訳書）'!I7,'地域密着特養（内訳書）'!I10,'地域密着特養（内訳書）'!I13,'地域密着特養（内訳書）'!I16,'地域密着特養（内訳書）'!I19,'地域密着特養（内訳書）'!I22,'地域密着特養（内訳書）'!I25,'地域密着特養（内訳書）'!I28,'地域密着特養（内訳書）'!I31,'地域密着特養（内訳書）'!I34,'地域密着特養（内訳書）'!I55,'地域密着特養（内訳書）'!I58,'地域密着特養（内訳書）'!I61,'地域密着特養（内訳書）'!I64,'地域密着特養（内訳書）'!I67,'地域密着特養（内訳書）'!I70,'地域密着特養（内訳書）'!I73,'地域密着特養（内訳書）'!I76,'地域密着特養（内訳書）'!I79,'地域密着特養（内訳書）'!I82)</f>
        <v>0</v>
      </c>
      <c r="J16" s="105">
        <f>'地域密着特養（内訳書）'!I94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地域密着特養（内訳書）'!J7,'地域密着特養（内訳書）'!J10,'地域密着特養（内訳書）'!J13,'地域密着特養（内訳書）'!J16,'地域密着特養（内訳書）'!J19,'地域密着特養（内訳書）'!J22,'地域密着特養（内訳書）'!J25,'地域密着特養（内訳書）'!J28,'地域密着特養（内訳書）'!J31,'地域密着特養（内訳書）'!J34,'地域密着特養（内訳書）'!J55,'地域密着特養（内訳書）'!J58,'地域密着特養（内訳書）'!J61,'地域密着特養（内訳書）'!J64,'地域密着特養（内訳書）'!J67,'地域密着特養（内訳書）'!J70,'地域密着特養（内訳書）'!J73,'地域密着特養（内訳書）'!J76,'地域密着特養（内訳書）'!J79,'地域密着特養（内訳書）'!J82)</f>
        <v>0</v>
      </c>
      <c r="J17" s="105">
        <f>'地域密着特養（内訳書）'!J94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地域密着特養（内訳書）'!K7,'地域密着特養（内訳書）'!K10,'地域密着特養（内訳書）'!K13,'地域密着特養（内訳書）'!K16,'地域密着特養（内訳書）'!K19,'地域密着特養（内訳書）'!K22,'地域密着特養（内訳書）'!K25,'地域密着特養（内訳書）'!K28,'地域密着特養（内訳書）'!K31,'地域密着特養（内訳書）'!K34,'地域密着特養（内訳書）'!K55,'地域密着特養（内訳書）'!K58,'地域密着特養（内訳書）'!K61,'地域密着特養（内訳書）'!K64,'地域密着特養（内訳書）'!K67,'地域密着特養（内訳書）'!K70,'地域密着特養（内訳書）'!K73,'地域密着特養（内訳書）'!K76,'地域密着特養（内訳書）'!K79,'地域密着特養（内訳書）'!K82)</f>
        <v>0</v>
      </c>
      <c r="J18" s="105">
        <f>'地域密着特養（内訳書）'!K94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地域密着特養（内訳書）'!L7,'地域密着特養（内訳書）'!L10,'地域密着特養（内訳書）'!L13,'地域密着特養（内訳書）'!L16,'地域密着特養（内訳書）'!L19,'地域密着特養（内訳書）'!L22,'地域密着特養（内訳書）'!L25,'地域密着特養（内訳書）'!L28,'地域密着特養（内訳書）'!L31,'地域密着特養（内訳書）'!L34,'地域密着特養（内訳書）'!L55,'地域密着特養（内訳書）'!L58,'地域密着特養（内訳書）'!L61,'地域密着特養（内訳書）'!L64,'地域密着特養（内訳書）'!L67,'地域密着特養（内訳書）'!L70,'地域密着特養（内訳書）'!L73,'地域密着特養（内訳書）'!L76,'地域密着特養（内訳書）'!L79,'地域密着特養（内訳書）'!L82)</f>
        <v>0</v>
      </c>
      <c r="J19" s="105">
        <f>'地域密着特養（内訳書）'!L94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地域密着特養（内訳書）'!M7,'地域密着特養（内訳書）'!M10,'地域密着特養（内訳書）'!M13,'地域密着特養（内訳書）'!M16,'地域密着特養（内訳書）'!M19,'地域密着特養（内訳書）'!M22,'地域密着特養（内訳書）'!M25,'地域密着特養（内訳書）'!M28,'地域密着特養（内訳書）'!M31,'地域密着特養（内訳書）'!M34,'地域密着特養（内訳書）'!M55,'地域密着特養（内訳書）'!M58,'地域密着特養（内訳書）'!M61,'地域密着特養（内訳書）'!M64,'地域密着特養（内訳書）'!M67,'地域密着特養（内訳書）'!M70,'地域密着特養（内訳書）'!M73,'地域密着特養（内訳書）'!M76,'地域密着特養（内訳書）'!M79,'地域密着特養（内訳書）'!M82)</f>
        <v>0</v>
      </c>
      <c r="J20" s="105">
        <f>'地域密着特養（内訳書）'!M94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地域密着特養（内訳書）'!N7,'地域密着特養（内訳書）'!N10,'地域密着特養（内訳書）'!N13,'地域密着特養（内訳書）'!N16,'地域密着特養（内訳書）'!N19,'地域密着特養（内訳書）'!N22,'地域密着特養（内訳書）'!N25,'地域密着特養（内訳書）'!N28,'地域密着特養（内訳書）'!N31,'地域密着特養（内訳書）'!N34,'地域密着特養（内訳書）'!N55,'地域密着特養（内訳書）'!N58,'地域密着特養（内訳書）'!N61,'地域密着特養（内訳書）'!N64,'地域密着特養（内訳書）'!N67,'地域密着特養（内訳書）'!N70,'地域密着特養（内訳書）'!N73,'地域密着特養（内訳書）'!N76,'地域密着特養（内訳書）'!N79,'地域密着特養（内訳書）'!N82)</f>
        <v>0</v>
      </c>
      <c r="J21" s="105">
        <f>'地域密着特養（内訳書）'!N94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地域密着特養（内訳書）'!O7,'地域密着特養（内訳書）'!O10,'地域密着特養（内訳書）'!O13,'地域密着特養（内訳書）'!O16,'地域密着特養（内訳書）'!O19,'地域密着特養（内訳書）'!O22,'地域密着特養（内訳書）'!O25,'地域密着特養（内訳書）'!O28,'地域密着特養（内訳書）'!O31,'地域密着特養（内訳書）'!O34,'地域密着特養（内訳書）'!O55,'地域密着特養（内訳書）'!O58,'地域密着特養（内訳書）'!O61,'地域密着特養（内訳書）'!O64,'地域密着特養（内訳書）'!O67,'地域密着特養（内訳書）'!O70,'地域密着特養（内訳書）'!O73,'地域密着特養（内訳書）'!O76,'地域密着特養（内訳書）'!O79,'地域密着特養（内訳書）'!O82)</f>
        <v>0</v>
      </c>
      <c r="J22" s="105">
        <f>'地域密着特養（内訳書）'!O94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地域密着特養（内訳書）'!P7,'地域密着特養（内訳書）'!P10,'地域密着特養（内訳書）'!P13,'地域密着特養（内訳書）'!P16,'地域密着特養（内訳書）'!P19,'地域密着特養（内訳書）'!P22,'地域密着特養（内訳書）'!P25,'地域密着特養（内訳書）'!P28,'地域密着特養（内訳書）'!P31,'地域密着特養（内訳書）'!P34,'地域密着特養（内訳書）'!P55,'地域密着特養（内訳書）'!P58,'地域密着特養（内訳書）'!P61,'地域密着特養（内訳書）'!P64,'地域密着特養（内訳書）'!P67,'地域密着特養（内訳書）'!P70,'地域密着特養（内訳書）'!P73,'地域密着特養（内訳書）'!P76,'地域密着特養（内訳書）'!P79,'地域密着特養（内訳書）'!P82)</f>
        <v>0</v>
      </c>
      <c r="J23" s="105">
        <f>'地域密着特養（内訳書）'!P94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18" t="s">
        <v>21</v>
      </c>
      <c r="B32" s="314" t="s">
        <v>22</v>
      </c>
      <c r="C32" s="315"/>
      <c r="D32" s="314" t="s">
        <v>23</v>
      </c>
      <c r="E32" s="312" t="s">
        <v>17</v>
      </c>
      <c r="F32" s="314" t="s">
        <v>24</v>
      </c>
      <c r="G32" s="315"/>
      <c r="H32" s="138" t="s">
        <v>85</v>
      </c>
      <c r="I32" s="140"/>
      <c r="J32" s="312" t="s">
        <v>25</v>
      </c>
    </row>
    <row r="33" spans="1:10" x14ac:dyDescent="0.15">
      <c r="A33" s="319"/>
      <c r="B33" s="316"/>
      <c r="C33" s="317"/>
      <c r="D33" s="316"/>
      <c r="E33" s="313"/>
      <c r="F33" s="316"/>
      <c r="G33" s="317"/>
      <c r="H33" s="144"/>
      <c r="I33" s="146"/>
      <c r="J33" s="31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地域密着特養（内訳書）'!E7:P7,'地域密着特養（内訳書）'!E10:P10,'地域密着特養（内訳書）'!E13:P13,'地域密着特養（内訳書）'!E16:P16,'地域密着特養（内訳書）'!E19:P19,'地域密着特養（内訳書）'!E22:P22,'地域密着特養（内訳書）'!E25:P25,'地域密着特養（内訳書）'!E28:P28,'地域密着特養（内訳書）'!E31:P31,'地域密着特養（内訳書）'!E34:P34,'地域密着特養（内訳書）'!E55:P55,'地域密着特養（内訳書）'!E58:P58,'地域密着特養（内訳書）'!E61:P61,'地域密着特養（内訳書）'!E64:P64,'地域密着特養（内訳書）'!E67:P67,'地域密着特養（内訳書）'!E70:P70,'地域密着特養（内訳書）'!E73:P73,'地域密着特養（内訳書）'!E76:P76,'地域密着特養（内訳書）'!E79:P79,'地域密着特養（内訳書）'!E82:P82)</f>
        <v>0</v>
      </c>
      <c r="F34" s="299">
        <f>'地域密着特養（内訳書）'!R94</f>
        <v>0</v>
      </c>
      <c r="G34" s="300"/>
      <c r="H34" s="289" t="e">
        <f t="shared" ref="H34:H39" si="2">F34/$F$40</f>
        <v>#DIV/0!</v>
      </c>
      <c r="I34" s="290"/>
      <c r="J34" s="130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93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I5:J5"/>
    <mergeCell ref="E6:F6"/>
    <mergeCell ref="I6:J6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S96"/>
  <sheetViews>
    <sheetView view="pageBreakPreview" topLeftCell="A51" zoomScale="85" zoomScaleNormal="75" zoomScaleSheetLayoutView="85" workbookViewId="0">
      <selection activeCell="R3" sqref="R3:S3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'訪問型サービス（明細書）'!E6</f>
        <v>訪問型サービス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67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77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8"/>
      <c r="Q8" s="94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95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83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96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94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95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77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96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8"/>
      <c r="Q14" s="94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/>
      <c r="Q15" s="95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83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96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/>
      <c r="Q17" s="94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  <c r="Q18" s="95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77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96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8"/>
      <c r="Q20" s="94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  <c r="Q21" s="95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83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  <c r="Q23" s="94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95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77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96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8"/>
      <c r="Q26" s="94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  <c r="Q27" s="95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83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96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8"/>
      <c r="Q29" s="94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95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77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96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8"/>
      <c r="Q32" s="94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Q33" s="95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83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96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8"/>
      <c r="Q35" s="94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95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77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88">
        <f t="shared" ref="E38:P39" si="2">SUM(E8,E11,E14,E17,E20,E23,E26,E29,E32,E35)</f>
        <v>0</v>
      </c>
      <c r="F38" s="89">
        <f t="shared" si="2"/>
        <v>0</v>
      </c>
      <c r="G38" s="89">
        <f t="shared" si="2"/>
        <v>0</v>
      </c>
      <c r="H38" s="89">
        <f t="shared" si="2"/>
        <v>0</v>
      </c>
      <c r="I38" s="89">
        <f t="shared" si="2"/>
        <v>0</v>
      </c>
      <c r="J38" s="89">
        <f t="shared" si="2"/>
        <v>0</v>
      </c>
      <c r="K38" s="89">
        <f t="shared" si="2"/>
        <v>0</v>
      </c>
      <c r="L38" s="89">
        <f t="shared" si="2"/>
        <v>0</v>
      </c>
      <c r="M38" s="89">
        <f t="shared" si="2"/>
        <v>0</v>
      </c>
      <c r="N38" s="89">
        <f t="shared" si="2"/>
        <v>0</v>
      </c>
      <c r="O38" s="89">
        <f t="shared" si="2"/>
        <v>0</v>
      </c>
      <c r="P38" s="90">
        <f t="shared" si="2"/>
        <v>0</v>
      </c>
      <c r="Q38" s="94">
        <f>SUM(Q8,Q11,Q14,Q17,Q20,Q23,Q26,Q29,Q32,Q35)</f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91">
        <f>SUM(E9,E12,E15,E18,E21,E24,E27,E30,E33,E36)</f>
        <v>0</v>
      </c>
      <c r="F39" s="92">
        <f t="shared" si="2"/>
        <v>0</v>
      </c>
      <c r="G39" s="92">
        <f t="shared" si="2"/>
        <v>0</v>
      </c>
      <c r="H39" s="92">
        <f t="shared" si="2"/>
        <v>0</v>
      </c>
      <c r="I39" s="92">
        <f t="shared" si="2"/>
        <v>0</v>
      </c>
      <c r="J39" s="92">
        <f t="shared" si="2"/>
        <v>0</v>
      </c>
      <c r="K39" s="92">
        <f t="shared" si="2"/>
        <v>0</v>
      </c>
      <c r="L39" s="92">
        <f t="shared" si="2"/>
        <v>0</v>
      </c>
      <c r="M39" s="92">
        <f t="shared" si="2"/>
        <v>0</v>
      </c>
      <c r="N39" s="92">
        <f t="shared" si="2"/>
        <v>0</v>
      </c>
      <c r="O39" s="92">
        <f t="shared" si="2"/>
        <v>0</v>
      </c>
      <c r="P39" s="93">
        <f t="shared" si="2"/>
        <v>0</v>
      </c>
      <c r="Q39" s="95">
        <f>SUM(Q9,Q12,Q15,Q18,Q21,Q24,Q27,Q30,Q33,Q36)</f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156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157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158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訪問型サービス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67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77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96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8"/>
      <c r="Q56" s="94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95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83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96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8"/>
      <c r="Q59" s="94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99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  <c r="Q60" s="95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77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96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8"/>
      <c r="Q62" s="94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99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95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83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96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8"/>
      <c r="Q65" s="94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99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95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77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96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8"/>
      <c r="Q68" s="94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99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95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83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96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8"/>
      <c r="Q71" s="94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99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  <c r="Q72" s="95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77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96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8"/>
      <c r="Q74" s="94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99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1"/>
      <c r="Q75" s="95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83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96"/>
      <c r="F77" s="97"/>
      <c r="G77" s="97"/>
      <c r="H77" s="97"/>
      <c r="I77" s="97"/>
      <c r="J77" s="97"/>
      <c r="K77" s="97"/>
      <c r="L77" s="97"/>
      <c r="M77" s="97"/>
      <c r="N77" s="97"/>
      <c r="O77" s="97"/>
      <c r="P77" s="98"/>
      <c r="Q77" s="94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1"/>
      <c r="Q78" s="95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77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96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8"/>
      <c r="Q80" s="94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99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1"/>
      <c r="Q81" s="95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83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96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8"/>
      <c r="Q83" s="94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99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95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77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88">
        <f t="shared" ref="E86:Q87" si="6">SUM(E56,E59,E62,E65,E68,E71,E74,E77,E80,E83)</f>
        <v>0</v>
      </c>
      <c r="F86" s="89">
        <f t="shared" si="6"/>
        <v>0</v>
      </c>
      <c r="G86" s="89">
        <f t="shared" si="6"/>
        <v>0</v>
      </c>
      <c r="H86" s="89">
        <f t="shared" si="6"/>
        <v>0</v>
      </c>
      <c r="I86" s="89">
        <f t="shared" si="6"/>
        <v>0</v>
      </c>
      <c r="J86" s="89">
        <f t="shared" si="6"/>
        <v>0</v>
      </c>
      <c r="K86" s="89">
        <f t="shared" si="6"/>
        <v>0</v>
      </c>
      <c r="L86" s="89">
        <f t="shared" si="6"/>
        <v>0</v>
      </c>
      <c r="M86" s="89">
        <f t="shared" si="6"/>
        <v>0</v>
      </c>
      <c r="N86" s="89">
        <f t="shared" si="6"/>
        <v>0</v>
      </c>
      <c r="O86" s="89">
        <f t="shared" si="6"/>
        <v>0</v>
      </c>
      <c r="P86" s="90">
        <f t="shared" si="6"/>
        <v>0</v>
      </c>
      <c r="Q86" s="94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91">
        <f>SUM(E57,E60,E63,E66,E69,E72,E75,E78,E81,E84)</f>
        <v>0</v>
      </c>
      <c r="F87" s="92">
        <f t="shared" si="6"/>
        <v>0</v>
      </c>
      <c r="G87" s="92">
        <f t="shared" si="6"/>
        <v>0</v>
      </c>
      <c r="H87" s="92">
        <f t="shared" si="6"/>
        <v>0</v>
      </c>
      <c r="I87" s="92">
        <f t="shared" si="6"/>
        <v>0</v>
      </c>
      <c r="J87" s="92">
        <f t="shared" si="6"/>
        <v>0</v>
      </c>
      <c r="K87" s="92">
        <f t="shared" si="6"/>
        <v>0</v>
      </c>
      <c r="L87" s="92">
        <f t="shared" si="6"/>
        <v>0</v>
      </c>
      <c r="M87" s="92">
        <f t="shared" si="6"/>
        <v>0</v>
      </c>
      <c r="N87" s="92">
        <f t="shared" si="6"/>
        <v>0</v>
      </c>
      <c r="O87" s="92">
        <f t="shared" si="6"/>
        <v>0</v>
      </c>
      <c r="P87" s="93">
        <f t="shared" si="6"/>
        <v>0</v>
      </c>
      <c r="Q87" s="95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 t="shared" ref="E88:P88" si="7">SUM(E85:E87)</f>
        <v>0</v>
      </c>
      <c r="F88" s="153">
        <f t="shared" si="7"/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 t="shared" si="7"/>
        <v>0</v>
      </c>
      <c r="Q88" s="156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157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158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77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88">
        <f t="shared" ref="E92:P93" si="9">SUM(E38,E86)</f>
        <v>0</v>
      </c>
      <c r="F92" s="89">
        <f t="shared" si="9"/>
        <v>0</v>
      </c>
      <c r="G92" s="89">
        <f t="shared" si="9"/>
        <v>0</v>
      </c>
      <c r="H92" s="89">
        <f t="shared" si="9"/>
        <v>0</v>
      </c>
      <c r="I92" s="89">
        <f t="shared" si="9"/>
        <v>0</v>
      </c>
      <c r="J92" s="89">
        <f t="shared" si="9"/>
        <v>0</v>
      </c>
      <c r="K92" s="89">
        <f t="shared" si="9"/>
        <v>0</v>
      </c>
      <c r="L92" s="89">
        <f t="shared" si="9"/>
        <v>0</v>
      </c>
      <c r="M92" s="89">
        <f t="shared" si="9"/>
        <v>0</v>
      </c>
      <c r="N92" s="89">
        <f t="shared" si="9"/>
        <v>0</v>
      </c>
      <c r="O92" s="89">
        <f t="shared" si="9"/>
        <v>0</v>
      </c>
      <c r="P92" s="102">
        <f t="shared" si="9"/>
        <v>0</v>
      </c>
      <c r="Q92" s="94">
        <f>SUM(Q38,Q86)</f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91">
        <f t="shared" si="9"/>
        <v>0</v>
      </c>
      <c r="F93" s="92">
        <f t="shared" si="9"/>
        <v>0</v>
      </c>
      <c r="G93" s="92">
        <f t="shared" si="9"/>
        <v>0</v>
      </c>
      <c r="H93" s="92">
        <f t="shared" si="9"/>
        <v>0</v>
      </c>
      <c r="I93" s="92">
        <f t="shared" si="9"/>
        <v>0</v>
      </c>
      <c r="J93" s="92">
        <f t="shared" si="9"/>
        <v>0</v>
      </c>
      <c r="K93" s="92">
        <f t="shared" si="9"/>
        <v>0</v>
      </c>
      <c r="L93" s="92">
        <f t="shared" si="9"/>
        <v>0</v>
      </c>
      <c r="M93" s="92">
        <f t="shared" si="9"/>
        <v>0</v>
      </c>
      <c r="N93" s="92">
        <f t="shared" si="9"/>
        <v>0</v>
      </c>
      <c r="O93" s="92">
        <f t="shared" si="9"/>
        <v>0</v>
      </c>
      <c r="P93" s="103">
        <f t="shared" si="9"/>
        <v>0</v>
      </c>
      <c r="Q93" s="95">
        <f>SUM(Q39,Q87)</f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 t="shared" ref="E94:P94" si="10">SUM(E91:E93)</f>
        <v>0</v>
      </c>
      <c r="F94" s="153">
        <f t="shared" si="10"/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 t="shared" si="10"/>
        <v>0</v>
      </c>
      <c r="Q94" s="156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157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158"/>
      <c r="R96" s="161"/>
      <c r="S96" s="164"/>
    </row>
  </sheetData>
  <mergeCells count="165">
    <mergeCell ref="S94:S96"/>
    <mergeCell ref="J94:J96"/>
    <mergeCell ref="K94:K96"/>
    <mergeCell ref="L94:L96"/>
    <mergeCell ref="M94:M96"/>
    <mergeCell ref="N94:N96"/>
    <mergeCell ref="O94:O96"/>
    <mergeCell ref="A94:D96"/>
    <mergeCell ref="E94:E96"/>
    <mergeCell ref="F94:F96"/>
    <mergeCell ref="G94:G96"/>
    <mergeCell ref="H94:H96"/>
    <mergeCell ref="I94:I96"/>
    <mergeCell ref="P88:P90"/>
    <mergeCell ref="Q88:Q90"/>
    <mergeCell ref="R88:R90"/>
    <mergeCell ref="P94:P96"/>
    <mergeCell ref="Q94:Q96"/>
    <mergeCell ref="R94:R96"/>
    <mergeCell ref="S88:S90"/>
    <mergeCell ref="A91:C93"/>
    <mergeCell ref="R91:R93"/>
    <mergeCell ref="S91:S93"/>
    <mergeCell ref="J88:J90"/>
    <mergeCell ref="K88:K90"/>
    <mergeCell ref="L88:L90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A82:A84"/>
    <mergeCell ref="B82:B84"/>
    <mergeCell ref="C82:C84"/>
    <mergeCell ref="R82:R84"/>
    <mergeCell ref="S82:S84"/>
    <mergeCell ref="A85:C87"/>
    <mergeCell ref="R85:R87"/>
    <mergeCell ref="S85:S87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M52:O52"/>
    <mergeCell ref="R52:S52"/>
    <mergeCell ref="A55:A57"/>
    <mergeCell ref="B55:B57"/>
    <mergeCell ref="C55:C57"/>
    <mergeCell ref="R55:R57"/>
    <mergeCell ref="S55:S57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N40:N42"/>
    <mergeCell ref="O40:O42"/>
    <mergeCell ref="A40:D42"/>
    <mergeCell ref="E40:E42"/>
    <mergeCell ref="F40:F42"/>
    <mergeCell ref="G40:G42"/>
    <mergeCell ref="H40:H42"/>
    <mergeCell ref="I40:I42"/>
    <mergeCell ref="A34:A36"/>
    <mergeCell ref="B34:B36"/>
    <mergeCell ref="C34:C36"/>
    <mergeCell ref="R34:R36"/>
    <mergeCell ref="S34:S36"/>
    <mergeCell ref="A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J50"/>
  <sheetViews>
    <sheetView view="pageBreakPreview" zoomScale="75" zoomScaleNormal="75" zoomScaleSheetLayoutView="75" workbookViewId="0">
      <selection activeCell="A22" sqref="A22"/>
    </sheetView>
  </sheetViews>
  <sheetFormatPr defaultColWidth="9" defaultRowHeight="13.5" x14ac:dyDescent="0.15"/>
  <cols>
    <col min="1" max="1" width="13.375" style="25" customWidth="1"/>
    <col min="2" max="2" width="7.125" style="25" customWidth="1"/>
    <col min="3" max="3" width="15.625" style="25" customWidth="1"/>
    <col min="4" max="4" width="13.375" style="25" customWidth="1"/>
    <col min="5" max="5" width="12.25" style="25" customWidth="1"/>
    <col min="6" max="6" width="6.875" style="25" customWidth="1"/>
    <col min="7" max="7" width="12.625" style="25" customWidth="1"/>
    <col min="8" max="8" width="3.25" style="25" customWidth="1"/>
    <col min="9" max="10" width="14.25" style="25" customWidth="1"/>
    <col min="11" max="16384" width="9" style="25"/>
  </cols>
  <sheetData>
    <row r="1" spans="1:10" ht="19.5" customHeight="1" x14ac:dyDescent="0.2">
      <c r="B1" s="26" t="s">
        <v>83</v>
      </c>
    </row>
    <row r="2" spans="1:10" x14ac:dyDescent="0.15">
      <c r="A2" s="131" t="s">
        <v>78</v>
      </c>
      <c r="F2" s="27"/>
      <c r="G2" s="25" t="s">
        <v>32</v>
      </c>
    </row>
    <row r="3" spans="1:10" x14ac:dyDescent="0.15">
      <c r="A3" s="25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s="25" t="s">
        <v>1</v>
      </c>
      <c r="H5" s="62" t="s">
        <v>5</v>
      </c>
      <c r="I5" s="203">
        <f>'訪問型サービス（内訳書）'!R3</f>
        <v>0</v>
      </c>
      <c r="J5" s="204"/>
    </row>
    <row r="6" spans="1:10" x14ac:dyDescent="0.15">
      <c r="A6" s="25" t="s">
        <v>2</v>
      </c>
      <c r="D6" s="25" t="s">
        <v>3</v>
      </c>
      <c r="E6" s="205" t="s">
        <v>103</v>
      </c>
      <c r="F6" s="206"/>
      <c r="H6" s="62" t="s">
        <v>6</v>
      </c>
      <c r="I6" s="203">
        <f>'訪問型サービス（内訳書）'!R4</f>
        <v>0</v>
      </c>
      <c r="J6" s="204"/>
    </row>
    <row r="8" spans="1:10" x14ac:dyDescent="0.15">
      <c r="A8" s="25" t="s">
        <v>7</v>
      </c>
    </row>
    <row r="9" spans="1:10" ht="17.25" customHeight="1" x14ac:dyDescent="0.15">
      <c r="A9" s="245" t="s">
        <v>34</v>
      </c>
      <c r="B9" s="239" t="s">
        <v>11</v>
      </c>
      <c r="C9" s="252"/>
      <c r="D9" s="252"/>
      <c r="E9" s="252"/>
      <c r="F9" s="252"/>
      <c r="G9" s="240"/>
      <c r="H9" s="135"/>
      <c r="I9" s="239" t="s">
        <v>88</v>
      </c>
      <c r="J9" s="240"/>
    </row>
    <row r="10" spans="1:10" ht="17.25" customHeight="1" x14ac:dyDescent="0.15">
      <c r="A10" s="246"/>
      <c r="B10" s="242" t="s">
        <v>8</v>
      </c>
      <c r="C10" s="253" t="s">
        <v>12</v>
      </c>
      <c r="D10" s="254"/>
      <c r="E10" s="255"/>
      <c r="F10" s="251" t="s">
        <v>10</v>
      </c>
      <c r="G10" s="241" t="s">
        <v>13</v>
      </c>
      <c r="I10" s="241" t="s">
        <v>17</v>
      </c>
      <c r="J10" s="241" t="s">
        <v>18</v>
      </c>
    </row>
    <row r="11" spans="1:10" ht="17.25" customHeight="1" x14ac:dyDescent="0.15">
      <c r="A11" s="246"/>
      <c r="B11" s="242"/>
      <c r="C11" s="29"/>
      <c r="D11" s="136" t="s">
        <v>90</v>
      </c>
      <c r="E11" s="133" t="s">
        <v>9</v>
      </c>
      <c r="F11" s="242"/>
      <c r="G11" s="242"/>
      <c r="I11" s="242"/>
      <c r="J11" s="242"/>
    </row>
    <row r="12" spans="1:10" x14ac:dyDescent="0.15">
      <c r="A12" s="2" t="str">
        <f>'訪問介護（明細書）'!A12</f>
        <v>令和7年　4月</v>
      </c>
      <c r="B12" s="107"/>
      <c r="C12" s="13">
        <f>D12</f>
        <v>0</v>
      </c>
      <c r="D12" s="49"/>
      <c r="E12" s="106"/>
      <c r="F12" s="49"/>
      <c r="G12" s="49"/>
      <c r="H12" s="30"/>
      <c r="I12" s="105">
        <f>COUNT('訪問型サービス（内訳書）'!E7,'訪問型サービス（内訳書）'!E10,'訪問型サービス（内訳書）'!E13,'訪問型サービス（内訳書）'!E16,'訪問型サービス（内訳書）'!E19,'訪問型サービス（内訳書）'!E22,'訪問型サービス（内訳書）'!E25,'訪問型サービス（内訳書）'!E28,'訪問型サービス（内訳書）'!E31,'訪問型サービス（内訳書）'!E34,'訪問型サービス（内訳書）'!E55,'訪問型サービス（内訳書）'!E58,'訪問型サービス（内訳書）'!E61,'訪問型サービス（内訳書）'!E64,'訪問型サービス（内訳書）'!E67,'訪問型サービス（内訳書）'!E70,'訪問型サービス（内訳書）'!E73,'訪問型サービス（内訳書）'!E76,'訪問型サービス（内訳書）'!E79,'訪問型サービス（内訳書）'!E82)</f>
        <v>0</v>
      </c>
      <c r="J12" s="105">
        <f>'訪問型サービス（内訳書）'!E94</f>
        <v>0</v>
      </c>
    </row>
    <row r="13" spans="1:10" x14ac:dyDescent="0.15">
      <c r="A13" s="2" t="str">
        <f>'訪問介護（明細書）'!A13</f>
        <v>令和7年　5月</v>
      </c>
      <c r="B13" s="107"/>
      <c r="C13" s="13">
        <f t="shared" ref="C13:C23" si="0">D13</f>
        <v>0</v>
      </c>
      <c r="D13" s="49"/>
      <c r="E13" s="106"/>
      <c r="F13" s="49"/>
      <c r="G13" s="49"/>
      <c r="H13" s="30"/>
      <c r="I13" s="105">
        <f>COUNT('訪問型サービス（内訳書）'!F7,'訪問型サービス（内訳書）'!F10,'訪問型サービス（内訳書）'!F13,'訪問型サービス（内訳書）'!F16,'訪問型サービス（内訳書）'!F19,'訪問型サービス（内訳書）'!F22,'訪問型サービス（内訳書）'!F25,'訪問型サービス（内訳書）'!F28,'訪問型サービス（内訳書）'!F31,'訪問型サービス（内訳書）'!F34,'訪問型サービス（内訳書）'!F55,'訪問型サービス（内訳書）'!F58,'訪問型サービス（内訳書）'!F61,'訪問型サービス（内訳書）'!F64,'訪問型サービス（内訳書）'!F67,'訪問型サービス（内訳書）'!F70,'訪問型サービス（内訳書）'!F73,'訪問型サービス（内訳書）'!F76,'訪問型サービス（内訳書）'!F79,'訪問型サービス（内訳書）'!F82)</f>
        <v>0</v>
      </c>
      <c r="J13" s="105">
        <f>'訪問型サービス（内訳書）'!F94</f>
        <v>0</v>
      </c>
    </row>
    <row r="14" spans="1:10" x14ac:dyDescent="0.15">
      <c r="A14" s="2" t="str">
        <f>'訪問介護（明細書）'!A14</f>
        <v>令和7年　6月</v>
      </c>
      <c r="B14" s="107"/>
      <c r="C14" s="13">
        <f t="shared" si="0"/>
        <v>0</v>
      </c>
      <c r="D14" s="49"/>
      <c r="E14" s="106"/>
      <c r="F14" s="49"/>
      <c r="G14" s="49"/>
      <c r="H14" s="30"/>
      <c r="I14" s="105">
        <f>COUNT('訪問型サービス（内訳書）'!G7,'訪問型サービス（内訳書）'!G10,'訪問型サービス（内訳書）'!G13,'訪問型サービス（内訳書）'!G16,'訪問型サービス（内訳書）'!G19,'訪問型サービス（内訳書）'!G22,'訪問型サービス（内訳書）'!G25,'訪問型サービス（内訳書）'!G28,'訪問型サービス（内訳書）'!G31,'訪問型サービス（内訳書）'!G34,'訪問型サービス（内訳書）'!G55,'訪問型サービス（内訳書）'!G58,'訪問型サービス（内訳書）'!G61,'訪問型サービス（内訳書）'!G64,'訪問型サービス（内訳書）'!G67,'訪問型サービス（内訳書）'!G70,'訪問型サービス（内訳書）'!G73,'訪問型サービス（内訳書）'!G76,'訪問型サービス（内訳書）'!G79,'訪問型サービス（内訳書）'!G82)</f>
        <v>0</v>
      </c>
      <c r="J14" s="105">
        <f>'訪問型サービス（内訳書）'!G94</f>
        <v>0</v>
      </c>
    </row>
    <row r="15" spans="1:10" x14ac:dyDescent="0.15">
      <c r="A15" s="2" t="str">
        <f>'訪問介護（明細書）'!A15</f>
        <v>令和7年　7月</v>
      </c>
      <c r="B15" s="107"/>
      <c r="C15" s="13">
        <f t="shared" si="0"/>
        <v>0</v>
      </c>
      <c r="D15" s="49"/>
      <c r="E15" s="106"/>
      <c r="F15" s="49"/>
      <c r="G15" s="49"/>
      <c r="H15" s="30"/>
      <c r="I15" s="105">
        <f>COUNT('訪問型サービス（内訳書）'!H7,'訪問型サービス（内訳書）'!H10,'訪問型サービス（内訳書）'!H13,'訪問型サービス（内訳書）'!H16,'訪問型サービス（内訳書）'!H19,'訪問型サービス（内訳書）'!H22,'訪問型サービス（内訳書）'!H25,'訪問型サービス（内訳書）'!H28,'訪問型サービス（内訳書）'!H31,'訪問型サービス（内訳書）'!H34,'訪問型サービス（内訳書）'!H55,'訪問型サービス（内訳書）'!H58,'訪問型サービス（内訳書）'!H61,'訪問型サービス（内訳書）'!H64,'訪問型サービス（内訳書）'!H67,'訪問型サービス（内訳書）'!H70,'訪問型サービス（内訳書）'!H73,'訪問型サービス（内訳書）'!H76,'訪問型サービス（内訳書）'!H79,'訪問型サービス（内訳書）'!H82)</f>
        <v>0</v>
      </c>
      <c r="J15" s="105">
        <f>'訪問型サービス（内訳書）'!H94</f>
        <v>0</v>
      </c>
    </row>
    <row r="16" spans="1:10" x14ac:dyDescent="0.15">
      <c r="A16" s="2" t="str">
        <f>'訪問介護（明細書）'!A16</f>
        <v>令和7年　8月</v>
      </c>
      <c r="B16" s="107"/>
      <c r="C16" s="13">
        <f t="shared" si="0"/>
        <v>0</v>
      </c>
      <c r="D16" s="49"/>
      <c r="E16" s="106"/>
      <c r="F16" s="49"/>
      <c r="G16" s="49"/>
      <c r="H16" s="30"/>
      <c r="I16" s="105">
        <f>COUNT('訪問型サービス（内訳書）'!I7,'訪問型サービス（内訳書）'!I10,'訪問型サービス（内訳書）'!I13,'訪問型サービス（内訳書）'!I16,'訪問型サービス（内訳書）'!I19,'訪問型サービス（内訳書）'!I22,'訪問型サービス（内訳書）'!I25,'訪問型サービス（内訳書）'!I28,'訪問型サービス（内訳書）'!I31,'訪問型サービス（内訳書）'!I34,'訪問型サービス（内訳書）'!I55,'訪問型サービス（内訳書）'!I58,'訪問型サービス（内訳書）'!I61,'訪問型サービス（内訳書）'!I64,'訪問型サービス（内訳書）'!I67,'訪問型サービス（内訳書）'!I70,'訪問型サービス（内訳書）'!I73,'訪問型サービス（内訳書）'!I76,'訪問型サービス（内訳書）'!I79,'訪問型サービス（内訳書）'!I82)</f>
        <v>0</v>
      </c>
      <c r="J16" s="105">
        <f>'訪問型サービス（内訳書）'!I94</f>
        <v>0</v>
      </c>
    </row>
    <row r="17" spans="1:10" x14ac:dyDescent="0.15">
      <c r="A17" s="2" t="str">
        <f>'訪問介護（明細書）'!A17</f>
        <v>令和7年　9月</v>
      </c>
      <c r="B17" s="107"/>
      <c r="C17" s="13">
        <f t="shared" si="0"/>
        <v>0</v>
      </c>
      <c r="D17" s="49"/>
      <c r="E17" s="106"/>
      <c r="F17" s="49"/>
      <c r="G17" s="49"/>
      <c r="H17" s="30"/>
      <c r="I17" s="105">
        <f>COUNT('訪問型サービス（内訳書）'!J7,'訪問型サービス（内訳書）'!J10,'訪問型サービス（内訳書）'!J13,'訪問型サービス（内訳書）'!J16,'訪問型サービス（内訳書）'!J19,'訪問型サービス（内訳書）'!J22,'訪問型サービス（内訳書）'!J25,'訪問型サービス（内訳書）'!J28,'訪問型サービス（内訳書）'!J31,'訪問型サービス（内訳書）'!J34,'訪問型サービス（内訳書）'!J55,'訪問型サービス（内訳書）'!J58,'訪問型サービス（内訳書）'!J61,'訪問型サービス（内訳書）'!J64,'訪問型サービス（内訳書）'!J67,'訪問型サービス（内訳書）'!J70,'訪問型サービス（内訳書）'!J73,'訪問型サービス（内訳書）'!J76,'訪問型サービス（内訳書）'!J79,'訪問型サービス（内訳書）'!J82)</f>
        <v>0</v>
      </c>
      <c r="J17" s="105">
        <f>'訪問型サービス（内訳書）'!J94</f>
        <v>0</v>
      </c>
    </row>
    <row r="18" spans="1:10" x14ac:dyDescent="0.15">
      <c r="A18" s="2" t="str">
        <f>'訪問介護（明細書）'!A18</f>
        <v>令和7年10月</v>
      </c>
      <c r="B18" s="107"/>
      <c r="C18" s="13">
        <f t="shared" si="0"/>
        <v>0</v>
      </c>
      <c r="D18" s="49"/>
      <c r="E18" s="106"/>
      <c r="F18" s="49"/>
      <c r="G18" s="49"/>
      <c r="H18" s="30"/>
      <c r="I18" s="105">
        <f>COUNT('訪問型サービス（内訳書）'!K7,'訪問型サービス（内訳書）'!K10,'訪問型サービス（内訳書）'!K13,'訪問型サービス（内訳書）'!K16,'訪問型サービス（内訳書）'!K19,'訪問型サービス（内訳書）'!K22,'訪問型サービス（内訳書）'!K25,'訪問型サービス（内訳書）'!K28,'訪問型サービス（内訳書）'!K31,'訪問型サービス（内訳書）'!K34,'訪問型サービス（内訳書）'!K55,'訪問型サービス（内訳書）'!K58,'訪問型サービス（内訳書）'!K61,'訪問型サービス（内訳書）'!K64,'訪問型サービス（内訳書）'!K67,'訪問型サービス（内訳書）'!K70,'訪問型サービス（内訳書）'!K73,'訪問型サービス（内訳書）'!K76,'訪問型サービス（内訳書）'!K79,'訪問型サービス（内訳書）'!K82)</f>
        <v>0</v>
      </c>
      <c r="J18" s="105">
        <f>'訪問型サービス（内訳書）'!K94</f>
        <v>0</v>
      </c>
    </row>
    <row r="19" spans="1:10" x14ac:dyDescent="0.15">
      <c r="A19" s="2" t="str">
        <f>'訪問介護（明細書）'!A19</f>
        <v>令和7年11月</v>
      </c>
      <c r="B19" s="107"/>
      <c r="C19" s="13">
        <f t="shared" si="0"/>
        <v>0</v>
      </c>
      <c r="D19" s="49"/>
      <c r="E19" s="106"/>
      <c r="F19" s="49"/>
      <c r="G19" s="49"/>
      <c r="H19" s="30"/>
      <c r="I19" s="105">
        <f>COUNT('訪問型サービス（内訳書）'!L7,'訪問型サービス（内訳書）'!L10,'訪問型サービス（内訳書）'!L13,'訪問型サービス（内訳書）'!L16,'訪問型サービス（内訳書）'!L19,'訪問型サービス（内訳書）'!L22,'訪問型サービス（内訳書）'!L25,'訪問型サービス（内訳書）'!L28,'訪問型サービス（内訳書）'!L31,'訪問型サービス（内訳書）'!L34,'訪問型サービス（内訳書）'!L55,'訪問型サービス（内訳書）'!L58,'訪問型サービス（内訳書）'!L61,'訪問型サービス（内訳書）'!L64,'訪問型サービス（内訳書）'!L67,'訪問型サービス（内訳書）'!L70,'訪問型サービス（内訳書）'!L73,'訪問型サービス（内訳書）'!L76,'訪問型サービス（内訳書）'!L79,'訪問型サービス（内訳書）'!L82)</f>
        <v>0</v>
      </c>
      <c r="J19" s="105">
        <f>'訪問型サービス（内訳書）'!L94</f>
        <v>0</v>
      </c>
    </row>
    <row r="20" spans="1:10" x14ac:dyDescent="0.15">
      <c r="A20" s="2" t="str">
        <f>'訪問介護（明細書）'!A20</f>
        <v>令和7年12月</v>
      </c>
      <c r="B20" s="107"/>
      <c r="C20" s="13">
        <f t="shared" si="0"/>
        <v>0</v>
      </c>
      <c r="D20" s="49"/>
      <c r="E20" s="106"/>
      <c r="F20" s="49"/>
      <c r="G20" s="49"/>
      <c r="H20" s="30"/>
      <c r="I20" s="105">
        <f>COUNT('訪問型サービス（内訳書）'!M7,'訪問型サービス（内訳書）'!M10,'訪問型サービス（内訳書）'!M13,'訪問型サービス（内訳書）'!M16,'訪問型サービス（内訳書）'!M19,'訪問型サービス（内訳書）'!M22,'訪問型サービス（内訳書）'!M25,'訪問型サービス（内訳書）'!M28,'訪問型サービス（内訳書）'!M31,'訪問型サービス（内訳書）'!M34,'訪問型サービス（内訳書）'!M55,'訪問型サービス（内訳書）'!M58,'訪問型サービス（内訳書）'!M61,'訪問型サービス（内訳書）'!M64,'訪問型サービス（内訳書）'!M67,'訪問型サービス（内訳書）'!M70,'訪問型サービス（内訳書）'!M73,'訪問型サービス（内訳書）'!M76,'訪問型サービス（内訳書）'!M79,'訪問型サービス（内訳書）'!M82)</f>
        <v>0</v>
      </c>
      <c r="J20" s="105">
        <f>'訪問型サービス（内訳書）'!M94</f>
        <v>0</v>
      </c>
    </row>
    <row r="21" spans="1:10" x14ac:dyDescent="0.15">
      <c r="A21" s="2" t="str">
        <f>'訪問介護（明細書）'!A21</f>
        <v>令和8年　1月</v>
      </c>
      <c r="B21" s="107"/>
      <c r="C21" s="13">
        <f t="shared" si="0"/>
        <v>0</v>
      </c>
      <c r="D21" s="49"/>
      <c r="E21" s="106"/>
      <c r="F21" s="49"/>
      <c r="G21" s="49"/>
      <c r="H21" s="30"/>
      <c r="I21" s="105">
        <f>COUNT('訪問型サービス（内訳書）'!N7,'訪問型サービス（内訳書）'!N10,'訪問型サービス（内訳書）'!N13,'訪問型サービス（内訳書）'!N16,'訪問型サービス（内訳書）'!N19,'訪問型サービス（内訳書）'!N22,'訪問型サービス（内訳書）'!N25,'訪問型サービス（内訳書）'!N28,'訪問型サービス（内訳書）'!N31,'訪問型サービス（内訳書）'!N34,'訪問型サービス（内訳書）'!N55,'訪問型サービス（内訳書）'!N58,'訪問型サービス（内訳書）'!N61,'訪問型サービス（内訳書）'!N64,'訪問型サービス（内訳書）'!N67,'訪問型サービス（内訳書）'!N70,'訪問型サービス（内訳書）'!N73,'訪問型サービス（内訳書）'!N76,'訪問型サービス（内訳書）'!N79,'訪問型サービス（内訳書）'!N82)</f>
        <v>0</v>
      </c>
      <c r="J21" s="105">
        <f>'訪問型サービス（内訳書）'!N94</f>
        <v>0</v>
      </c>
    </row>
    <row r="22" spans="1:10" x14ac:dyDescent="0.15">
      <c r="A22" s="2" t="str">
        <f>'訪問介護（明細書）'!A22</f>
        <v>令和8年　2月</v>
      </c>
      <c r="B22" s="107"/>
      <c r="C22" s="13">
        <f t="shared" si="0"/>
        <v>0</v>
      </c>
      <c r="D22" s="49"/>
      <c r="E22" s="106"/>
      <c r="F22" s="49"/>
      <c r="G22" s="49"/>
      <c r="H22" s="30"/>
      <c r="I22" s="105">
        <f>COUNT('訪問型サービス（内訳書）'!O7,'訪問型サービス（内訳書）'!O10,'訪問型サービス（内訳書）'!O13,'訪問型サービス（内訳書）'!O16,'訪問型サービス（内訳書）'!O19,'訪問型サービス（内訳書）'!O22,'訪問型サービス（内訳書）'!O25,'訪問型サービス（内訳書）'!O28,'訪問型サービス（内訳書）'!O31,'訪問型サービス（内訳書）'!O34,'訪問型サービス（内訳書）'!O55,'訪問型サービス（内訳書）'!O58,'訪問型サービス（内訳書）'!O61,'訪問型サービス（内訳書）'!O64,'訪問型サービス（内訳書）'!O67,'訪問型サービス（内訳書）'!O70,'訪問型サービス（内訳書）'!O73,'訪問型サービス（内訳書）'!O76,'訪問型サービス（内訳書）'!O79,'訪問型サービス（内訳書）'!O82)</f>
        <v>0</v>
      </c>
      <c r="J22" s="105">
        <f>'訪問型サービス（内訳書）'!O94</f>
        <v>0</v>
      </c>
    </row>
    <row r="23" spans="1:10" x14ac:dyDescent="0.15">
      <c r="A23" s="2" t="str">
        <f>'訪問介護（明細書）'!A23</f>
        <v>令和8年　3月</v>
      </c>
      <c r="B23" s="107"/>
      <c r="C23" s="13">
        <f t="shared" si="0"/>
        <v>0</v>
      </c>
      <c r="D23" s="49"/>
      <c r="E23" s="106"/>
      <c r="F23" s="49"/>
      <c r="G23" s="49"/>
      <c r="H23" s="30"/>
      <c r="I23" s="105">
        <f>COUNT('訪問型サービス（内訳書）'!P7,'訪問型サービス（内訳書）'!P10,'訪問型サービス（内訳書）'!P13,'訪問型サービス（内訳書）'!P16,'訪問型サービス（内訳書）'!P19,'訪問型サービス（内訳書）'!P22,'訪問型サービス（内訳書）'!P25,'訪問型サービス（内訳書）'!P28,'訪問型サービス（内訳書）'!P31,'訪問型サービス（内訳書）'!P34,'訪問型サービス（内訳書）'!P55,'訪問型サービス（内訳書）'!P58,'訪問型サービス（内訳書）'!P61,'訪問型サービス（内訳書）'!P64,'訪問型サービス（内訳書）'!P67,'訪問型サービス（内訳書）'!P70,'訪問型サービス（内訳書）'!P73,'訪問型サービス（内訳書）'!P76,'訪問型サービス（内訳書）'!P79,'訪問型サービス（内訳書）'!P82)</f>
        <v>0</v>
      </c>
      <c r="J23" s="105">
        <f>'訪問型サービス（内訳書）'!P94</f>
        <v>0</v>
      </c>
    </row>
    <row r="24" spans="1:10" ht="18.75" customHeight="1" x14ac:dyDescent="0.15">
      <c r="A24" s="31" t="s">
        <v>14</v>
      </c>
      <c r="B24" s="53">
        <f t="shared" ref="B24:G24" si="1">SUM(B12:B23)</f>
        <v>0</v>
      </c>
      <c r="C24" s="14">
        <f>SUM(C12:C23)</f>
        <v>0</v>
      </c>
      <c r="D24" s="13">
        <f t="shared" si="1"/>
        <v>0</v>
      </c>
      <c r="E24" s="134"/>
      <c r="F24" s="13">
        <f>SUM(F12:F23)</f>
        <v>0</v>
      </c>
      <c r="G24" s="32">
        <f t="shared" si="1"/>
        <v>0</v>
      </c>
      <c r="H24" s="30"/>
      <c r="I24" s="13">
        <f>SUM(I12:I23)</f>
        <v>0</v>
      </c>
      <c r="J24" s="33">
        <f>SUM(J12:J23)</f>
        <v>0</v>
      </c>
    </row>
    <row r="25" spans="1:10" ht="23.25" customHeight="1" x14ac:dyDescent="0.15">
      <c r="B25" s="30"/>
      <c r="C25" s="30"/>
      <c r="D25" s="30"/>
      <c r="E25" s="30"/>
      <c r="F25" s="30"/>
      <c r="G25" s="34" t="s">
        <v>91</v>
      </c>
      <c r="H25" s="30"/>
      <c r="I25" s="30"/>
      <c r="J25" s="30"/>
    </row>
    <row r="26" spans="1:10" x14ac:dyDescent="0.15">
      <c r="A26" s="25" t="s">
        <v>15</v>
      </c>
      <c r="G26" s="28"/>
    </row>
    <row r="27" spans="1:10" ht="13.5" customHeight="1" thickBot="1" x14ac:dyDescent="0.2">
      <c r="A27" s="205" t="s">
        <v>30</v>
      </c>
      <c r="B27" s="238"/>
      <c r="C27" s="238"/>
      <c r="D27" s="238"/>
      <c r="E27" s="238"/>
      <c r="F27" s="238"/>
      <c r="G27" s="206"/>
      <c r="I27" s="205" t="s">
        <v>88</v>
      </c>
      <c r="J27" s="256"/>
    </row>
    <row r="28" spans="1:10" ht="30.75" customHeight="1" thickBot="1" x14ac:dyDescent="0.2">
      <c r="A28" s="247" t="s">
        <v>27</v>
      </c>
      <c r="B28" s="248"/>
      <c r="C28" s="35" t="s">
        <v>19</v>
      </c>
      <c r="D28" s="36" t="s">
        <v>16</v>
      </c>
      <c r="E28" s="35" t="s">
        <v>20</v>
      </c>
      <c r="F28" s="249" t="s">
        <v>87</v>
      </c>
      <c r="G28" s="250"/>
      <c r="I28" s="37" t="s">
        <v>86</v>
      </c>
      <c r="J28" s="38" t="s">
        <v>31</v>
      </c>
    </row>
    <row r="29" spans="1:10" ht="20.25" customHeight="1" thickTop="1" thickBot="1" x14ac:dyDescent="0.2">
      <c r="A29" s="234">
        <f>C24</f>
        <v>0</v>
      </c>
      <c r="B29" s="235"/>
      <c r="C29" s="39">
        <f>G24</f>
        <v>0</v>
      </c>
      <c r="D29" s="40" t="e">
        <f>C29/A29</f>
        <v>#DIV/0!</v>
      </c>
      <c r="E29" s="41">
        <f>ROUNDDOWN(C24*0.01,0)+ROUNDDOWN((G24-ROUNDDOWN(C24*0.01,0))/2,0)</f>
        <v>0</v>
      </c>
      <c r="F29" s="236">
        <f>C29-E29</f>
        <v>0</v>
      </c>
      <c r="G29" s="237"/>
      <c r="I29" s="42">
        <f>IF(AND(J24=0,C29=0),,ROUND(J24/C29,4))</f>
        <v>0</v>
      </c>
      <c r="J29" s="43">
        <f>ROUNDDOWN(F29*I29,1)</f>
        <v>0</v>
      </c>
    </row>
    <row r="31" spans="1:10" x14ac:dyDescent="0.15">
      <c r="A31" s="25" t="s">
        <v>84</v>
      </c>
    </row>
    <row r="32" spans="1:10" x14ac:dyDescent="0.15">
      <c r="A32" s="243" t="s">
        <v>21</v>
      </c>
      <c r="B32" s="228" t="s">
        <v>22</v>
      </c>
      <c r="C32" s="229"/>
      <c r="D32" s="228" t="s">
        <v>23</v>
      </c>
      <c r="E32" s="232" t="s">
        <v>17</v>
      </c>
      <c r="F32" s="228" t="s">
        <v>24</v>
      </c>
      <c r="G32" s="229"/>
      <c r="H32" s="228" t="s">
        <v>85</v>
      </c>
      <c r="I32" s="229"/>
      <c r="J32" s="232" t="s">
        <v>25</v>
      </c>
    </row>
    <row r="33" spans="1:10" x14ac:dyDescent="0.15">
      <c r="A33" s="244"/>
      <c r="B33" s="230"/>
      <c r="C33" s="231"/>
      <c r="D33" s="230"/>
      <c r="E33" s="233"/>
      <c r="F33" s="230"/>
      <c r="G33" s="231"/>
      <c r="H33" s="230"/>
      <c r="I33" s="231"/>
      <c r="J33" s="233"/>
    </row>
    <row r="34" spans="1:10" x14ac:dyDescent="0.15">
      <c r="A34" s="109" t="s">
        <v>74</v>
      </c>
      <c r="B34" s="209" t="s">
        <v>75</v>
      </c>
      <c r="C34" s="210"/>
      <c r="D34" s="56"/>
      <c r="E34" s="111">
        <f>COUNT('訪問型サービス（内訳書）'!E7:P7,'訪問型サービス（内訳書）'!E10:P10,'訪問型サービス（内訳書）'!E13:P13,'訪問型サービス（内訳書）'!E16:P16,'訪問型サービス（内訳書）'!E19:P19,'訪問型サービス（内訳書）'!E22:P22,'訪問型サービス（内訳書）'!E25:P25,'訪問型サービス（内訳書）'!E28:P28,'訪問型サービス（内訳書）'!E31:P31,'訪問型サービス（内訳書）'!E34:P34,'訪問型サービス（内訳書）'!E55:P55,'訪問型サービス（内訳書）'!E58:P58,'訪問型サービス（内訳書）'!E61:P61,'訪問型サービス（内訳書）'!E64:P64,'訪問型サービス（内訳書）'!E67:P67,'訪問型サービス（内訳書）'!E70:P70,'訪問型サービス（内訳書）'!E73:P73,'訪問型サービス（内訳書）'!E76:P76,'訪問型サービス（内訳書）'!E79:P79,'訪問型サービス（内訳書）'!E82:P82)</f>
        <v>0</v>
      </c>
      <c r="F34" s="213">
        <f>'訪問型サービス（内訳書）'!R94</f>
        <v>0</v>
      </c>
      <c r="G34" s="214"/>
      <c r="H34" s="207" t="e">
        <f t="shared" ref="H34:H39" si="2">F34/$F$40</f>
        <v>#DIV/0!</v>
      </c>
      <c r="I34" s="208"/>
      <c r="J34" s="110">
        <f>J29</f>
        <v>0</v>
      </c>
    </row>
    <row r="35" spans="1:10" x14ac:dyDescent="0.15">
      <c r="A35" s="61"/>
      <c r="B35" s="211"/>
      <c r="C35" s="212"/>
      <c r="D35" s="56"/>
      <c r="E35" s="50"/>
      <c r="F35" s="215"/>
      <c r="G35" s="216"/>
      <c r="H35" s="207" t="e">
        <f t="shared" si="2"/>
        <v>#DIV/0!</v>
      </c>
      <c r="I35" s="208"/>
      <c r="J35" s="27"/>
    </row>
    <row r="36" spans="1:10" x14ac:dyDescent="0.15">
      <c r="A36" s="61"/>
      <c r="B36" s="211"/>
      <c r="C36" s="212"/>
      <c r="D36" s="56"/>
      <c r="E36" s="50"/>
      <c r="F36" s="215"/>
      <c r="G36" s="216"/>
      <c r="H36" s="207" t="e">
        <f t="shared" si="2"/>
        <v>#DIV/0!</v>
      </c>
      <c r="I36" s="208"/>
      <c r="J36" s="27"/>
    </row>
    <row r="37" spans="1:10" x14ac:dyDescent="0.15">
      <c r="A37" s="61"/>
      <c r="B37" s="211"/>
      <c r="C37" s="212"/>
      <c r="D37" s="56"/>
      <c r="E37" s="50"/>
      <c r="F37" s="215"/>
      <c r="G37" s="216"/>
      <c r="H37" s="207" t="e">
        <f t="shared" si="2"/>
        <v>#DIV/0!</v>
      </c>
      <c r="I37" s="208"/>
      <c r="J37" s="27"/>
    </row>
    <row r="38" spans="1:10" x14ac:dyDescent="0.15">
      <c r="A38" s="61"/>
      <c r="B38" s="211"/>
      <c r="C38" s="212"/>
      <c r="D38" s="56"/>
      <c r="E38" s="50"/>
      <c r="F38" s="215"/>
      <c r="G38" s="216"/>
      <c r="H38" s="207" t="e">
        <f t="shared" si="2"/>
        <v>#DIV/0!</v>
      </c>
      <c r="I38" s="208"/>
      <c r="J38" s="27"/>
    </row>
    <row r="39" spans="1:10" ht="14.25" thickBot="1" x14ac:dyDescent="0.2">
      <c r="A39" s="108"/>
      <c r="B39" s="224"/>
      <c r="C39" s="225"/>
      <c r="D39" s="56"/>
      <c r="E39" s="52"/>
      <c r="F39" s="226"/>
      <c r="G39" s="227"/>
      <c r="H39" s="207" t="e">
        <f t="shared" si="2"/>
        <v>#DIV/0!</v>
      </c>
      <c r="I39" s="208"/>
      <c r="J39" s="51"/>
    </row>
    <row r="40" spans="1:10" ht="20.25" customHeight="1" thickTop="1" x14ac:dyDescent="0.15">
      <c r="A40" s="217" t="s">
        <v>26</v>
      </c>
      <c r="B40" s="218"/>
      <c r="C40" s="219"/>
      <c r="D40" s="57">
        <f>SUM(D34:D39)</f>
        <v>0</v>
      </c>
      <c r="E40" s="104">
        <f>SUM(E34:E39)</f>
        <v>0</v>
      </c>
      <c r="F40" s="222">
        <f>SUM(F34:F39)</f>
        <v>0</v>
      </c>
      <c r="G40" s="223"/>
      <c r="H40" s="220">
        <v>1</v>
      </c>
      <c r="I40" s="221"/>
      <c r="J40" s="44"/>
    </row>
    <row r="42" spans="1:10" x14ac:dyDescent="0.15">
      <c r="A42" s="28" t="s">
        <v>29</v>
      </c>
      <c r="D42" s="25" t="s">
        <v>28</v>
      </c>
    </row>
    <row r="43" spans="1:10" x14ac:dyDescent="0.15">
      <c r="B43" s="25" t="s">
        <v>92</v>
      </c>
    </row>
    <row r="44" spans="1:10" x14ac:dyDescent="0.15">
      <c r="B44" s="25" t="s">
        <v>97</v>
      </c>
    </row>
    <row r="46" spans="1:10" x14ac:dyDescent="0.15">
      <c r="B46" s="25" t="s">
        <v>94</v>
      </c>
    </row>
    <row r="47" spans="1:10" x14ac:dyDescent="0.15">
      <c r="B47" s="25" t="s">
        <v>97</v>
      </c>
    </row>
    <row r="49" spans="2:2" x14ac:dyDescent="0.15">
      <c r="B49" s="25" t="s">
        <v>95</v>
      </c>
    </row>
    <row r="50" spans="2:2" x14ac:dyDescent="0.15">
      <c r="B50" s="25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I5:J5"/>
    <mergeCell ref="E6:F6"/>
    <mergeCell ref="I6:J6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96"/>
  <sheetViews>
    <sheetView view="pageBreakPreview" zoomScale="85" zoomScaleNormal="75" zoomScaleSheetLayoutView="85" workbookViewId="0">
      <selection activeCell="B5" sqref="B5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'通所介護（明細書）'!E6</f>
        <v>通所介護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121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121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/>
      <c r="Q15" s="121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  <c r="Q18" s="121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  <c r="Q21" s="121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121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  <c r="Q27" s="121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121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Q33" s="121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121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91">
        <f>SUM(E9,E12,E15,E18,E21,E24,E27,E30,E33,E36)</f>
        <v>0</v>
      </c>
      <c r="F39" s="92">
        <f t="shared" si="2"/>
        <v>0</v>
      </c>
      <c r="G39" s="92">
        <f t="shared" si="2"/>
        <v>0</v>
      </c>
      <c r="H39" s="92">
        <f t="shared" si="2"/>
        <v>0</v>
      </c>
      <c r="I39" s="92">
        <f t="shared" si="2"/>
        <v>0</v>
      </c>
      <c r="J39" s="92">
        <f t="shared" si="2"/>
        <v>0</v>
      </c>
      <c r="K39" s="92">
        <f t="shared" si="2"/>
        <v>0</v>
      </c>
      <c r="L39" s="92">
        <f t="shared" si="2"/>
        <v>0</v>
      </c>
      <c r="M39" s="92">
        <f t="shared" si="2"/>
        <v>0</v>
      </c>
      <c r="N39" s="92">
        <f t="shared" si="2"/>
        <v>0</v>
      </c>
      <c r="O39" s="92">
        <f t="shared" si="2"/>
        <v>0</v>
      </c>
      <c r="P39" s="93">
        <f t="shared" si="2"/>
        <v>0</v>
      </c>
      <c r="Q39" s="121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通所介護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121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99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  <c r="Q60" s="121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99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121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99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121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99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121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99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  <c r="Q72" s="121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99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1"/>
      <c r="Q75" s="121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1"/>
      <c r="Q78" s="121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99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1"/>
      <c r="Q81" s="121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99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121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91">
        <f>SUM(E57,E60,E63,E66,E69,E72,E75,E78,E81,E84)</f>
        <v>0</v>
      </c>
      <c r="F87" s="92">
        <f t="shared" si="6"/>
        <v>0</v>
      </c>
      <c r="G87" s="92">
        <f t="shared" si="6"/>
        <v>0</v>
      </c>
      <c r="H87" s="92">
        <f t="shared" si="6"/>
        <v>0</v>
      </c>
      <c r="I87" s="92">
        <f t="shared" si="6"/>
        <v>0</v>
      </c>
      <c r="J87" s="92">
        <f t="shared" si="6"/>
        <v>0</v>
      </c>
      <c r="K87" s="92">
        <f t="shared" si="6"/>
        <v>0</v>
      </c>
      <c r="L87" s="92">
        <f t="shared" si="6"/>
        <v>0</v>
      </c>
      <c r="M87" s="92">
        <f t="shared" si="6"/>
        <v>0</v>
      </c>
      <c r="N87" s="92">
        <f t="shared" si="6"/>
        <v>0</v>
      </c>
      <c r="O87" s="92">
        <f t="shared" si="6"/>
        <v>0</v>
      </c>
      <c r="P87" s="93">
        <f t="shared" si="6"/>
        <v>0</v>
      </c>
      <c r="Q87" s="121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91">
        <f t="shared" si="9"/>
        <v>0</v>
      </c>
      <c r="F93" s="92">
        <f t="shared" si="9"/>
        <v>0</v>
      </c>
      <c r="G93" s="92">
        <f t="shared" si="9"/>
        <v>0</v>
      </c>
      <c r="H93" s="92">
        <f t="shared" si="9"/>
        <v>0</v>
      </c>
      <c r="I93" s="92">
        <f t="shared" si="9"/>
        <v>0</v>
      </c>
      <c r="J93" s="92">
        <f t="shared" si="9"/>
        <v>0</v>
      </c>
      <c r="K93" s="92">
        <f t="shared" si="9"/>
        <v>0</v>
      </c>
      <c r="L93" s="92">
        <f t="shared" si="9"/>
        <v>0</v>
      </c>
      <c r="M93" s="92">
        <f t="shared" si="9"/>
        <v>0</v>
      </c>
      <c r="N93" s="92">
        <f t="shared" si="9"/>
        <v>0</v>
      </c>
      <c r="O93" s="92">
        <f t="shared" si="9"/>
        <v>0</v>
      </c>
      <c r="P93" s="103">
        <f t="shared" si="9"/>
        <v>0</v>
      </c>
      <c r="Q93" s="121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5">
    <mergeCell ref="A2:S2"/>
    <mergeCell ref="R3:S3"/>
    <mergeCell ref="M4:O4"/>
    <mergeCell ref="R4:S4"/>
    <mergeCell ref="A7:A9"/>
    <mergeCell ref="B7:B9"/>
    <mergeCell ref="C7:C9"/>
    <mergeCell ref="R7:R9"/>
    <mergeCell ref="S7:S9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34:A36"/>
    <mergeCell ref="B34:B36"/>
    <mergeCell ref="C34:C36"/>
    <mergeCell ref="R34:R36"/>
    <mergeCell ref="S34:S36"/>
    <mergeCell ref="A37:C39"/>
    <mergeCell ref="R37:R39"/>
    <mergeCell ref="S37:S39"/>
    <mergeCell ref="N40:N42"/>
    <mergeCell ref="O40:O42"/>
    <mergeCell ref="A40:D42"/>
    <mergeCell ref="E40:E42"/>
    <mergeCell ref="F40:F42"/>
    <mergeCell ref="G40:G42"/>
    <mergeCell ref="H40:H42"/>
    <mergeCell ref="I40:I42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M52:O52"/>
    <mergeCell ref="R52:S52"/>
    <mergeCell ref="A55:A57"/>
    <mergeCell ref="B55:B57"/>
    <mergeCell ref="C55:C57"/>
    <mergeCell ref="R55:R57"/>
    <mergeCell ref="S55:S57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82:A84"/>
    <mergeCell ref="B82:B84"/>
    <mergeCell ref="C82:C84"/>
    <mergeCell ref="R82:R84"/>
    <mergeCell ref="S82:S84"/>
    <mergeCell ref="A85:C87"/>
    <mergeCell ref="R85:R87"/>
    <mergeCell ref="S85:S87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A94:D96"/>
    <mergeCell ref="E94:E96"/>
    <mergeCell ref="F94:F96"/>
    <mergeCell ref="G94:G96"/>
    <mergeCell ref="H94:H96"/>
    <mergeCell ref="I94:I96"/>
    <mergeCell ref="P94:P96"/>
    <mergeCell ref="Q94:Q96"/>
    <mergeCell ref="R94:R96"/>
    <mergeCell ref="S94:S96"/>
    <mergeCell ref="J94:J96"/>
    <mergeCell ref="K94:K96"/>
    <mergeCell ref="L94:L96"/>
    <mergeCell ref="M94:M96"/>
    <mergeCell ref="N94:N96"/>
    <mergeCell ref="O94:O96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50"/>
  <sheetViews>
    <sheetView view="pageBreakPreview" zoomScale="90" zoomScaleNormal="75" zoomScaleSheetLayoutView="90" workbookViewId="0">
      <selection activeCell="A23" sqref="A23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79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'通所介護（内訳書）'!R3</f>
        <v>0</v>
      </c>
      <c r="J5" s="263"/>
    </row>
    <row r="6" spans="1:10" x14ac:dyDescent="0.15">
      <c r="A6" t="s">
        <v>2</v>
      </c>
      <c r="D6" t="s">
        <v>3</v>
      </c>
      <c r="E6" s="260" t="s">
        <v>33</v>
      </c>
      <c r="F6" s="261"/>
      <c r="H6" s="60" t="s">
        <v>6</v>
      </c>
      <c r="I6" s="262">
        <f>'通所介護（内訳書）'!R4</f>
        <v>0</v>
      </c>
      <c r="J6" s="263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39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通所介護（内訳書）'!E7,'通所介護（内訳書）'!E10,'通所介護（内訳書）'!E13,'通所介護（内訳書）'!E16,'通所介護（内訳書）'!E19,'通所介護（内訳書）'!E22,'通所介護（内訳書）'!E25,'通所介護（内訳書）'!E28,'通所介護（内訳書）'!E31,'通所介護（内訳書）'!E34,'通所介護（内訳書）'!E55,'通所介護（内訳書）'!E58,'通所介護（内訳書）'!E61,'通所介護（内訳書）'!E64,'通所介護（内訳書）'!E67,'通所介護（内訳書）'!E70,'通所介護（内訳書）'!E73,'通所介護（内訳書）'!E76,'通所介護（内訳書）'!E79,'通所介護（内訳書）'!E82)</f>
        <v>0</v>
      </c>
      <c r="J12" s="105">
        <f>'通所介護（内訳書）'!E94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通所介護（内訳書）'!F7,'通所介護（内訳書）'!F10,'通所介護（内訳書）'!F13,'通所介護（内訳書）'!F16,'通所介護（内訳書）'!F19,'通所介護（内訳書）'!F22,'通所介護（内訳書）'!F25,'通所介護（内訳書）'!F28,'通所介護（内訳書）'!F31,'通所介護（内訳書）'!F34,'通所介護（内訳書）'!F55,'通所介護（内訳書）'!F58,'通所介護（内訳書）'!F61,'通所介護（内訳書）'!F64,'通所介護（内訳書）'!F67,'通所介護（内訳書）'!F70,'通所介護（内訳書）'!F73,'通所介護（内訳書）'!F76,'通所介護（内訳書）'!F79,'通所介護（内訳書）'!F82)</f>
        <v>0</v>
      </c>
      <c r="J13" s="105">
        <f>'通所介護（内訳書）'!F94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通所介護（内訳書）'!G7,'通所介護（内訳書）'!G10,'通所介護（内訳書）'!G13,'通所介護（内訳書）'!G16,'通所介護（内訳書）'!G19,'通所介護（内訳書）'!G22,'通所介護（内訳書）'!G25,'通所介護（内訳書）'!G28,'通所介護（内訳書）'!G31,'通所介護（内訳書）'!G34,'通所介護（内訳書）'!G55,'通所介護（内訳書）'!G58,'通所介護（内訳書）'!G61,'通所介護（内訳書）'!G64,'通所介護（内訳書）'!G67,'通所介護（内訳書）'!G70,'通所介護（内訳書）'!G73,'通所介護（内訳書）'!G76,'通所介護（内訳書）'!G79,'通所介護（内訳書）'!G82)</f>
        <v>0</v>
      </c>
      <c r="J14" s="105">
        <f>'通所介護（内訳書）'!G94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通所介護（内訳書）'!H7,'通所介護（内訳書）'!H10,'通所介護（内訳書）'!H13,'通所介護（内訳書）'!H16,'通所介護（内訳書）'!H19,'通所介護（内訳書）'!H22,'通所介護（内訳書）'!H25,'通所介護（内訳書）'!H28,'通所介護（内訳書）'!H31,'通所介護（内訳書）'!H34,'通所介護（内訳書）'!H55,'通所介護（内訳書）'!H58,'通所介護（内訳書）'!H61,'通所介護（内訳書）'!H64,'通所介護（内訳書）'!H67,'通所介護（内訳書）'!H70,'通所介護（内訳書）'!H73,'通所介護（内訳書）'!H76,'通所介護（内訳書）'!H79,'通所介護（内訳書）'!H82)</f>
        <v>0</v>
      </c>
      <c r="J15" s="105">
        <f>'通所介護（内訳書）'!H94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通所介護（内訳書）'!I7,'通所介護（内訳書）'!I10,'通所介護（内訳書）'!I13,'通所介護（内訳書）'!I16,'通所介護（内訳書）'!I19,'通所介護（内訳書）'!I22,'通所介護（内訳書）'!I25,'通所介護（内訳書）'!I28,'通所介護（内訳書）'!I31,'通所介護（内訳書）'!I34,'通所介護（内訳書）'!I55,'通所介護（内訳書）'!I58,'通所介護（内訳書）'!I61,'通所介護（内訳書）'!I64,'通所介護（内訳書）'!I67,'通所介護（内訳書）'!I70,'通所介護（内訳書）'!I73,'通所介護（内訳書）'!I76,'通所介護（内訳書）'!I79,'通所介護（内訳書）'!I82)</f>
        <v>0</v>
      </c>
      <c r="J16" s="105">
        <f>'通所介護（内訳書）'!I94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通所介護（内訳書）'!J7,'通所介護（内訳書）'!J10,'通所介護（内訳書）'!J13,'通所介護（内訳書）'!J16,'通所介護（内訳書）'!J19,'通所介護（内訳書）'!J22,'通所介護（内訳書）'!J25,'通所介護（内訳書）'!J28,'通所介護（内訳書）'!J31,'通所介護（内訳書）'!J34,'通所介護（内訳書）'!J55,'通所介護（内訳書）'!J58,'通所介護（内訳書）'!J61,'通所介護（内訳書）'!J64,'通所介護（内訳書）'!J67,'通所介護（内訳書）'!J70,'通所介護（内訳書）'!J73,'通所介護（内訳書）'!J76,'通所介護（内訳書）'!J79,'通所介護（内訳書）'!J82)</f>
        <v>0</v>
      </c>
      <c r="J17" s="105">
        <f>'通所介護（内訳書）'!J94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通所介護（内訳書）'!K7,'通所介護（内訳書）'!K10,'通所介護（内訳書）'!K13,'通所介護（内訳書）'!K16,'通所介護（内訳書）'!K19,'通所介護（内訳書）'!K22,'通所介護（内訳書）'!K25,'通所介護（内訳書）'!K28,'通所介護（内訳書）'!K31,'通所介護（内訳書）'!K34,'通所介護（内訳書）'!K55,'通所介護（内訳書）'!K58,'通所介護（内訳書）'!K61,'通所介護（内訳書）'!K64,'通所介護（内訳書）'!K67,'通所介護（内訳書）'!K70,'通所介護（内訳書）'!K73,'通所介護（内訳書）'!K76,'通所介護（内訳書）'!K79,'通所介護（内訳書）'!K82)</f>
        <v>0</v>
      </c>
      <c r="J18" s="105">
        <f>'通所介護（内訳書）'!K94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通所介護（内訳書）'!L7,'通所介護（内訳書）'!L10,'通所介護（内訳書）'!L13,'通所介護（内訳書）'!L16,'通所介護（内訳書）'!L19,'通所介護（内訳書）'!L22,'通所介護（内訳書）'!L25,'通所介護（内訳書）'!L28,'通所介護（内訳書）'!L31,'通所介護（内訳書）'!L34,'通所介護（内訳書）'!L55,'通所介護（内訳書）'!L58,'通所介護（内訳書）'!L61,'通所介護（内訳書）'!L64,'通所介護（内訳書）'!L67,'通所介護（内訳書）'!L70,'通所介護（内訳書）'!L73,'通所介護（内訳書）'!L76,'通所介護（内訳書）'!L79,'通所介護（内訳書）'!L82)</f>
        <v>0</v>
      </c>
      <c r="J19" s="105">
        <f>'通所介護（内訳書）'!L94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通所介護（内訳書）'!M7,'通所介護（内訳書）'!M10,'通所介護（内訳書）'!M13,'通所介護（内訳書）'!M16,'通所介護（内訳書）'!M19,'通所介護（内訳書）'!M22,'通所介護（内訳書）'!M25,'通所介護（内訳書）'!M28,'通所介護（内訳書）'!M31,'通所介護（内訳書）'!M34,'通所介護（内訳書）'!M55,'通所介護（内訳書）'!M58,'通所介護（内訳書）'!M61,'通所介護（内訳書）'!M64,'通所介護（内訳書）'!M67,'通所介護（内訳書）'!M70,'通所介護（内訳書）'!M73,'通所介護（内訳書）'!M76,'通所介護（内訳書）'!M79,'通所介護（内訳書）'!M82)</f>
        <v>0</v>
      </c>
      <c r="J20" s="105">
        <f>'通所介護（内訳書）'!M94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通所介護（内訳書）'!N7,'通所介護（内訳書）'!N10,'通所介護（内訳書）'!N13,'通所介護（内訳書）'!N16,'通所介護（内訳書）'!N19,'通所介護（内訳書）'!N22,'通所介護（内訳書）'!N25,'通所介護（内訳書）'!N28,'通所介護（内訳書）'!N31,'通所介護（内訳書）'!N34,'通所介護（内訳書）'!N55,'通所介護（内訳書）'!N58,'通所介護（内訳書）'!N61,'通所介護（内訳書）'!N64,'通所介護（内訳書）'!N67,'通所介護（内訳書）'!N70,'通所介護（内訳書）'!N73,'通所介護（内訳書）'!N76,'通所介護（内訳書）'!N79,'通所介護（内訳書）'!N82)</f>
        <v>0</v>
      </c>
      <c r="J21" s="105">
        <f>'通所介護（内訳書）'!N94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通所介護（内訳書）'!O7,'通所介護（内訳書）'!O10,'通所介護（内訳書）'!O13,'通所介護（内訳書）'!O16,'通所介護（内訳書）'!O19,'通所介護（内訳書）'!O22,'通所介護（内訳書）'!O25,'通所介護（内訳書）'!O28,'通所介護（内訳書）'!O31,'通所介護（内訳書）'!O34,'通所介護（内訳書）'!O55,'通所介護（内訳書）'!O58,'通所介護（内訳書）'!O61,'通所介護（内訳書）'!O64,'通所介護（内訳書）'!O67,'通所介護（内訳書）'!O70,'通所介護（内訳書）'!O73,'通所介護（内訳書）'!O76,'通所介護（内訳書）'!O79,'通所介護（内訳書）'!O82)</f>
        <v>0</v>
      </c>
      <c r="J22" s="105">
        <f>'通所介護（内訳書）'!O94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通所介護（内訳書）'!P7,'通所介護（内訳書）'!P10,'通所介護（内訳書）'!P13,'通所介護（内訳書）'!P16,'通所介護（内訳書）'!P19,'通所介護（内訳書）'!P22,'通所介護（内訳書）'!P25,'通所介護（内訳書）'!P28,'通所介護（内訳書）'!P31,'通所介護（内訳書）'!P34,'通所介護（内訳書）'!P55,'通所介護（内訳書）'!P58,'通所介護（内訳書）'!P61,'通所介護（内訳書）'!P64,'通所介護（内訳書）'!P67,'通所介護（内訳書）'!P70,'通所介護（内訳書）'!P73,'通所介護（内訳書）'!P76,'通所介護（内訳書）'!P79,'通所介護（内訳書）'!P82)</f>
        <v>0</v>
      </c>
      <c r="J23" s="105">
        <f>'通所介護（内訳書）'!P94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01" t="s">
        <v>21</v>
      </c>
      <c r="B32" s="269" t="s">
        <v>22</v>
      </c>
      <c r="C32" s="270"/>
      <c r="D32" s="269" t="s">
        <v>23</v>
      </c>
      <c r="E32" s="267" t="s">
        <v>17</v>
      </c>
      <c r="F32" s="269" t="s">
        <v>24</v>
      </c>
      <c r="G32" s="270"/>
      <c r="H32" s="269" t="s">
        <v>85</v>
      </c>
      <c r="I32" s="270"/>
      <c r="J32" s="267" t="s">
        <v>25</v>
      </c>
    </row>
    <row r="33" spans="1:10" x14ac:dyDescent="0.15">
      <c r="A33" s="302"/>
      <c r="B33" s="271"/>
      <c r="C33" s="272"/>
      <c r="D33" s="271"/>
      <c r="E33" s="268"/>
      <c r="F33" s="271"/>
      <c r="G33" s="272"/>
      <c r="H33" s="271"/>
      <c r="I33" s="272"/>
      <c r="J33" s="268"/>
    </row>
    <row r="34" spans="1:10" ht="13.5" customHeight="1" x14ac:dyDescent="0.15">
      <c r="A34" s="109" t="s">
        <v>74</v>
      </c>
      <c r="B34" s="209" t="s">
        <v>75</v>
      </c>
      <c r="C34" s="210"/>
      <c r="D34" s="56"/>
      <c r="E34" s="111">
        <f>COUNT('通所介護（内訳書）'!E7:P7,'通所介護（内訳書）'!E10:P10,'通所介護（内訳書）'!E13:P13,'通所介護（内訳書）'!E16:P16,'通所介護（内訳書）'!E19:P19,'通所介護（内訳書）'!E22:P22,'通所介護（内訳書）'!E25:P25,'通所介護（内訳書）'!E28:P28,'通所介護（内訳書）'!E31:P31,'通所介護（内訳書）'!E34:P34,'通所介護（内訳書）'!E55:P55,'通所介護（内訳書）'!E58:P58,'通所介護（内訳書）'!E61:P61,'通所介護（内訳書）'!E64:P64,'通所介護（内訳書）'!E67:P67,'通所介護（内訳書）'!E70:P70,'通所介護（内訳書）'!E73:P73,'通所介護（内訳書）'!E76:P76,'通所介護（内訳書）'!E79:P79,'通所介護（内訳書）'!E82:P82)</f>
        <v>0</v>
      </c>
      <c r="F34" s="299">
        <f>'通所介護（内訳書）'!R94</f>
        <v>0</v>
      </c>
      <c r="G34" s="300"/>
      <c r="H34" s="289" t="e">
        <f t="shared" ref="H34:H39" si="2">F34/$F$40</f>
        <v>#DIV/0!</v>
      </c>
      <c r="I34" s="290"/>
      <c r="J34" s="105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92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F39:G39"/>
    <mergeCell ref="F35:G35"/>
    <mergeCell ref="F36:G36"/>
    <mergeCell ref="F37:G37"/>
    <mergeCell ref="B35:C35"/>
    <mergeCell ref="B36:C36"/>
    <mergeCell ref="B37:C37"/>
    <mergeCell ref="B38:C38"/>
    <mergeCell ref="B39:C39"/>
    <mergeCell ref="H36:I36"/>
    <mergeCell ref="H37:I37"/>
    <mergeCell ref="I27:J27"/>
    <mergeCell ref="A40:C40"/>
    <mergeCell ref="H38:I38"/>
    <mergeCell ref="H39:I39"/>
    <mergeCell ref="H40:I40"/>
    <mergeCell ref="F40:G40"/>
    <mergeCell ref="B34:C34"/>
    <mergeCell ref="H32:I33"/>
    <mergeCell ref="J32:J33"/>
    <mergeCell ref="H34:I34"/>
    <mergeCell ref="F34:G34"/>
    <mergeCell ref="A32:A33"/>
    <mergeCell ref="B32:C33"/>
    <mergeCell ref="F38:G38"/>
    <mergeCell ref="B10:B11"/>
    <mergeCell ref="G10:G11"/>
    <mergeCell ref="F10:F11"/>
    <mergeCell ref="B9:G9"/>
    <mergeCell ref="H35:I35"/>
    <mergeCell ref="E6:F6"/>
    <mergeCell ref="I5:J5"/>
    <mergeCell ref="I6:J6"/>
    <mergeCell ref="C10:E10"/>
    <mergeCell ref="E32:E33"/>
    <mergeCell ref="F32:G33"/>
    <mergeCell ref="A27:G27"/>
    <mergeCell ref="A29:B29"/>
    <mergeCell ref="F29:G29"/>
    <mergeCell ref="I9:J9"/>
    <mergeCell ref="D32:D33"/>
    <mergeCell ref="I10:I11"/>
    <mergeCell ref="J10:J11"/>
    <mergeCell ref="A28:B28"/>
    <mergeCell ref="F28:G28"/>
    <mergeCell ref="A9:A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S96"/>
  <sheetViews>
    <sheetView view="pageBreakPreview" topLeftCell="A48" zoomScale="85" zoomScaleNormal="75" zoomScaleSheetLayoutView="85" workbookViewId="0">
      <selection activeCell="B10" sqref="B10:B12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'通所型サービス（明細書）'!E6</f>
        <v>通所型サービス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99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1"/>
      <c r="Q9" s="121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99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1"/>
      <c r="Q12" s="121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99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1"/>
      <c r="Q15" s="121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99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1"/>
      <c r="Q18" s="121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99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1"/>
      <c r="Q21" s="121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99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1"/>
      <c r="Q24" s="121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99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  <c r="Q27" s="121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1"/>
      <c r="Q30" s="121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1"/>
      <c r="Q33" s="121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99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1"/>
      <c r="Q36" s="121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91">
        <f>SUM(E9,E12,E15,E18,E21,E24,E27,E30,E33,E36)</f>
        <v>0</v>
      </c>
      <c r="F39" s="92">
        <f t="shared" si="2"/>
        <v>0</v>
      </c>
      <c r="G39" s="92">
        <f t="shared" si="2"/>
        <v>0</v>
      </c>
      <c r="H39" s="92">
        <f t="shared" si="2"/>
        <v>0</v>
      </c>
      <c r="I39" s="92">
        <f t="shared" si="2"/>
        <v>0</v>
      </c>
      <c r="J39" s="92">
        <f t="shared" si="2"/>
        <v>0</v>
      </c>
      <c r="K39" s="92">
        <f t="shared" si="2"/>
        <v>0</v>
      </c>
      <c r="L39" s="92">
        <f t="shared" si="2"/>
        <v>0</v>
      </c>
      <c r="M39" s="92">
        <f t="shared" si="2"/>
        <v>0</v>
      </c>
      <c r="N39" s="92">
        <f t="shared" si="2"/>
        <v>0</v>
      </c>
      <c r="O39" s="92">
        <f t="shared" si="2"/>
        <v>0</v>
      </c>
      <c r="P39" s="93">
        <f t="shared" si="2"/>
        <v>0</v>
      </c>
      <c r="Q39" s="121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通所型サービス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121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99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  <c r="Q60" s="121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99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121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99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121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99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121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99"/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  <c r="Q72" s="121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99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1"/>
      <c r="Q75" s="121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99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1"/>
      <c r="Q78" s="121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99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1"/>
      <c r="Q81" s="121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99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1"/>
      <c r="Q84" s="121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91">
        <f>SUM(E57,E60,E63,E66,E69,E72,E75,E78,E81,E84)</f>
        <v>0</v>
      </c>
      <c r="F87" s="92">
        <f t="shared" si="6"/>
        <v>0</v>
      </c>
      <c r="G87" s="92">
        <f t="shared" si="6"/>
        <v>0</v>
      </c>
      <c r="H87" s="92">
        <f t="shared" si="6"/>
        <v>0</v>
      </c>
      <c r="I87" s="92">
        <f t="shared" si="6"/>
        <v>0</v>
      </c>
      <c r="J87" s="92">
        <f t="shared" si="6"/>
        <v>0</v>
      </c>
      <c r="K87" s="92">
        <f t="shared" si="6"/>
        <v>0</v>
      </c>
      <c r="L87" s="92">
        <f t="shared" si="6"/>
        <v>0</v>
      </c>
      <c r="M87" s="92">
        <f t="shared" si="6"/>
        <v>0</v>
      </c>
      <c r="N87" s="92">
        <f t="shared" si="6"/>
        <v>0</v>
      </c>
      <c r="O87" s="92">
        <f t="shared" si="6"/>
        <v>0</v>
      </c>
      <c r="P87" s="93">
        <f t="shared" si="6"/>
        <v>0</v>
      </c>
      <c r="Q87" s="121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91">
        <f t="shared" si="9"/>
        <v>0</v>
      </c>
      <c r="F93" s="92">
        <f t="shared" si="9"/>
        <v>0</v>
      </c>
      <c r="G93" s="92">
        <f t="shared" si="9"/>
        <v>0</v>
      </c>
      <c r="H93" s="92">
        <f t="shared" si="9"/>
        <v>0</v>
      </c>
      <c r="I93" s="92">
        <f t="shared" si="9"/>
        <v>0</v>
      </c>
      <c r="J93" s="92">
        <f t="shared" si="9"/>
        <v>0</v>
      </c>
      <c r="K93" s="92">
        <f t="shared" si="9"/>
        <v>0</v>
      </c>
      <c r="L93" s="92">
        <f t="shared" si="9"/>
        <v>0</v>
      </c>
      <c r="M93" s="92">
        <f t="shared" si="9"/>
        <v>0</v>
      </c>
      <c r="N93" s="92">
        <f t="shared" si="9"/>
        <v>0</v>
      </c>
      <c r="O93" s="92">
        <f t="shared" si="9"/>
        <v>0</v>
      </c>
      <c r="P93" s="103">
        <f t="shared" si="9"/>
        <v>0</v>
      </c>
      <c r="Q93" s="121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5">
    <mergeCell ref="S94:S96"/>
    <mergeCell ref="J94:J96"/>
    <mergeCell ref="K94:K96"/>
    <mergeCell ref="L94:L96"/>
    <mergeCell ref="M94:M96"/>
    <mergeCell ref="N94:N96"/>
    <mergeCell ref="O94:O96"/>
    <mergeCell ref="A94:D96"/>
    <mergeCell ref="E94:E96"/>
    <mergeCell ref="F94:F96"/>
    <mergeCell ref="G94:G96"/>
    <mergeCell ref="H94:H96"/>
    <mergeCell ref="I94:I96"/>
    <mergeCell ref="P88:P90"/>
    <mergeCell ref="Q88:Q90"/>
    <mergeCell ref="R88:R90"/>
    <mergeCell ref="P94:P96"/>
    <mergeCell ref="Q94:Q96"/>
    <mergeCell ref="R94:R96"/>
    <mergeCell ref="S88:S90"/>
    <mergeCell ref="A91:C93"/>
    <mergeCell ref="R91:R93"/>
    <mergeCell ref="S91:S93"/>
    <mergeCell ref="J88:J90"/>
    <mergeCell ref="K88:K90"/>
    <mergeCell ref="L88:L90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A82:A84"/>
    <mergeCell ref="B82:B84"/>
    <mergeCell ref="C82:C84"/>
    <mergeCell ref="R82:R84"/>
    <mergeCell ref="S82:S84"/>
    <mergeCell ref="A85:C87"/>
    <mergeCell ref="R85:R87"/>
    <mergeCell ref="S85:S87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M52:O52"/>
    <mergeCell ref="R52:S52"/>
    <mergeCell ref="A55:A57"/>
    <mergeCell ref="B55:B57"/>
    <mergeCell ref="C55:C57"/>
    <mergeCell ref="R55:R57"/>
    <mergeCell ref="S55:S57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N40:N42"/>
    <mergeCell ref="O40:O42"/>
    <mergeCell ref="A40:D42"/>
    <mergeCell ref="E40:E42"/>
    <mergeCell ref="F40:F42"/>
    <mergeCell ref="G40:G42"/>
    <mergeCell ref="H40:H42"/>
    <mergeCell ref="I40:I42"/>
    <mergeCell ref="A34:A36"/>
    <mergeCell ref="B34:B36"/>
    <mergeCell ref="C34:C36"/>
    <mergeCell ref="R34:R36"/>
    <mergeCell ref="S34:S36"/>
    <mergeCell ref="A37:C39"/>
    <mergeCell ref="R37:R39"/>
    <mergeCell ref="S37:S39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2:S2"/>
    <mergeCell ref="R3:S3"/>
    <mergeCell ref="M4:O4"/>
    <mergeCell ref="R4:S4"/>
    <mergeCell ref="A7:A9"/>
    <mergeCell ref="B7:B9"/>
    <mergeCell ref="C7:C9"/>
    <mergeCell ref="R7:R9"/>
    <mergeCell ref="S7:S9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J50"/>
  <sheetViews>
    <sheetView view="pageBreakPreview" zoomScale="75" zoomScaleNormal="75" zoomScaleSheetLayoutView="75" workbookViewId="0">
      <selection activeCell="D17" sqref="D17"/>
    </sheetView>
  </sheetViews>
  <sheetFormatPr defaultRowHeight="13.5" x14ac:dyDescent="0.15"/>
  <cols>
    <col min="1" max="1" width="13.375" customWidth="1"/>
    <col min="2" max="2" width="7.125" customWidth="1"/>
    <col min="3" max="3" width="15.625" customWidth="1"/>
    <col min="4" max="4" width="13.375" customWidth="1"/>
    <col min="5" max="5" width="12.25" customWidth="1"/>
    <col min="6" max="6" width="6.875" customWidth="1"/>
    <col min="7" max="7" width="12.625" customWidth="1"/>
    <col min="8" max="8" width="3.25" customWidth="1"/>
    <col min="9" max="10" width="14.25" customWidth="1"/>
  </cols>
  <sheetData>
    <row r="1" spans="1:10" ht="19.5" customHeight="1" x14ac:dyDescent="0.2">
      <c r="B1" s="1" t="s">
        <v>83</v>
      </c>
    </row>
    <row r="2" spans="1:10" x14ac:dyDescent="0.15">
      <c r="A2" s="131" t="s">
        <v>79</v>
      </c>
      <c r="F2" s="21"/>
      <c r="G2" t="s">
        <v>32</v>
      </c>
    </row>
    <row r="3" spans="1:10" x14ac:dyDescent="0.15">
      <c r="A3" t="s">
        <v>0</v>
      </c>
    </row>
    <row r="4" spans="1:10" x14ac:dyDescent="0.15">
      <c r="C4" t="str">
        <f>'訪問介護（明細書）'!C4</f>
        <v>令和７年４月～令和８年３月サービス提供分</v>
      </c>
    </row>
    <row r="5" spans="1:10" x14ac:dyDescent="0.15">
      <c r="A5" t="s">
        <v>1</v>
      </c>
      <c r="H5" s="60" t="s">
        <v>5</v>
      </c>
      <c r="I5" s="262">
        <f>'通所型サービス（内訳書）'!R3</f>
        <v>0</v>
      </c>
      <c r="J5" s="263"/>
    </row>
    <row r="6" spans="1:10" x14ac:dyDescent="0.15">
      <c r="A6" t="s">
        <v>2</v>
      </c>
      <c r="D6" t="s">
        <v>3</v>
      </c>
      <c r="E6" s="260" t="s">
        <v>102</v>
      </c>
      <c r="F6" s="261"/>
      <c r="H6" s="60" t="s">
        <v>6</v>
      </c>
      <c r="I6" s="262">
        <f>'通所型サービス（内訳書）'!R4</f>
        <v>0</v>
      </c>
      <c r="J6" s="263"/>
    </row>
    <row r="8" spans="1:10" x14ac:dyDescent="0.15">
      <c r="A8" t="s">
        <v>7</v>
      </c>
    </row>
    <row r="9" spans="1:10" ht="17.25" customHeight="1" x14ac:dyDescent="0.15">
      <c r="A9" s="245" t="s">
        <v>34</v>
      </c>
      <c r="B9" s="279" t="s">
        <v>11</v>
      </c>
      <c r="C9" s="288"/>
      <c r="D9" s="288"/>
      <c r="E9" s="288"/>
      <c r="F9" s="288"/>
      <c r="G9" s="280"/>
      <c r="H9" s="132"/>
      <c r="I9" s="279" t="str">
        <f>'訪問介護（明細書）'!I9</f>
        <v>大田原市被保険者分</v>
      </c>
      <c r="J9" s="280"/>
    </row>
    <row r="10" spans="1:10" ht="17.25" customHeight="1" x14ac:dyDescent="0.15">
      <c r="A10" s="246"/>
      <c r="B10" s="282" t="s">
        <v>8</v>
      </c>
      <c r="C10" s="264" t="s">
        <v>12</v>
      </c>
      <c r="D10" s="265"/>
      <c r="E10" s="266"/>
      <c r="F10" s="287" t="s">
        <v>10</v>
      </c>
      <c r="G10" s="281" t="s">
        <v>13</v>
      </c>
      <c r="I10" s="281" t="s">
        <v>17</v>
      </c>
      <c r="J10" s="281" t="s">
        <v>18</v>
      </c>
    </row>
    <row r="11" spans="1:10" ht="17.25" customHeight="1" x14ac:dyDescent="0.15">
      <c r="A11" s="246"/>
      <c r="B11" s="282"/>
      <c r="C11" s="3"/>
      <c r="D11" s="136" t="s">
        <v>90</v>
      </c>
      <c r="E11" s="133" t="s">
        <v>39</v>
      </c>
      <c r="F11" s="282"/>
      <c r="G11" s="282"/>
      <c r="I11" s="282"/>
      <c r="J11" s="282"/>
    </row>
    <row r="12" spans="1:10" x14ac:dyDescent="0.15">
      <c r="A12" s="2" t="str">
        <f>'訪問介護（明細書）'!A12</f>
        <v>令和7年　4月</v>
      </c>
      <c r="B12" s="107"/>
      <c r="C12" s="13">
        <f>D12+E12</f>
        <v>0</v>
      </c>
      <c r="D12" s="49"/>
      <c r="E12" s="49"/>
      <c r="F12" s="49"/>
      <c r="G12" s="49"/>
      <c r="H12" s="7"/>
      <c r="I12" s="105">
        <f>COUNT('通所型サービス（内訳書）'!E7,'通所型サービス（内訳書）'!E10,'通所型サービス（内訳書）'!E13,'通所型サービス（内訳書）'!E16,'通所型サービス（内訳書）'!E19,'通所型サービス（内訳書）'!E22,'通所型サービス（内訳書）'!E25,'通所型サービス（内訳書）'!E28,'通所型サービス（内訳書）'!E31,'通所型サービス（内訳書）'!E34,'通所型サービス（内訳書）'!E55,'通所型サービス（内訳書）'!E58,'通所型サービス（内訳書）'!E61,'通所型サービス（内訳書）'!E64,'通所型サービス（内訳書）'!E67,'通所型サービス（内訳書）'!E70,'通所型サービス（内訳書）'!E73,'通所型サービス（内訳書）'!E76,'通所型サービス（内訳書）'!E79,'通所型サービス（内訳書）'!E82)</f>
        <v>0</v>
      </c>
      <c r="J12" s="105">
        <f>'通所型サービス（内訳書）'!E94</f>
        <v>0</v>
      </c>
    </row>
    <row r="13" spans="1:10" x14ac:dyDescent="0.15">
      <c r="A13" s="2" t="str">
        <f>'訪問介護（明細書）'!A13</f>
        <v>令和7年　5月</v>
      </c>
      <c r="B13" s="49"/>
      <c r="C13" s="13">
        <f t="shared" ref="C13:C23" si="0">D13+E13</f>
        <v>0</v>
      </c>
      <c r="D13" s="49"/>
      <c r="E13" s="49"/>
      <c r="F13" s="49"/>
      <c r="G13" s="49"/>
      <c r="H13" s="7"/>
      <c r="I13" s="105">
        <f>COUNT('通所型サービス（内訳書）'!F7,'通所型サービス（内訳書）'!F10,'通所型サービス（内訳書）'!F13,'通所型サービス（内訳書）'!F16,'通所型サービス（内訳書）'!F19,'通所型サービス（内訳書）'!F22,'通所型サービス（内訳書）'!F25,'通所型サービス（内訳書）'!F28,'通所型サービス（内訳書）'!F31,'通所型サービス（内訳書）'!F34,'通所型サービス（内訳書）'!F55,'通所型サービス（内訳書）'!F58,'通所型サービス（内訳書）'!F61,'通所型サービス（内訳書）'!F64,'通所型サービス（内訳書）'!F67,'通所型サービス（内訳書）'!F70,'通所型サービス（内訳書）'!F73,'通所型サービス（内訳書）'!F76,'通所型サービス（内訳書）'!F79,'通所型サービス（内訳書）'!F82)</f>
        <v>0</v>
      </c>
      <c r="J13" s="105">
        <f>'通所型サービス（内訳書）'!F94</f>
        <v>0</v>
      </c>
    </row>
    <row r="14" spans="1:10" x14ac:dyDescent="0.15">
      <c r="A14" s="2" t="str">
        <f>'訪問介護（明細書）'!A14</f>
        <v>令和7年　6月</v>
      </c>
      <c r="B14" s="49"/>
      <c r="C14" s="13">
        <f t="shared" si="0"/>
        <v>0</v>
      </c>
      <c r="D14" s="49"/>
      <c r="E14" s="49"/>
      <c r="F14" s="49"/>
      <c r="G14" s="49"/>
      <c r="H14" s="7"/>
      <c r="I14" s="105">
        <f>COUNT('通所型サービス（内訳書）'!G7,'通所型サービス（内訳書）'!G10,'通所型サービス（内訳書）'!G13,'通所型サービス（内訳書）'!G16,'通所型サービス（内訳書）'!G19,'通所型サービス（内訳書）'!G22,'通所型サービス（内訳書）'!G25,'通所型サービス（内訳書）'!G28,'通所型サービス（内訳書）'!G31,'通所型サービス（内訳書）'!G34,'通所型サービス（内訳書）'!G55,'通所型サービス（内訳書）'!G58,'通所型サービス（内訳書）'!G61,'通所型サービス（内訳書）'!G64,'通所型サービス（内訳書）'!G67,'通所型サービス（内訳書）'!G70,'通所型サービス（内訳書）'!G73,'通所型サービス（内訳書）'!G76,'通所型サービス（内訳書）'!G79,'通所型サービス（内訳書）'!G82)</f>
        <v>0</v>
      </c>
      <c r="J14" s="105">
        <f>'通所型サービス（内訳書）'!G94</f>
        <v>0</v>
      </c>
    </row>
    <row r="15" spans="1:10" x14ac:dyDescent="0.15">
      <c r="A15" s="2" t="str">
        <f>'訪問介護（明細書）'!A15</f>
        <v>令和7年　7月</v>
      </c>
      <c r="B15" s="49"/>
      <c r="C15" s="13">
        <f t="shared" si="0"/>
        <v>0</v>
      </c>
      <c r="D15" s="49"/>
      <c r="E15" s="49"/>
      <c r="F15" s="49"/>
      <c r="G15" s="49"/>
      <c r="H15" s="7"/>
      <c r="I15" s="105">
        <f>COUNT('通所型サービス（内訳書）'!H7,'通所型サービス（内訳書）'!H10,'通所型サービス（内訳書）'!H13,'通所型サービス（内訳書）'!H16,'通所型サービス（内訳書）'!H19,'通所型サービス（内訳書）'!H22,'通所型サービス（内訳書）'!H25,'通所型サービス（内訳書）'!H28,'通所型サービス（内訳書）'!H31,'通所型サービス（内訳書）'!H34,'通所型サービス（内訳書）'!H55,'通所型サービス（内訳書）'!H58,'通所型サービス（内訳書）'!H61,'通所型サービス（内訳書）'!H64,'通所型サービス（内訳書）'!H67,'通所型サービス（内訳書）'!H70,'通所型サービス（内訳書）'!H73,'通所型サービス（内訳書）'!H76,'通所型サービス（内訳書）'!H79,'通所型サービス（内訳書）'!H82)</f>
        <v>0</v>
      </c>
      <c r="J15" s="105">
        <f>'通所型サービス（内訳書）'!H94</f>
        <v>0</v>
      </c>
    </row>
    <row r="16" spans="1:10" x14ac:dyDescent="0.15">
      <c r="A16" s="2" t="str">
        <f>'訪問介護（明細書）'!A16</f>
        <v>令和7年　8月</v>
      </c>
      <c r="B16" s="49"/>
      <c r="C16" s="13">
        <f t="shared" si="0"/>
        <v>0</v>
      </c>
      <c r="D16" s="49"/>
      <c r="E16" s="49"/>
      <c r="F16" s="49"/>
      <c r="G16" s="49"/>
      <c r="H16" s="7"/>
      <c r="I16" s="105">
        <f>COUNT('通所型サービス（内訳書）'!I7,'通所型サービス（内訳書）'!I10,'通所型サービス（内訳書）'!I13,'通所型サービス（内訳書）'!I16,'通所型サービス（内訳書）'!I19,'通所型サービス（内訳書）'!I22,'通所型サービス（内訳書）'!I25,'通所型サービス（内訳書）'!I28,'通所型サービス（内訳書）'!I31,'通所型サービス（内訳書）'!I34,'通所型サービス（内訳書）'!I55,'通所型サービス（内訳書）'!I58,'通所型サービス（内訳書）'!I61,'通所型サービス（内訳書）'!I64,'通所型サービス（内訳書）'!I67,'通所型サービス（内訳書）'!I70,'通所型サービス（内訳書）'!I73,'通所型サービス（内訳書）'!I76,'通所型サービス（内訳書）'!I79,'通所型サービス（内訳書）'!I82)</f>
        <v>0</v>
      </c>
      <c r="J16" s="105">
        <f>'通所型サービス（内訳書）'!I94</f>
        <v>0</v>
      </c>
    </row>
    <row r="17" spans="1:10" x14ac:dyDescent="0.15">
      <c r="A17" s="2" t="str">
        <f>'訪問介護（明細書）'!A17</f>
        <v>令和7年　9月</v>
      </c>
      <c r="B17" s="49"/>
      <c r="C17" s="13">
        <f t="shared" si="0"/>
        <v>0</v>
      </c>
      <c r="D17" s="49"/>
      <c r="E17" s="49"/>
      <c r="F17" s="49"/>
      <c r="G17" s="49"/>
      <c r="H17" s="7"/>
      <c r="I17" s="105">
        <f>COUNT('通所型サービス（内訳書）'!J7,'通所型サービス（内訳書）'!J10,'通所型サービス（内訳書）'!J13,'通所型サービス（内訳書）'!J16,'通所型サービス（内訳書）'!J19,'通所型サービス（内訳書）'!J22,'通所型サービス（内訳書）'!J25,'通所型サービス（内訳書）'!J28,'通所型サービス（内訳書）'!J31,'通所型サービス（内訳書）'!J34,'通所型サービス（内訳書）'!J55,'通所型サービス（内訳書）'!J58,'通所型サービス（内訳書）'!J61,'通所型サービス（内訳書）'!J64,'通所型サービス（内訳書）'!J67,'通所型サービス（内訳書）'!J70,'通所型サービス（内訳書）'!J73,'通所型サービス（内訳書）'!J76,'通所型サービス（内訳書）'!J79,'通所型サービス（内訳書）'!J82)</f>
        <v>0</v>
      </c>
      <c r="J17" s="105">
        <f>'通所型サービス（内訳書）'!J94</f>
        <v>0</v>
      </c>
    </row>
    <row r="18" spans="1:10" x14ac:dyDescent="0.15">
      <c r="A18" s="2" t="str">
        <f>'訪問介護（明細書）'!A18</f>
        <v>令和7年10月</v>
      </c>
      <c r="B18" s="49"/>
      <c r="C18" s="13">
        <f t="shared" si="0"/>
        <v>0</v>
      </c>
      <c r="D18" s="49"/>
      <c r="E18" s="49"/>
      <c r="F18" s="49"/>
      <c r="G18" s="49"/>
      <c r="H18" s="7"/>
      <c r="I18" s="105">
        <f>COUNT('通所型サービス（内訳書）'!K7,'通所型サービス（内訳書）'!K10,'通所型サービス（内訳書）'!K13,'通所型サービス（内訳書）'!K16,'通所型サービス（内訳書）'!K19,'通所型サービス（内訳書）'!K22,'通所型サービス（内訳書）'!K25,'通所型サービス（内訳書）'!K28,'通所型サービス（内訳書）'!K31,'通所型サービス（内訳書）'!K34,'通所型サービス（内訳書）'!K55,'通所型サービス（内訳書）'!K58,'通所型サービス（内訳書）'!K61,'通所型サービス（内訳書）'!K64,'通所型サービス（内訳書）'!K67,'通所型サービス（内訳書）'!K70,'通所型サービス（内訳書）'!K73,'通所型サービス（内訳書）'!K76,'通所型サービス（内訳書）'!K79,'通所型サービス（内訳書）'!K82)</f>
        <v>0</v>
      </c>
      <c r="J18" s="105">
        <f>'通所型サービス（内訳書）'!K94</f>
        <v>0</v>
      </c>
    </row>
    <row r="19" spans="1:10" x14ac:dyDescent="0.15">
      <c r="A19" s="2" t="str">
        <f>'訪問介護（明細書）'!A19</f>
        <v>令和7年11月</v>
      </c>
      <c r="B19" s="49"/>
      <c r="C19" s="13">
        <f t="shared" si="0"/>
        <v>0</v>
      </c>
      <c r="D19" s="49"/>
      <c r="E19" s="49"/>
      <c r="F19" s="49"/>
      <c r="G19" s="49"/>
      <c r="H19" s="7"/>
      <c r="I19" s="105">
        <f>COUNT('通所型サービス（内訳書）'!L7,'通所型サービス（内訳書）'!L10,'通所型サービス（内訳書）'!L13,'通所型サービス（内訳書）'!L16,'通所型サービス（内訳書）'!L19,'通所型サービス（内訳書）'!L22,'通所型サービス（内訳書）'!L25,'通所型サービス（内訳書）'!L28,'通所型サービス（内訳書）'!L31,'通所型サービス（内訳書）'!L34,'通所型サービス（内訳書）'!L55,'通所型サービス（内訳書）'!L58,'通所型サービス（内訳書）'!L61,'通所型サービス（内訳書）'!L64,'通所型サービス（内訳書）'!L67,'通所型サービス（内訳書）'!L70,'通所型サービス（内訳書）'!L73,'通所型サービス（内訳書）'!L76,'通所型サービス（内訳書）'!L79,'通所型サービス（内訳書）'!L82)</f>
        <v>0</v>
      </c>
      <c r="J19" s="105">
        <f>'通所型サービス（内訳書）'!L94</f>
        <v>0</v>
      </c>
    </row>
    <row r="20" spans="1:10" x14ac:dyDescent="0.15">
      <c r="A20" s="2" t="str">
        <f>'訪問介護（明細書）'!A20</f>
        <v>令和7年12月</v>
      </c>
      <c r="B20" s="49"/>
      <c r="C20" s="13">
        <f t="shared" si="0"/>
        <v>0</v>
      </c>
      <c r="D20" s="49"/>
      <c r="E20" s="49"/>
      <c r="F20" s="49"/>
      <c r="G20" s="49"/>
      <c r="H20" s="7"/>
      <c r="I20" s="105">
        <f>COUNT('通所型サービス（内訳書）'!M7,'通所型サービス（内訳書）'!M10,'通所型サービス（内訳書）'!M13,'通所型サービス（内訳書）'!M16,'通所型サービス（内訳書）'!M19,'通所型サービス（内訳書）'!M22,'通所型サービス（内訳書）'!M25,'通所型サービス（内訳書）'!M28,'通所型サービス（内訳書）'!M31,'通所型サービス（内訳書）'!M34,'通所型サービス（内訳書）'!M55,'通所型サービス（内訳書）'!M58,'通所型サービス（内訳書）'!M61,'通所型サービス（内訳書）'!M64,'通所型サービス（内訳書）'!M67,'通所型サービス（内訳書）'!M70,'通所型サービス（内訳書）'!M73,'通所型サービス（内訳書）'!M76,'通所型サービス（内訳書）'!M79,'通所型サービス（内訳書）'!M82)</f>
        <v>0</v>
      </c>
      <c r="J20" s="105">
        <f>'通所型サービス（内訳書）'!M94</f>
        <v>0</v>
      </c>
    </row>
    <row r="21" spans="1:10" x14ac:dyDescent="0.15">
      <c r="A21" s="2" t="str">
        <f>'訪問介護（明細書）'!A21</f>
        <v>令和8年　1月</v>
      </c>
      <c r="B21" s="49"/>
      <c r="C21" s="13">
        <f t="shared" si="0"/>
        <v>0</v>
      </c>
      <c r="D21" s="49"/>
      <c r="E21" s="49"/>
      <c r="F21" s="49"/>
      <c r="G21" s="49"/>
      <c r="H21" s="7"/>
      <c r="I21" s="105">
        <f>COUNT('通所型サービス（内訳書）'!N7,'通所型サービス（内訳書）'!N10,'通所型サービス（内訳書）'!N13,'通所型サービス（内訳書）'!N16,'通所型サービス（内訳書）'!N19,'通所型サービス（内訳書）'!N22,'通所型サービス（内訳書）'!N25,'通所型サービス（内訳書）'!N28,'通所型サービス（内訳書）'!N31,'通所型サービス（内訳書）'!N34,'通所型サービス（内訳書）'!N55,'通所型サービス（内訳書）'!N58,'通所型サービス（内訳書）'!N61,'通所型サービス（内訳書）'!N64,'通所型サービス（内訳書）'!N67,'通所型サービス（内訳書）'!N70,'通所型サービス（内訳書）'!N73,'通所型サービス（内訳書）'!N76,'通所型サービス（内訳書）'!N79,'通所型サービス（内訳書）'!N82)</f>
        <v>0</v>
      </c>
      <c r="J21" s="105">
        <f>'通所型サービス（内訳書）'!N94</f>
        <v>0</v>
      </c>
    </row>
    <row r="22" spans="1:10" x14ac:dyDescent="0.15">
      <c r="A22" s="2" t="str">
        <f>'訪問介護（明細書）'!A22</f>
        <v>令和8年　2月</v>
      </c>
      <c r="B22" s="49"/>
      <c r="C22" s="13">
        <f t="shared" si="0"/>
        <v>0</v>
      </c>
      <c r="D22" s="49"/>
      <c r="E22" s="49"/>
      <c r="F22" s="49"/>
      <c r="G22" s="49"/>
      <c r="H22" s="7"/>
      <c r="I22" s="105">
        <f>COUNT('通所型サービス（内訳書）'!O7,'通所型サービス（内訳書）'!O10,'通所型サービス（内訳書）'!O13,'通所型サービス（内訳書）'!O16,'通所型サービス（内訳書）'!O19,'通所型サービス（内訳書）'!O22,'通所型サービス（内訳書）'!O25,'通所型サービス（内訳書）'!O28,'通所型サービス（内訳書）'!O31,'通所型サービス（内訳書）'!O34,'通所型サービス（内訳書）'!O55,'通所型サービス（内訳書）'!O58,'通所型サービス（内訳書）'!O61,'通所型サービス（内訳書）'!O64,'通所型サービス（内訳書）'!O67,'通所型サービス（内訳書）'!O70,'通所型サービス（内訳書）'!O73,'通所型サービス（内訳書）'!O76,'通所型サービス（内訳書）'!O79,'通所型サービス（内訳書）'!O82)</f>
        <v>0</v>
      </c>
      <c r="J22" s="105">
        <f>'通所型サービス（内訳書）'!O94</f>
        <v>0</v>
      </c>
    </row>
    <row r="23" spans="1:10" x14ac:dyDescent="0.15">
      <c r="A23" s="2" t="str">
        <f>'訪問介護（明細書）'!A23</f>
        <v>令和8年　3月</v>
      </c>
      <c r="B23" s="49"/>
      <c r="C23" s="13">
        <f t="shared" si="0"/>
        <v>0</v>
      </c>
      <c r="D23" s="49"/>
      <c r="E23" s="49"/>
      <c r="F23" s="49"/>
      <c r="G23" s="49"/>
      <c r="H23" s="7"/>
      <c r="I23" s="105">
        <f>COUNT('通所型サービス（内訳書）'!P7,'通所型サービス（内訳書）'!P10,'通所型サービス（内訳書）'!P13,'通所型サービス（内訳書）'!P16,'通所型サービス（内訳書）'!P19,'通所型サービス（内訳書）'!P22,'通所型サービス（内訳書）'!P25,'通所型サービス（内訳書）'!P28,'通所型サービス（内訳書）'!P31,'通所型サービス（内訳書）'!P34,'通所型サービス（内訳書）'!P55,'通所型サービス（内訳書）'!P58,'通所型サービス（内訳書）'!P61,'通所型サービス（内訳書）'!P64,'通所型サービス（内訳書）'!P67,'通所型サービス（内訳書）'!P70,'通所型サービス（内訳書）'!P73,'通所型サービス（内訳書）'!P76,'通所型サービス（内訳書）'!P79,'通所型サービス（内訳書）'!P82)</f>
        <v>0</v>
      </c>
      <c r="J23" s="105">
        <f>'通所型サービス（内訳書）'!P94</f>
        <v>0</v>
      </c>
    </row>
    <row r="24" spans="1:10" ht="18.75" customHeight="1" x14ac:dyDescent="0.15">
      <c r="A24" s="4" t="s">
        <v>14</v>
      </c>
      <c r="B24" s="6">
        <f t="shared" ref="B24:G24" si="1">SUM(B12:B23)</f>
        <v>0</v>
      </c>
      <c r="C24" s="14">
        <f t="shared" si="1"/>
        <v>0</v>
      </c>
      <c r="D24" s="6">
        <f t="shared" si="1"/>
        <v>0</v>
      </c>
      <c r="E24" s="6">
        <f t="shared" si="1"/>
        <v>0</v>
      </c>
      <c r="F24" s="6">
        <f t="shared" si="1"/>
        <v>0</v>
      </c>
      <c r="G24" s="9">
        <f t="shared" si="1"/>
        <v>0</v>
      </c>
      <c r="H24" s="7"/>
      <c r="I24" s="6">
        <f>SUM(I12:I23)</f>
        <v>0</v>
      </c>
      <c r="J24" s="10">
        <f>SUM(J12:J23)</f>
        <v>0</v>
      </c>
    </row>
    <row r="25" spans="1:10" ht="23.25" customHeight="1" x14ac:dyDescent="0.15">
      <c r="B25" s="7"/>
      <c r="C25" s="7"/>
      <c r="D25" s="7"/>
      <c r="E25" s="7"/>
      <c r="F25" s="7"/>
      <c r="G25" s="8" t="s">
        <v>91</v>
      </c>
      <c r="H25" s="7"/>
      <c r="I25" s="7"/>
      <c r="J25" s="7"/>
    </row>
    <row r="26" spans="1:10" x14ac:dyDescent="0.15">
      <c r="A26" t="s">
        <v>15</v>
      </c>
      <c r="G26" s="5"/>
    </row>
    <row r="27" spans="1:10" ht="13.5" customHeight="1" thickBot="1" x14ac:dyDescent="0.2">
      <c r="A27" s="260" t="s">
        <v>30</v>
      </c>
      <c r="B27" s="273"/>
      <c r="C27" s="273"/>
      <c r="D27" s="273"/>
      <c r="E27" s="273"/>
      <c r="F27" s="273"/>
      <c r="G27" s="274"/>
      <c r="I27" s="260" t="str">
        <f>'訪問介護（明細書）'!I27</f>
        <v>大田原市被保険者分</v>
      </c>
      <c r="J27" s="291"/>
    </row>
    <row r="28" spans="1:10" ht="30.75" customHeight="1" thickBot="1" x14ac:dyDescent="0.2">
      <c r="A28" s="283" t="s">
        <v>27</v>
      </c>
      <c r="B28" s="284"/>
      <c r="C28" s="17" t="s">
        <v>19</v>
      </c>
      <c r="D28" s="18" t="s">
        <v>16</v>
      </c>
      <c r="E28" s="17" t="s">
        <v>20</v>
      </c>
      <c r="F28" s="285" t="s">
        <v>87</v>
      </c>
      <c r="G28" s="286"/>
      <c r="I28" s="19" t="s">
        <v>86</v>
      </c>
      <c r="J28" s="20" t="s">
        <v>31</v>
      </c>
    </row>
    <row r="29" spans="1:10" ht="20.25" customHeight="1" thickTop="1" thickBot="1" x14ac:dyDescent="0.2">
      <c r="A29" s="275">
        <f>C24</f>
        <v>0</v>
      </c>
      <c r="B29" s="276"/>
      <c r="C29" s="15">
        <f>G24</f>
        <v>0</v>
      </c>
      <c r="D29" s="16" t="e">
        <f>C29/A29</f>
        <v>#DIV/0!</v>
      </c>
      <c r="E29" s="22">
        <f>ROUNDDOWN(C24*0.01,0)+ROUNDDOWN((G24-ROUNDDOWN(C24*0.01,0))/2,0)</f>
        <v>0</v>
      </c>
      <c r="F29" s="277">
        <f>C29-E29</f>
        <v>0</v>
      </c>
      <c r="G29" s="278"/>
      <c r="I29" s="23">
        <f>IF(AND(J24=0,C29=0),,ROUND(J24/C29,4))</f>
        <v>0</v>
      </c>
      <c r="J29" s="24">
        <f>ROUNDDOWN(F29*I29,1)</f>
        <v>0</v>
      </c>
    </row>
    <row r="31" spans="1:10" x14ac:dyDescent="0.15">
      <c r="A31" t="s">
        <v>84</v>
      </c>
    </row>
    <row r="32" spans="1:10" ht="13.5" customHeight="1" x14ac:dyDescent="0.15">
      <c r="A32" s="301" t="s">
        <v>21</v>
      </c>
      <c r="B32" s="269" t="s">
        <v>22</v>
      </c>
      <c r="C32" s="270"/>
      <c r="D32" s="269" t="s">
        <v>23</v>
      </c>
      <c r="E32" s="267" t="s">
        <v>17</v>
      </c>
      <c r="F32" s="269" t="s">
        <v>24</v>
      </c>
      <c r="G32" s="270"/>
      <c r="H32" s="269" t="s">
        <v>85</v>
      </c>
      <c r="I32" s="270"/>
      <c r="J32" s="267" t="s">
        <v>25</v>
      </c>
    </row>
    <row r="33" spans="1:10" x14ac:dyDescent="0.15">
      <c r="A33" s="302"/>
      <c r="B33" s="271"/>
      <c r="C33" s="272"/>
      <c r="D33" s="271"/>
      <c r="E33" s="268"/>
      <c r="F33" s="271"/>
      <c r="G33" s="272"/>
      <c r="H33" s="271"/>
      <c r="I33" s="272"/>
      <c r="J33" s="268"/>
    </row>
    <row r="34" spans="1:10" ht="13.5" customHeight="1" x14ac:dyDescent="0.15">
      <c r="A34" s="109" t="s">
        <v>74</v>
      </c>
      <c r="B34" s="209" t="s">
        <v>75</v>
      </c>
      <c r="C34" s="210"/>
      <c r="D34" s="56"/>
      <c r="E34" s="111">
        <f>COUNT('通所型サービス（内訳書）'!E7:P7,'通所型サービス（内訳書）'!E10:P10,'通所型サービス（内訳書）'!E13:P13,'通所型サービス（内訳書）'!E16:P16,'通所型サービス（内訳書）'!E19:P19,'通所型サービス（内訳書）'!E22:P22,'通所型サービス（内訳書）'!E25:P25,'通所型サービス（内訳書）'!E28:P28,'通所型サービス（内訳書）'!E31:P31,'通所型サービス（内訳書）'!E34:P34,'通所型サービス（内訳書）'!E55:P55,'通所型サービス（内訳書）'!E58:P58,'通所型サービス（内訳書）'!E61:P61,'通所型サービス（内訳書）'!E64:P64,'通所型サービス（内訳書）'!E67:P67,'通所型サービス（内訳書）'!E70:P70,'通所型サービス（内訳書）'!E73:P73,'通所型サービス（内訳書）'!E76:P76,'通所型サービス（内訳書）'!E79:P79,'通所型サービス（内訳書）'!E82:P82)</f>
        <v>0</v>
      </c>
      <c r="F34" s="299">
        <f>'通所型サービス（内訳書）'!R94</f>
        <v>0</v>
      </c>
      <c r="G34" s="300"/>
      <c r="H34" s="289" t="e">
        <f t="shared" ref="H34:H39" si="2">F34/$F$40</f>
        <v>#DIV/0!</v>
      </c>
      <c r="I34" s="290"/>
      <c r="J34" s="105">
        <f>J29</f>
        <v>0</v>
      </c>
    </row>
    <row r="35" spans="1:10" x14ac:dyDescent="0.15">
      <c r="A35" s="46"/>
      <c r="B35" s="307"/>
      <c r="C35" s="308"/>
      <c r="D35" s="54"/>
      <c r="E35" s="47"/>
      <c r="F35" s="303"/>
      <c r="G35" s="304"/>
      <c r="H35" s="289" t="e">
        <f t="shared" si="2"/>
        <v>#DIV/0!</v>
      </c>
      <c r="I35" s="290"/>
      <c r="J35" s="46"/>
    </row>
    <row r="36" spans="1:10" x14ac:dyDescent="0.15">
      <c r="A36" s="46"/>
      <c r="B36" s="307"/>
      <c r="C36" s="308"/>
      <c r="D36" s="54"/>
      <c r="E36" s="47"/>
      <c r="F36" s="303"/>
      <c r="G36" s="304"/>
      <c r="H36" s="289" t="e">
        <f t="shared" si="2"/>
        <v>#DIV/0!</v>
      </c>
      <c r="I36" s="290"/>
      <c r="J36" s="46"/>
    </row>
    <row r="37" spans="1:10" x14ac:dyDescent="0.15">
      <c r="A37" s="46"/>
      <c r="B37" s="307"/>
      <c r="C37" s="308"/>
      <c r="D37" s="54"/>
      <c r="E37" s="47"/>
      <c r="F37" s="303"/>
      <c r="G37" s="304"/>
      <c r="H37" s="289" t="e">
        <f t="shared" si="2"/>
        <v>#DIV/0!</v>
      </c>
      <c r="I37" s="290"/>
      <c r="J37" s="46"/>
    </row>
    <row r="38" spans="1:10" x14ac:dyDescent="0.15">
      <c r="A38" s="46"/>
      <c r="B38" s="307"/>
      <c r="C38" s="308"/>
      <c r="D38" s="54"/>
      <c r="E38" s="47"/>
      <c r="F38" s="303"/>
      <c r="G38" s="304"/>
      <c r="H38" s="289" t="e">
        <f t="shared" si="2"/>
        <v>#DIV/0!</v>
      </c>
      <c r="I38" s="290"/>
      <c r="J38" s="46"/>
    </row>
    <row r="39" spans="1:10" ht="14.25" thickBot="1" x14ac:dyDescent="0.2">
      <c r="A39" s="45"/>
      <c r="B39" s="309"/>
      <c r="C39" s="310"/>
      <c r="D39" s="54"/>
      <c r="E39" s="48"/>
      <c r="F39" s="305"/>
      <c r="G39" s="306"/>
      <c r="H39" s="289" t="e">
        <f t="shared" si="2"/>
        <v>#DIV/0!</v>
      </c>
      <c r="I39" s="290"/>
      <c r="J39" s="45"/>
    </row>
    <row r="40" spans="1:10" ht="20.25" customHeight="1" thickTop="1" x14ac:dyDescent="0.15">
      <c r="A40" s="292" t="s">
        <v>26</v>
      </c>
      <c r="B40" s="293"/>
      <c r="C40" s="294"/>
      <c r="D40" s="55">
        <f>SUM(D34:D39)</f>
        <v>0</v>
      </c>
      <c r="E40" s="12">
        <f>SUM(E34:E39)</f>
        <v>0</v>
      </c>
      <c r="F40" s="297">
        <f>SUM(F34:F39)</f>
        <v>0</v>
      </c>
      <c r="G40" s="298"/>
      <c r="H40" s="295">
        <v>1</v>
      </c>
      <c r="I40" s="296"/>
      <c r="J40" s="11"/>
    </row>
    <row r="42" spans="1:10" x14ac:dyDescent="0.15">
      <c r="A42" s="5" t="s">
        <v>29</v>
      </c>
      <c r="D42" t="s">
        <v>28</v>
      </c>
    </row>
    <row r="43" spans="1:10" x14ac:dyDescent="0.15">
      <c r="B43" t="s">
        <v>92</v>
      </c>
    </row>
    <row r="44" spans="1:10" x14ac:dyDescent="0.15">
      <c r="B44" t="s">
        <v>97</v>
      </c>
    </row>
    <row r="46" spans="1:10" x14ac:dyDescent="0.15">
      <c r="B46" t="s">
        <v>94</v>
      </c>
    </row>
    <row r="47" spans="1:10" x14ac:dyDescent="0.15">
      <c r="B47" t="s">
        <v>97</v>
      </c>
    </row>
    <row r="49" spans="2:2" x14ac:dyDescent="0.15">
      <c r="B49" t="s">
        <v>95</v>
      </c>
    </row>
    <row r="50" spans="2:2" x14ac:dyDescent="0.15">
      <c r="B50" t="s">
        <v>98</v>
      </c>
    </row>
  </sheetData>
  <mergeCells count="46">
    <mergeCell ref="B37:C37"/>
    <mergeCell ref="F37:G37"/>
    <mergeCell ref="H37:I37"/>
    <mergeCell ref="A40:C40"/>
    <mergeCell ref="F40:G40"/>
    <mergeCell ref="H40:I40"/>
    <mergeCell ref="B38:C38"/>
    <mergeCell ref="F38:G38"/>
    <mergeCell ref="H38:I38"/>
    <mergeCell ref="B39:C39"/>
    <mergeCell ref="F39:G39"/>
    <mergeCell ref="H39:I39"/>
    <mergeCell ref="B34:C34"/>
    <mergeCell ref="F34:G34"/>
    <mergeCell ref="H34:I34"/>
    <mergeCell ref="B36:C36"/>
    <mergeCell ref="F36:G36"/>
    <mergeCell ref="H36:I36"/>
    <mergeCell ref="A27:G27"/>
    <mergeCell ref="I27:J27"/>
    <mergeCell ref="A28:B28"/>
    <mergeCell ref="F28:G28"/>
    <mergeCell ref="B35:C35"/>
    <mergeCell ref="F35:G35"/>
    <mergeCell ref="H35:I35"/>
    <mergeCell ref="A29:B29"/>
    <mergeCell ref="F29:G29"/>
    <mergeCell ref="A32:A33"/>
    <mergeCell ref="B32:C33"/>
    <mergeCell ref="D32:D33"/>
    <mergeCell ref="E32:E33"/>
    <mergeCell ref="F32:G33"/>
    <mergeCell ref="H32:I33"/>
    <mergeCell ref="J32:J33"/>
    <mergeCell ref="I5:J5"/>
    <mergeCell ref="E6:F6"/>
    <mergeCell ref="I6:J6"/>
    <mergeCell ref="A9:A11"/>
    <mergeCell ref="B9:G9"/>
    <mergeCell ref="I9:J9"/>
    <mergeCell ref="B10:B11"/>
    <mergeCell ref="C10:E10"/>
    <mergeCell ref="F10:F11"/>
    <mergeCell ref="G10:G11"/>
    <mergeCell ref="I10:I11"/>
    <mergeCell ref="J10:J11"/>
  </mergeCells>
  <phoneticPr fontId="2"/>
  <pageMargins left="0.2" right="0.2" top="0.98399999999999999" bottom="0.98399999999999999" header="0.51200000000000001" footer="0.51200000000000001"/>
  <pageSetup paperSize="9" scale="89" orientation="portrait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S96"/>
  <sheetViews>
    <sheetView view="pageBreakPreview" zoomScale="85" zoomScaleNormal="75" zoomScaleSheetLayoutView="85" workbookViewId="0">
      <selection activeCell="A3" sqref="A3"/>
    </sheetView>
  </sheetViews>
  <sheetFormatPr defaultRowHeight="13.5" x14ac:dyDescent="0.15"/>
  <cols>
    <col min="1" max="1" width="4.5" bestFit="1" customWidth="1"/>
    <col min="2" max="2" width="12.75" customWidth="1"/>
    <col min="3" max="3" width="13.5" customWidth="1"/>
    <col min="4" max="4" width="11" bestFit="1" customWidth="1"/>
    <col min="18" max="18" width="12.125" bestFit="1" customWidth="1"/>
    <col min="19" max="19" width="12.875" customWidth="1"/>
  </cols>
  <sheetData>
    <row r="1" spans="1:19" x14ac:dyDescent="0.15">
      <c r="A1" t="s">
        <v>41</v>
      </c>
      <c r="C1" s="131" t="s">
        <v>77</v>
      </c>
      <c r="S1" s="87" t="s">
        <v>66</v>
      </c>
    </row>
    <row r="2" spans="1:19" ht="17.25" x14ac:dyDescent="0.2">
      <c r="A2" s="189" t="s">
        <v>89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15">
      <c r="B3" s="27"/>
      <c r="C3" s="25" t="s">
        <v>76</v>
      </c>
      <c r="Q3" s="60" t="s">
        <v>5</v>
      </c>
      <c r="R3" s="201"/>
      <c r="S3" s="202"/>
    </row>
    <row r="4" spans="1:19" x14ac:dyDescent="0.15">
      <c r="L4" s="60" t="s">
        <v>3</v>
      </c>
      <c r="M4" s="192" t="str">
        <f>'ショートステイ（明細書）'!E6</f>
        <v>短期入所生活介護</v>
      </c>
      <c r="N4" s="193"/>
      <c r="O4" s="194"/>
      <c r="Q4" s="60" t="s">
        <v>42</v>
      </c>
      <c r="R4" s="201"/>
      <c r="S4" s="202"/>
    </row>
    <row r="5" spans="1:19" x14ac:dyDescent="0.15">
      <c r="B5" t="s">
        <v>43</v>
      </c>
    </row>
    <row r="6" spans="1:19" s="59" customFormat="1" x14ac:dyDescent="0.15">
      <c r="A6" s="66" t="s">
        <v>62</v>
      </c>
      <c r="B6" s="63" t="s">
        <v>44</v>
      </c>
      <c r="C6" s="64" t="s">
        <v>45</v>
      </c>
      <c r="D6" s="67" t="s">
        <v>46</v>
      </c>
      <c r="E6" s="65" t="s">
        <v>47</v>
      </c>
      <c r="F6" s="63" t="s">
        <v>48</v>
      </c>
      <c r="G6" s="63" t="s">
        <v>49</v>
      </c>
      <c r="H6" s="63" t="s">
        <v>50</v>
      </c>
      <c r="I6" s="63" t="s">
        <v>51</v>
      </c>
      <c r="J6" s="63" t="s">
        <v>52</v>
      </c>
      <c r="K6" s="63" t="s">
        <v>53</v>
      </c>
      <c r="L6" s="63" t="s">
        <v>54</v>
      </c>
      <c r="M6" s="63" t="s">
        <v>55</v>
      </c>
      <c r="N6" s="63" t="s">
        <v>56</v>
      </c>
      <c r="O6" s="63" t="s">
        <v>57</v>
      </c>
      <c r="P6" s="73" t="s">
        <v>58</v>
      </c>
      <c r="Q6" s="119" t="s">
        <v>59</v>
      </c>
      <c r="R6" s="67" t="s">
        <v>60</v>
      </c>
      <c r="S6" s="58" t="s">
        <v>61</v>
      </c>
    </row>
    <row r="7" spans="1:19" x14ac:dyDescent="0.15">
      <c r="A7" s="183">
        <v>1</v>
      </c>
      <c r="B7" s="185"/>
      <c r="C7" s="187"/>
      <c r="D7" s="68" t="s">
        <v>63</v>
      </c>
      <c r="E7" s="74"/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120">
        <f>SUM(E7:P7)</f>
        <v>0</v>
      </c>
      <c r="R7" s="180">
        <f>SUM(Q7:Q9)</f>
        <v>0</v>
      </c>
      <c r="S7" s="150"/>
    </row>
    <row r="8" spans="1:19" x14ac:dyDescent="0.15">
      <c r="A8" s="172"/>
      <c r="B8" s="175"/>
      <c r="C8" s="178"/>
      <c r="D8" s="69" t="s">
        <v>64</v>
      </c>
      <c r="E8" s="115"/>
      <c r="F8" s="78"/>
      <c r="G8" s="78"/>
      <c r="H8" s="78"/>
      <c r="I8" s="78"/>
      <c r="J8" s="78"/>
      <c r="K8" s="78"/>
      <c r="L8" s="78"/>
      <c r="M8" s="78"/>
      <c r="N8" s="78"/>
      <c r="O8" s="78"/>
      <c r="P8" s="116"/>
      <c r="Q8" s="117">
        <f t="shared" ref="Q8:Q36" si="0">SUM(E8:P8)</f>
        <v>0</v>
      </c>
      <c r="R8" s="181"/>
      <c r="S8" s="151"/>
    </row>
    <row r="9" spans="1:19" x14ac:dyDescent="0.15">
      <c r="A9" s="184"/>
      <c r="B9" s="186"/>
      <c r="C9" s="188"/>
      <c r="D9" s="70" t="s">
        <v>65</v>
      </c>
      <c r="E9" s="127"/>
      <c r="F9" s="79"/>
      <c r="G9" s="79"/>
      <c r="H9" s="79"/>
      <c r="I9" s="79"/>
      <c r="J9" s="79"/>
      <c r="K9" s="79"/>
      <c r="L9" s="79"/>
      <c r="M9" s="79"/>
      <c r="N9" s="79"/>
      <c r="O9" s="79"/>
      <c r="P9" s="128"/>
      <c r="Q9" s="126">
        <f t="shared" si="0"/>
        <v>0</v>
      </c>
      <c r="R9" s="182"/>
      <c r="S9" s="152"/>
    </row>
    <row r="10" spans="1:19" x14ac:dyDescent="0.15">
      <c r="A10" s="171">
        <v>2</v>
      </c>
      <c r="B10" s="174"/>
      <c r="C10" s="177"/>
      <c r="D10" s="71" t="s">
        <v>63</v>
      </c>
      <c r="E10" s="80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2"/>
      <c r="Q10" s="122">
        <f t="shared" si="0"/>
        <v>0</v>
      </c>
      <c r="R10" s="180">
        <f>SUM(Q10:Q12)</f>
        <v>0</v>
      </c>
      <c r="S10" s="150"/>
    </row>
    <row r="11" spans="1:19" x14ac:dyDescent="0.15">
      <c r="A11" s="172"/>
      <c r="B11" s="175"/>
      <c r="C11" s="178"/>
      <c r="D11" s="69" t="s">
        <v>64</v>
      </c>
      <c r="E11" s="115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116"/>
      <c r="Q11" s="117">
        <f t="shared" si="0"/>
        <v>0</v>
      </c>
      <c r="R11" s="181"/>
      <c r="S11" s="151"/>
    </row>
    <row r="12" spans="1:19" x14ac:dyDescent="0.15">
      <c r="A12" s="173"/>
      <c r="B12" s="176"/>
      <c r="C12" s="179"/>
      <c r="D12" s="72" t="s">
        <v>65</v>
      </c>
      <c r="E12" s="127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128"/>
      <c r="Q12" s="126">
        <f t="shared" si="0"/>
        <v>0</v>
      </c>
      <c r="R12" s="182"/>
      <c r="S12" s="152"/>
    </row>
    <row r="13" spans="1:19" x14ac:dyDescent="0.15">
      <c r="A13" s="183">
        <v>3</v>
      </c>
      <c r="B13" s="185"/>
      <c r="C13" s="187"/>
      <c r="D13" s="68" t="s">
        <v>63</v>
      </c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120">
        <f t="shared" si="0"/>
        <v>0</v>
      </c>
      <c r="R13" s="180">
        <f>SUM(Q13:Q15)</f>
        <v>0</v>
      </c>
      <c r="S13" s="150"/>
    </row>
    <row r="14" spans="1:19" x14ac:dyDescent="0.15">
      <c r="A14" s="172"/>
      <c r="B14" s="175"/>
      <c r="C14" s="178"/>
      <c r="D14" s="69" t="s">
        <v>64</v>
      </c>
      <c r="E14" s="115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116"/>
      <c r="Q14" s="117">
        <f t="shared" si="0"/>
        <v>0</v>
      </c>
      <c r="R14" s="181"/>
      <c r="S14" s="151"/>
    </row>
    <row r="15" spans="1:19" x14ac:dyDescent="0.15">
      <c r="A15" s="184"/>
      <c r="B15" s="186"/>
      <c r="C15" s="188"/>
      <c r="D15" s="70" t="s">
        <v>65</v>
      </c>
      <c r="E15" s="127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28"/>
      <c r="Q15" s="126">
        <f t="shared" si="0"/>
        <v>0</v>
      </c>
      <c r="R15" s="182"/>
      <c r="S15" s="152"/>
    </row>
    <row r="16" spans="1:19" x14ac:dyDescent="0.15">
      <c r="A16" s="171">
        <v>4</v>
      </c>
      <c r="B16" s="174"/>
      <c r="C16" s="177"/>
      <c r="D16" s="71" t="s">
        <v>63</v>
      </c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2"/>
      <c r="Q16" s="122">
        <f t="shared" si="0"/>
        <v>0</v>
      </c>
      <c r="R16" s="180">
        <f>SUM(Q16:Q18)</f>
        <v>0</v>
      </c>
      <c r="S16" s="150"/>
    </row>
    <row r="17" spans="1:19" x14ac:dyDescent="0.15">
      <c r="A17" s="172"/>
      <c r="B17" s="175"/>
      <c r="C17" s="178"/>
      <c r="D17" s="69" t="s">
        <v>64</v>
      </c>
      <c r="E17" s="115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116"/>
      <c r="Q17" s="117">
        <f t="shared" si="0"/>
        <v>0</v>
      </c>
      <c r="R17" s="181"/>
      <c r="S17" s="151"/>
    </row>
    <row r="18" spans="1:19" x14ac:dyDescent="0.15">
      <c r="A18" s="173"/>
      <c r="B18" s="176"/>
      <c r="C18" s="179"/>
      <c r="D18" s="72" t="s">
        <v>65</v>
      </c>
      <c r="E18" s="127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128"/>
      <c r="Q18" s="126">
        <f t="shared" si="0"/>
        <v>0</v>
      </c>
      <c r="R18" s="182"/>
      <c r="S18" s="152"/>
    </row>
    <row r="19" spans="1:19" x14ac:dyDescent="0.15">
      <c r="A19" s="183">
        <v>5</v>
      </c>
      <c r="B19" s="185"/>
      <c r="C19" s="187"/>
      <c r="D19" s="68" t="s">
        <v>63</v>
      </c>
      <c r="E19" s="74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  <c r="Q19" s="120">
        <f t="shared" si="0"/>
        <v>0</v>
      </c>
      <c r="R19" s="180">
        <f>SUM(Q19:Q21)</f>
        <v>0</v>
      </c>
      <c r="S19" s="150"/>
    </row>
    <row r="20" spans="1:19" x14ac:dyDescent="0.15">
      <c r="A20" s="172"/>
      <c r="B20" s="175"/>
      <c r="C20" s="178"/>
      <c r="D20" s="69" t="s">
        <v>64</v>
      </c>
      <c r="E20" s="115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116"/>
      <c r="Q20" s="117">
        <f t="shared" si="0"/>
        <v>0</v>
      </c>
      <c r="R20" s="181"/>
      <c r="S20" s="151"/>
    </row>
    <row r="21" spans="1:19" x14ac:dyDescent="0.15">
      <c r="A21" s="184"/>
      <c r="B21" s="186"/>
      <c r="C21" s="188"/>
      <c r="D21" s="70" t="s">
        <v>65</v>
      </c>
      <c r="E21" s="127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128"/>
      <c r="Q21" s="126">
        <f t="shared" si="0"/>
        <v>0</v>
      </c>
      <c r="R21" s="182"/>
      <c r="S21" s="152"/>
    </row>
    <row r="22" spans="1:19" x14ac:dyDescent="0.15">
      <c r="A22" s="171">
        <v>6</v>
      </c>
      <c r="B22" s="174"/>
      <c r="C22" s="177"/>
      <c r="D22" s="71" t="s">
        <v>63</v>
      </c>
      <c r="E22" s="80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2"/>
      <c r="Q22" s="122">
        <f t="shared" si="0"/>
        <v>0</v>
      </c>
      <c r="R22" s="180">
        <f>SUM(Q22:Q24)</f>
        <v>0</v>
      </c>
      <c r="S22" s="150"/>
    </row>
    <row r="23" spans="1:19" x14ac:dyDescent="0.15">
      <c r="A23" s="172"/>
      <c r="B23" s="175"/>
      <c r="C23" s="178"/>
      <c r="D23" s="69" t="s">
        <v>64</v>
      </c>
      <c r="E23" s="115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116"/>
      <c r="Q23" s="117">
        <f t="shared" si="0"/>
        <v>0</v>
      </c>
      <c r="R23" s="181"/>
      <c r="S23" s="151"/>
    </row>
    <row r="24" spans="1:19" x14ac:dyDescent="0.15">
      <c r="A24" s="173"/>
      <c r="B24" s="176"/>
      <c r="C24" s="179"/>
      <c r="D24" s="72" t="s">
        <v>65</v>
      </c>
      <c r="E24" s="127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128"/>
      <c r="Q24" s="126">
        <f t="shared" si="0"/>
        <v>0</v>
      </c>
      <c r="R24" s="182"/>
      <c r="S24" s="152"/>
    </row>
    <row r="25" spans="1:19" x14ac:dyDescent="0.15">
      <c r="A25" s="183">
        <v>7</v>
      </c>
      <c r="B25" s="185"/>
      <c r="C25" s="187"/>
      <c r="D25" s="68" t="s">
        <v>63</v>
      </c>
      <c r="E25" s="74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6"/>
      <c r="Q25" s="120">
        <f t="shared" si="0"/>
        <v>0</v>
      </c>
      <c r="R25" s="180">
        <f>SUM(Q25:Q27)</f>
        <v>0</v>
      </c>
      <c r="S25" s="150"/>
    </row>
    <row r="26" spans="1:19" x14ac:dyDescent="0.15">
      <c r="A26" s="172"/>
      <c r="B26" s="175"/>
      <c r="C26" s="178"/>
      <c r="D26" s="69" t="s">
        <v>64</v>
      </c>
      <c r="E26" s="115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116"/>
      <c r="Q26" s="117">
        <f t="shared" si="0"/>
        <v>0</v>
      </c>
      <c r="R26" s="181"/>
      <c r="S26" s="151"/>
    </row>
    <row r="27" spans="1:19" x14ac:dyDescent="0.15">
      <c r="A27" s="184"/>
      <c r="B27" s="186"/>
      <c r="C27" s="188"/>
      <c r="D27" s="70" t="s">
        <v>65</v>
      </c>
      <c r="E27" s="127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128"/>
      <c r="Q27" s="126">
        <f t="shared" si="0"/>
        <v>0</v>
      </c>
      <c r="R27" s="182"/>
      <c r="S27" s="152"/>
    </row>
    <row r="28" spans="1:19" x14ac:dyDescent="0.15">
      <c r="A28" s="171">
        <v>8</v>
      </c>
      <c r="B28" s="174"/>
      <c r="C28" s="177"/>
      <c r="D28" s="71" t="s">
        <v>63</v>
      </c>
      <c r="E28" s="80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2"/>
      <c r="Q28" s="122">
        <f t="shared" si="0"/>
        <v>0</v>
      </c>
      <c r="R28" s="180">
        <f>SUM(Q28:Q30)</f>
        <v>0</v>
      </c>
      <c r="S28" s="150"/>
    </row>
    <row r="29" spans="1:19" x14ac:dyDescent="0.15">
      <c r="A29" s="172"/>
      <c r="B29" s="175"/>
      <c r="C29" s="178"/>
      <c r="D29" s="69" t="s">
        <v>64</v>
      </c>
      <c r="E29" s="115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116"/>
      <c r="Q29" s="117">
        <f t="shared" si="0"/>
        <v>0</v>
      </c>
      <c r="R29" s="181"/>
      <c r="S29" s="151"/>
    </row>
    <row r="30" spans="1:19" x14ac:dyDescent="0.15">
      <c r="A30" s="173"/>
      <c r="B30" s="176"/>
      <c r="C30" s="179"/>
      <c r="D30" s="72" t="s">
        <v>65</v>
      </c>
      <c r="E30" s="127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128"/>
      <c r="Q30" s="126">
        <f t="shared" si="0"/>
        <v>0</v>
      </c>
      <c r="R30" s="182"/>
      <c r="S30" s="152"/>
    </row>
    <row r="31" spans="1:19" x14ac:dyDescent="0.15">
      <c r="A31" s="183">
        <v>9</v>
      </c>
      <c r="B31" s="185"/>
      <c r="C31" s="187"/>
      <c r="D31" s="68" t="s">
        <v>63</v>
      </c>
      <c r="E31" s="74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6"/>
      <c r="Q31" s="120">
        <f t="shared" si="0"/>
        <v>0</v>
      </c>
      <c r="R31" s="180">
        <f>SUM(Q31:Q33)</f>
        <v>0</v>
      </c>
      <c r="S31" s="150"/>
    </row>
    <row r="32" spans="1:19" x14ac:dyDescent="0.15">
      <c r="A32" s="172"/>
      <c r="B32" s="175"/>
      <c r="C32" s="178"/>
      <c r="D32" s="69" t="s">
        <v>64</v>
      </c>
      <c r="E32" s="115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116"/>
      <c r="Q32" s="117">
        <f t="shared" si="0"/>
        <v>0</v>
      </c>
      <c r="R32" s="181"/>
      <c r="S32" s="151"/>
    </row>
    <row r="33" spans="1:19" x14ac:dyDescent="0.15">
      <c r="A33" s="184"/>
      <c r="B33" s="186"/>
      <c r="C33" s="188"/>
      <c r="D33" s="70" t="s">
        <v>65</v>
      </c>
      <c r="E33" s="127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128"/>
      <c r="Q33" s="126">
        <f t="shared" si="0"/>
        <v>0</v>
      </c>
      <c r="R33" s="182"/>
      <c r="S33" s="152"/>
    </row>
    <row r="34" spans="1:19" x14ac:dyDescent="0.15">
      <c r="A34" s="171">
        <v>10</v>
      </c>
      <c r="B34" s="174"/>
      <c r="C34" s="177"/>
      <c r="D34" s="71" t="s">
        <v>63</v>
      </c>
      <c r="E34" s="80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2"/>
      <c r="Q34" s="122">
        <f t="shared" si="0"/>
        <v>0</v>
      </c>
      <c r="R34" s="180">
        <f>SUM(Q34:Q36)</f>
        <v>0</v>
      </c>
      <c r="S34" s="150"/>
    </row>
    <row r="35" spans="1:19" x14ac:dyDescent="0.15">
      <c r="A35" s="172"/>
      <c r="B35" s="175"/>
      <c r="C35" s="178"/>
      <c r="D35" s="69" t="s">
        <v>64</v>
      </c>
      <c r="E35" s="115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116"/>
      <c r="Q35" s="117">
        <f t="shared" si="0"/>
        <v>0</v>
      </c>
      <c r="R35" s="181"/>
      <c r="S35" s="151"/>
    </row>
    <row r="36" spans="1:19" x14ac:dyDescent="0.15">
      <c r="A36" s="173"/>
      <c r="B36" s="176"/>
      <c r="C36" s="179"/>
      <c r="D36" s="72" t="s">
        <v>65</v>
      </c>
      <c r="E36" s="127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128"/>
      <c r="Q36" s="126">
        <f t="shared" si="0"/>
        <v>0</v>
      </c>
      <c r="R36" s="182"/>
      <c r="S36" s="152"/>
    </row>
    <row r="37" spans="1:19" x14ac:dyDescent="0.15">
      <c r="A37" s="138" t="s">
        <v>68</v>
      </c>
      <c r="B37" s="139"/>
      <c r="C37" s="140"/>
      <c r="D37" s="68" t="s">
        <v>63</v>
      </c>
      <c r="E37" s="84">
        <f>SUM(E7,E10,E13,E16,E19,E22,E25,E28,E31,E34)</f>
        <v>0</v>
      </c>
      <c r="F37" s="85">
        <f t="shared" ref="F37:P37" si="1">SUM(F7,F10,F13,F16,F19,F22,F25,F28,F31,F34)</f>
        <v>0</v>
      </c>
      <c r="G37" s="85">
        <f t="shared" si="1"/>
        <v>0</v>
      </c>
      <c r="H37" s="85">
        <f t="shared" si="1"/>
        <v>0</v>
      </c>
      <c r="I37" s="85">
        <f t="shared" si="1"/>
        <v>0</v>
      </c>
      <c r="J37" s="85">
        <f t="shared" si="1"/>
        <v>0</v>
      </c>
      <c r="K37" s="85">
        <f t="shared" si="1"/>
        <v>0</v>
      </c>
      <c r="L37" s="85">
        <f t="shared" si="1"/>
        <v>0</v>
      </c>
      <c r="M37" s="85">
        <f t="shared" si="1"/>
        <v>0</v>
      </c>
      <c r="N37" s="85">
        <f t="shared" si="1"/>
        <v>0</v>
      </c>
      <c r="O37" s="85">
        <f t="shared" si="1"/>
        <v>0</v>
      </c>
      <c r="P37" s="86">
        <f t="shared" si="1"/>
        <v>0</v>
      </c>
      <c r="Q37" s="120">
        <f>SUM(Q7,Q10,Q13,Q16,Q19,Q22,Q25,Q28,Q31,Q34)</f>
        <v>0</v>
      </c>
      <c r="R37" s="147"/>
      <c r="S37" s="150"/>
    </row>
    <row r="38" spans="1:19" x14ac:dyDescent="0.15">
      <c r="A38" s="141"/>
      <c r="B38" s="142"/>
      <c r="C38" s="143"/>
      <c r="D38" s="69" t="s">
        <v>64</v>
      </c>
      <c r="E38" s="112">
        <f t="shared" ref="E38:Q39" si="2">SUM(E8,E11,E14,E17,E20,E23,E26,E29,E32,E35)</f>
        <v>0</v>
      </c>
      <c r="F38" s="113">
        <f t="shared" si="2"/>
        <v>0</v>
      </c>
      <c r="G38" s="113">
        <f t="shared" si="2"/>
        <v>0</v>
      </c>
      <c r="H38" s="113">
        <f t="shared" si="2"/>
        <v>0</v>
      </c>
      <c r="I38" s="113">
        <f t="shared" si="2"/>
        <v>0</v>
      </c>
      <c r="J38" s="113">
        <f t="shared" si="2"/>
        <v>0</v>
      </c>
      <c r="K38" s="113">
        <f t="shared" si="2"/>
        <v>0</v>
      </c>
      <c r="L38" s="113">
        <f t="shared" si="2"/>
        <v>0</v>
      </c>
      <c r="M38" s="113">
        <f t="shared" si="2"/>
        <v>0</v>
      </c>
      <c r="N38" s="113">
        <f t="shared" si="2"/>
        <v>0</v>
      </c>
      <c r="O38" s="113">
        <f t="shared" si="2"/>
        <v>0</v>
      </c>
      <c r="P38" s="114">
        <f t="shared" si="2"/>
        <v>0</v>
      </c>
      <c r="Q38" s="117">
        <f t="shared" si="2"/>
        <v>0</v>
      </c>
      <c r="R38" s="148"/>
      <c r="S38" s="151"/>
    </row>
    <row r="39" spans="1:19" x14ac:dyDescent="0.15">
      <c r="A39" s="144"/>
      <c r="B39" s="145"/>
      <c r="C39" s="146"/>
      <c r="D39" s="70" t="s">
        <v>65</v>
      </c>
      <c r="E39" s="123">
        <f>SUM(E9,E12,E15,E18,E21,E24,E27,E30,E33,E36)</f>
        <v>0</v>
      </c>
      <c r="F39" s="124">
        <f t="shared" si="2"/>
        <v>0</v>
      </c>
      <c r="G39" s="124">
        <f t="shared" si="2"/>
        <v>0</v>
      </c>
      <c r="H39" s="124">
        <f t="shared" si="2"/>
        <v>0</v>
      </c>
      <c r="I39" s="124">
        <f t="shared" si="2"/>
        <v>0</v>
      </c>
      <c r="J39" s="124">
        <f t="shared" si="2"/>
        <v>0</v>
      </c>
      <c r="K39" s="124">
        <f t="shared" si="2"/>
        <v>0</v>
      </c>
      <c r="L39" s="124">
        <f t="shared" si="2"/>
        <v>0</v>
      </c>
      <c r="M39" s="124">
        <f t="shared" si="2"/>
        <v>0</v>
      </c>
      <c r="N39" s="124">
        <f t="shared" si="2"/>
        <v>0</v>
      </c>
      <c r="O39" s="124">
        <f t="shared" si="2"/>
        <v>0</v>
      </c>
      <c r="P39" s="125">
        <f t="shared" si="2"/>
        <v>0</v>
      </c>
      <c r="Q39" s="126">
        <f t="shared" si="2"/>
        <v>0</v>
      </c>
      <c r="R39" s="149"/>
      <c r="S39" s="152"/>
    </row>
    <row r="40" spans="1:19" x14ac:dyDescent="0.15">
      <c r="A40" s="138" t="s">
        <v>69</v>
      </c>
      <c r="B40" s="139"/>
      <c r="C40" s="139"/>
      <c r="D40" s="140"/>
      <c r="E40" s="165">
        <f>SUM(E37:E39)</f>
        <v>0</v>
      </c>
      <c r="F40" s="153">
        <f t="shared" ref="F40:O40" si="3">SUM(F37:F39)</f>
        <v>0</v>
      </c>
      <c r="G40" s="153">
        <f t="shared" si="3"/>
        <v>0</v>
      </c>
      <c r="H40" s="153">
        <f t="shared" si="3"/>
        <v>0</v>
      </c>
      <c r="I40" s="153">
        <f t="shared" si="3"/>
        <v>0</v>
      </c>
      <c r="J40" s="153">
        <f t="shared" si="3"/>
        <v>0</v>
      </c>
      <c r="K40" s="153">
        <f t="shared" si="3"/>
        <v>0</v>
      </c>
      <c r="L40" s="153">
        <f t="shared" si="3"/>
        <v>0</v>
      </c>
      <c r="M40" s="153">
        <f t="shared" si="3"/>
        <v>0</v>
      </c>
      <c r="N40" s="153">
        <f t="shared" si="3"/>
        <v>0</v>
      </c>
      <c r="O40" s="153">
        <f t="shared" si="3"/>
        <v>0</v>
      </c>
      <c r="P40" s="168">
        <f>SUM(P37:P39)</f>
        <v>0</v>
      </c>
      <c r="Q40" s="257"/>
      <c r="R40" s="159">
        <f>SUM(R7:R36)</f>
        <v>0</v>
      </c>
      <c r="S40" s="162"/>
    </row>
    <row r="41" spans="1:19" x14ac:dyDescent="0.15">
      <c r="A41" s="141"/>
      <c r="B41" s="142"/>
      <c r="C41" s="142"/>
      <c r="D41" s="143"/>
      <c r="E41" s="199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7"/>
      <c r="Q41" s="258"/>
      <c r="R41" s="160"/>
      <c r="S41" s="163"/>
    </row>
    <row r="42" spans="1:19" x14ac:dyDescent="0.15">
      <c r="A42" s="144"/>
      <c r="B42" s="145"/>
      <c r="C42" s="145"/>
      <c r="D42" s="146"/>
      <c r="E42" s="200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8"/>
      <c r="Q42" s="259"/>
      <c r="R42" s="161"/>
      <c r="S42" s="164"/>
    </row>
    <row r="49" spans="1:19" x14ac:dyDescent="0.15">
      <c r="A49" t="s">
        <v>41</v>
      </c>
      <c r="S49" s="87" t="s">
        <v>67</v>
      </c>
    </row>
    <row r="50" spans="1:19" ht="17.25" x14ac:dyDescent="0.2">
      <c r="A50" s="189" t="s">
        <v>89</v>
      </c>
      <c r="B50" s="189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</row>
    <row r="51" spans="1:19" x14ac:dyDescent="0.15">
      <c r="Q51" s="60" t="s">
        <v>5</v>
      </c>
      <c r="R51" s="190">
        <f>R3</f>
        <v>0</v>
      </c>
      <c r="S51" s="191"/>
    </row>
    <row r="52" spans="1:19" x14ac:dyDescent="0.15">
      <c r="L52" s="60" t="s">
        <v>3</v>
      </c>
      <c r="M52" s="192" t="str">
        <f>M4</f>
        <v>短期入所生活介護</v>
      </c>
      <c r="N52" s="193"/>
      <c r="O52" s="194"/>
      <c r="Q52" s="60" t="s">
        <v>42</v>
      </c>
      <c r="R52" s="190">
        <f>R4</f>
        <v>0</v>
      </c>
      <c r="S52" s="191"/>
    </row>
    <row r="53" spans="1:19" x14ac:dyDescent="0.15">
      <c r="B53" t="s">
        <v>43</v>
      </c>
    </row>
    <row r="54" spans="1:19" x14ac:dyDescent="0.15">
      <c r="A54" s="66" t="s">
        <v>62</v>
      </c>
      <c r="B54" s="63" t="s">
        <v>44</v>
      </c>
      <c r="C54" s="64" t="s">
        <v>45</v>
      </c>
      <c r="D54" s="67" t="s">
        <v>46</v>
      </c>
      <c r="E54" s="65" t="s">
        <v>47</v>
      </c>
      <c r="F54" s="63" t="s">
        <v>48</v>
      </c>
      <c r="G54" s="63" t="s">
        <v>49</v>
      </c>
      <c r="H54" s="63" t="s">
        <v>50</v>
      </c>
      <c r="I54" s="63" t="s">
        <v>51</v>
      </c>
      <c r="J54" s="63" t="s">
        <v>52</v>
      </c>
      <c r="K54" s="63" t="s">
        <v>53</v>
      </c>
      <c r="L54" s="63" t="s">
        <v>54</v>
      </c>
      <c r="M54" s="63" t="s">
        <v>55</v>
      </c>
      <c r="N54" s="63" t="s">
        <v>56</v>
      </c>
      <c r="O54" s="63" t="s">
        <v>57</v>
      </c>
      <c r="P54" s="73" t="s">
        <v>58</v>
      </c>
      <c r="Q54" s="119" t="s">
        <v>59</v>
      </c>
      <c r="R54" s="67" t="s">
        <v>60</v>
      </c>
      <c r="S54" s="58" t="s">
        <v>61</v>
      </c>
    </row>
    <row r="55" spans="1:19" x14ac:dyDescent="0.15">
      <c r="A55" s="183">
        <v>11</v>
      </c>
      <c r="B55" s="185"/>
      <c r="C55" s="187"/>
      <c r="D55" s="68" t="s">
        <v>63</v>
      </c>
      <c r="E55" s="74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6"/>
      <c r="Q55" s="120">
        <f>SUM(E55:P55)</f>
        <v>0</v>
      </c>
      <c r="R55" s="180">
        <f>SUM(Q55:Q57)</f>
        <v>0</v>
      </c>
      <c r="S55" s="150"/>
    </row>
    <row r="56" spans="1:19" x14ac:dyDescent="0.15">
      <c r="A56" s="172"/>
      <c r="B56" s="175"/>
      <c r="C56" s="178"/>
      <c r="D56" s="69" t="s">
        <v>64</v>
      </c>
      <c r="E56" s="115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116"/>
      <c r="Q56" s="117">
        <f t="shared" ref="Q56:Q84" si="4">SUM(E56:P56)</f>
        <v>0</v>
      </c>
      <c r="R56" s="181"/>
      <c r="S56" s="151"/>
    </row>
    <row r="57" spans="1:19" x14ac:dyDescent="0.15">
      <c r="A57" s="184"/>
      <c r="B57" s="186"/>
      <c r="C57" s="188"/>
      <c r="D57" s="70" t="s">
        <v>65</v>
      </c>
      <c r="E57" s="127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128"/>
      <c r="Q57" s="126">
        <f t="shared" si="4"/>
        <v>0</v>
      </c>
      <c r="R57" s="182"/>
      <c r="S57" s="152"/>
    </row>
    <row r="58" spans="1:19" x14ac:dyDescent="0.15">
      <c r="A58" s="171">
        <v>12</v>
      </c>
      <c r="B58" s="174"/>
      <c r="C58" s="177"/>
      <c r="D58" s="71" t="s">
        <v>63</v>
      </c>
      <c r="E58" s="80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2"/>
      <c r="Q58" s="122">
        <f t="shared" si="4"/>
        <v>0</v>
      </c>
      <c r="R58" s="180">
        <f>SUM(Q58:Q60)</f>
        <v>0</v>
      </c>
      <c r="S58" s="150"/>
    </row>
    <row r="59" spans="1:19" x14ac:dyDescent="0.15">
      <c r="A59" s="172"/>
      <c r="B59" s="175"/>
      <c r="C59" s="178"/>
      <c r="D59" s="69" t="s">
        <v>64</v>
      </c>
      <c r="E59" s="115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116"/>
      <c r="Q59" s="117">
        <f t="shared" si="4"/>
        <v>0</v>
      </c>
      <c r="R59" s="181"/>
      <c r="S59" s="151"/>
    </row>
    <row r="60" spans="1:19" x14ac:dyDescent="0.15">
      <c r="A60" s="173"/>
      <c r="B60" s="176"/>
      <c r="C60" s="179"/>
      <c r="D60" s="72" t="s">
        <v>65</v>
      </c>
      <c r="E60" s="127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128"/>
      <c r="Q60" s="126">
        <f t="shared" si="4"/>
        <v>0</v>
      </c>
      <c r="R60" s="182"/>
      <c r="S60" s="152"/>
    </row>
    <row r="61" spans="1:19" x14ac:dyDescent="0.15">
      <c r="A61" s="183">
        <v>13</v>
      </c>
      <c r="B61" s="185"/>
      <c r="C61" s="187"/>
      <c r="D61" s="68" t="s">
        <v>63</v>
      </c>
      <c r="E61" s="74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6"/>
      <c r="Q61" s="120">
        <f t="shared" si="4"/>
        <v>0</v>
      </c>
      <c r="R61" s="180">
        <f>SUM(Q61:Q63)</f>
        <v>0</v>
      </c>
      <c r="S61" s="150"/>
    </row>
    <row r="62" spans="1:19" x14ac:dyDescent="0.15">
      <c r="A62" s="172"/>
      <c r="B62" s="175"/>
      <c r="C62" s="178"/>
      <c r="D62" s="69" t="s">
        <v>64</v>
      </c>
      <c r="E62" s="115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116"/>
      <c r="Q62" s="117">
        <f t="shared" si="4"/>
        <v>0</v>
      </c>
      <c r="R62" s="181"/>
      <c r="S62" s="151"/>
    </row>
    <row r="63" spans="1:19" x14ac:dyDescent="0.15">
      <c r="A63" s="184"/>
      <c r="B63" s="186"/>
      <c r="C63" s="188"/>
      <c r="D63" s="70" t="s">
        <v>65</v>
      </c>
      <c r="E63" s="127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128"/>
      <c r="Q63" s="126">
        <f t="shared" si="4"/>
        <v>0</v>
      </c>
      <c r="R63" s="182"/>
      <c r="S63" s="152"/>
    </row>
    <row r="64" spans="1:19" x14ac:dyDescent="0.15">
      <c r="A64" s="171">
        <v>14</v>
      </c>
      <c r="B64" s="174"/>
      <c r="C64" s="177"/>
      <c r="D64" s="71" t="s">
        <v>63</v>
      </c>
      <c r="E64" s="80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2"/>
      <c r="Q64" s="122">
        <f t="shared" si="4"/>
        <v>0</v>
      </c>
      <c r="R64" s="180">
        <f>SUM(Q64:Q66)</f>
        <v>0</v>
      </c>
      <c r="S64" s="150"/>
    </row>
    <row r="65" spans="1:19" x14ac:dyDescent="0.15">
      <c r="A65" s="172"/>
      <c r="B65" s="175"/>
      <c r="C65" s="178"/>
      <c r="D65" s="69" t="s">
        <v>64</v>
      </c>
      <c r="E65" s="115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16"/>
      <c r="Q65" s="117">
        <f t="shared" si="4"/>
        <v>0</v>
      </c>
      <c r="R65" s="181"/>
      <c r="S65" s="151"/>
    </row>
    <row r="66" spans="1:19" x14ac:dyDescent="0.15">
      <c r="A66" s="173"/>
      <c r="B66" s="176"/>
      <c r="C66" s="179"/>
      <c r="D66" s="72" t="s">
        <v>65</v>
      </c>
      <c r="E66" s="127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128"/>
      <c r="Q66" s="126">
        <f t="shared" si="4"/>
        <v>0</v>
      </c>
      <c r="R66" s="182"/>
      <c r="S66" s="152"/>
    </row>
    <row r="67" spans="1:19" x14ac:dyDescent="0.15">
      <c r="A67" s="183">
        <v>15</v>
      </c>
      <c r="B67" s="185"/>
      <c r="C67" s="187"/>
      <c r="D67" s="68" t="s">
        <v>63</v>
      </c>
      <c r="E67" s="74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6"/>
      <c r="Q67" s="120">
        <f t="shared" si="4"/>
        <v>0</v>
      </c>
      <c r="R67" s="180">
        <f>SUM(Q67:Q69)</f>
        <v>0</v>
      </c>
      <c r="S67" s="150"/>
    </row>
    <row r="68" spans="1:19" x14ac:dyDescent="0.15">
      <c r="A68" s="172"/>
      <c r="B68" s="175"/>
      <c r="C68" s="178"/>
      <c r="D68" s="69" t="s">
        <v>64</v>
      </c>
      <c r="E68" s="115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16"/>
      <c r="Q68" s="117">
        <f t="shared" si="4"/>
        <v>0</v>
      </c>
      <c r="R68" s="181"/>
      <c r="S68" s="151"/>
    </row>
    <row r="69" spans="1:19" x14ac:dyDescent="0.15">
      <c r="A69" s="184"/>
      <c r="B69" s="186"/>
      <c r="C69" s="188"/>
      <c r="D69" s="70" t="s">
        <v>65</v>
      </c>
      <c r="E69" s="127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128"/>
      <c r="Q69" s="126">
        <f t="shared" si="4"/>
        <v>0</v>
      </c>
      <c r="R69" s="182"/>
      <c r="S69" s="152"/>
    </row>
    <row r="70" spans="1:19" x14ac:dyDescent="0.15">
      <c r="A70" s="171">
        <v>16</v>
      </c>
      <c r="B70" s="174"/>
      <c r="C70" s="177"/>
      <c r="D70" s="71" t="s">
        <v>63</v>
      </c>
      <c r="E70" s="80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2"/>
      <c r="Q70" s="122">
        <f t="shared" si="4"/>
        <v>0</v>
      </c>
      <c r="R70" s="180">
        <f>SUM(Q70:Q72)</f>
        <v>0</v>
      </c>
      <c r="S70" s="150"/>
    </row>
    <row r="71" spans="1:19" x14ac:dyDescent="0.15">
      <c r="A71" s="172"/>
      <c r="B71" s="175"/>
      <c r="C71" s="178"/>
      <c r="D71" s="69" t="s">
        <v>64</v>
      </c>
      <c r="E71" s="115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16"/>
      <c r="Q71" s="117">
        <f t="shared" si="4"/>
        <v>0</v>
      </c>
      <c r="R71" s="181"/>
      <c r="S71" s="151"/>
    </row>
    <row r="72" spans="1:19" x14ac:dyDescent="0.15">
      <c r="A72" s="173"/>
      <c r="B72" s="176"/>
      <c r="C72" s="179"/>
      <c r="D72" s="72" t="s">
        <v>65</v>
      </c>
      <c r="E72" s="127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128"/>
      <c r="Q72" s="126">
        <f t="shared" si="4"/>
        <v>0</v>
      </c>
      <c r="R72" s="182"/>
      <c r="S72" s="152"/>
    </row>
    <row r="73" spans="1:19" x14ac:dyDescent="0.15">
      <c r="A73" s="183">
        <v>17</v>
      </c>
      <c r="B73" s="185"/>
      <c r="C73" s="187"/>
      <c r="D73" s="68" t="s">
        <v>63</v>
      </c>
      <c r="E73" s="74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6"/>
      <c r="Q73" s="120">
        <f t="shared" si="4"/>
        <v>0</v>
      </c>
      <c r="R73" s="180">
        <f>SUM(Q73:Q75)</f>
        <v>0</v>
      </c>
      <c r="S73" s="150"/>
    </row>
    <row r="74" spans="1:19" x14ac:dyDescent="0.15">
      <c r="A74" s="172"/>
      <c r="B74" s="175"/>
      <c r="C74" s="178"/>
      <c r="D74" s="69" t="s">
        <v>64</v>
      </c>
      <c r="E74" s="115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16"/>
      <c r="Q74" s="117">
        <f t="shared" si="4"/>
        <v>0</v>
      </c>
      <c r="R74" s="181"/>
      <c r="S74" s="151"/>
    </row>
    <row r="75" spans="1:19" x14ac:dyDescent="0.15">
      <c r="A75" s="184"/>
      <c r="B75" s="186"/>
      <c r="C75" s="188"/>
      <c r="D75" s="70" t="s">
        <v>65</v>
      </c>
      <c r="E75" s="127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128"/>
      <c r="Q75" s="126">
        <f t="shared" si="4"/>
        <v>0</v>
      </c>
      <c r="R75" s="182"/>
      <c r="S75" s="152"/>
    </row>
    <row r="76" spans="1:19" x14ac:dyDescent="0.15">
      <c r="A76" s="171">
        <v>18</v>
      </c>
      <c r="B76" s="174"/>
      <c r="C76" s="177"/>
      <c r="D76" s="71" t="s">
        <v>63</v>
      </c>
      <c r="E76" s="80"/>
      <c r="F76" s="81"/>
      <c r="G76" s="81"/>
      <c r="H76" s="81"/>
      <c r="I76" s="81"/>
      <c r="J76" s="81"/>
      <c r="K76" s="81"/>
      <c r="L76" s="81"/>
      <c r="M76" s="81"/>
      <c r="N76" s="81"/>
      <c r="O76" s="81"/>
      <c r="P76" s="82"/>
      <c r="Q76" s="122">
        <f t="shared" si="4"/>
        <v>0</v>
      </c>
      <c r="R76" s="180">
        <f>SUM(Q76:Q78)</f>
        <v>0</v>
      </c>
      <c r="S76" s="150"/>
    </row>
    <row r="77" spans="1:19" x14ac:dyDescent="0.15">
      <c r="A77" s="172"/>
      <c r="B77" s="175"/>
      <c r="C77" s="178"/>
      <c r="D77" s="69" t="s">
        <v>64</v>
      </c>
      <c r="E77" s="115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16"/>
      <c r="Q77" s="117">
        <f t="shared" si="4"/>
        <v>0</v>
      </c>
      <c r="R77" s="181"/>
      <c r="S77" s="151"/>
    </row>
    <row r="78" spans="1:19" x14ac:dyDescent="0.15">
      <c r="A78" s="173"/>
      <c r="B78" s="176"/>
      <c r="C78" s="179"/>
      <c r="D78" s="72" t="s">
        <v>65</v>
      </c>
      <c r="E78" s="127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128"/>
      <c r="Q78" s="126">
        <f t="shared" si="4"/>
        <v>0</v>
      </c>
      <c r="R78" s="182"/>
      <c r="S78" s="152"/>
    </row>
    <row r="79" spans="1:19" x14ac:dyDescent="0.15">
      <c r="A79" s="183">
        <v>19</v>
      </c>
      <c r="B79" s="185"/>
      <c r="C79" s="187"/>
      <c r="D79" s="68" t="s">
        <v>63</v>
      </c>
      <c r="E79" s="74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6"/>
      <c r="Q79" s="120">
        <f t="shared" si="4"/>
        <v>0</v>
      </c>
      <c r="R79" s="180">
        <f>SUM(Q79:Q81)</f>
        <v>0</v>
      </c>
      <c r="S79" s="150"/>
    </row>
    <row r="80" spans="1:19" x14ac:dyDescent="0.15">
      <c r="A80" s="172"/>
      <c r="B80" s="175"/>
      <c r="C80" s="178"/>
      <c r="D80" s="69" t="s">
        <v>64</v>
      </c>
      <c r="E80" s="115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16"/>
      <c r="Q80" s="117">
        <f t="shared" si="4"/>
        <v>0</v>
      </c>
      <c r="R80" s="181"/>
      <c r="S80" s="151"/>
    </row>
    <row r="81" spans="1:19" x14ac:dyDescent="0.15">
      <c r="A81" s="184"/>
      <c r="B81" s="186"/>
      <c r="C81" s="188"/>
      <c r="D81" s="70" t="s">
        <v>65</v>
      </c>
      <c r="E81" s="127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128"/>
      <c r="Q81" s="126">
        <f t="shared" si="4"/>
        <v>0</v>
      </c>
      <c r="R81" s="182"/>
      <c r="S81" s="152"/>
    </row>
    <row r="82" spans="1:19" x14ac:dyDescent="0.15">
      <c r="A82" s="171">
        <v>20</v>
      </c>
      <c r="B82" s="174"/>
      <c r="C82" s="177"/>
      <c r="D82" s="71" t="s">
        <v>63</v>
      </c>
      <c r="E82" s="80"/>
      <c r="F82" s="81"/>
      <c r="G82" s="81"/>
      <c r="H82" s="81"/>
      <c r="I82" s="81"/>
      <c r="J82" s="81"/>
      <c r="K82" s="81"/>
      <c r="L82" s="81"/>
      <c r="M82" s="81"/>
      <c r="N82" s="81"/>
      <c r="O82" s="81"/>
      <c r="P82" s="82"/>
      <c r="Q82" s="122">
        <f t="shared" si="4"/>
        <v>0</v>
      </c>
      <c r="R82" s="180">
        <f>SUM(Q82:Q84)</f>
        <v>0</v>
      </c>
      <c r="S82" s="150"/>
    </row>
    <row r="83" spans="1:19" x14ac:dyDescent="0.15">
      <c r="A83" s="172"/>
      <c r="B83" s="175"/>
      <c r="C83" s="178"/>
      <c r="D83" s="69" t="s">
        <v>64</v>
      </c>
      <c r="E83" s="115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16"/>
      <c r="Q83" s="117">
        <f t="shared" si="4"/>
        <v>0</v>
      </c>
      <c r="R83" s="181"/>
      <c r="S83" s="151"/>
    </row>
    <row r="84" spans="1:19" x14ac:dyDescent="0.15">
      <c r="A84" s="173"/>
      <c r="B84" s="176"/>
      <c r="C84" s="179"/>
      <c r="D84" s="72" t="s">
        <v>65</v>
      </c>
      <c r="E84" s="127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128"/>
      <c r="Q84" s="126">
        <f t="shared" si="4"/>
        <v>0</v>
      </c>
      <c r="R84" s="182"/>
      <c r="S84" s="152"/>
    </row>
    <row r="85" spans="1:19" x14ac:dyDescent="0.15">
      <c r="A85" s="138" t="s">
        <v>70</v>
      </c>
      <c r="B85" s="139"/>
      <c r="C85" s="140"/>
      <c r="D85" s="68" t="s">
        <v>63</v>
      </c>
      <c r="E85" s="84">
        <f>SUM(E55,E58,E61,E64,E67,E70,E73,E76,E79,E82)</f>
        <v>0</v>
      </c>
      <c r="F85" s="85">
        <f t="shared" ref="F85:P85" si="5">SUM(F55,F58,F61,F64,F67,F70,F73,F76,F79,F82)</f>
        <v>0</v>
      </c>
      <c r="G85" s="85">
        <f t="shared" si="5"/>
        <v>0</v>
      </c>
      <c r="H85" s="85">
        <f t="shared" si="5"/>
        <v>0</v>
      </c>
      <c r="I85" s="85">
        <f t="shared" si="5"/>
        <v>0</v>
      </c>
      <c r="J85" s="85">
        <f t="shared" si="5"/>
        <v>0</v>
      </c>
      <c r="K85" s="85">
        <f t="shared" si="5"/>
        <v>0</v>
      </c>
      <c r="L85" s="85">
        <f t="shared" si="5"/>
        <v>0</v>
      </c>
      <c r="M85" s="85">
        <f t="shared" si="5"/>
        <v>0</v>
      </c>
      <c r="N85" s="85">
        <f t="shared" si="5"/>
        <v>0</v>
      </c>
      <c r="O85" s="85">
        <f t="shared" si="5"/>
        <v>0</v>
      </c>
      <c r="P85" s="86">
        <f t="shared" si="5"/>
        <v>0</v>
      </c>
      <c r="Q85" s="120">
        <f>SUM(Q55,Q58,Q61,Q64,Q67,Q70,Q73,Q76,Q79,Q82)</f>
        <v>0</v>
      </c>
      <c r="R85" s="147"/>
      <c r="S85" s="150"/>
    </row>
    <row r="86" spans="1:19" x14ac:dyDescent="0.15">
      <c r="A86" s="141"/>
      <c r="B86" s="142"/>
      <c r="C86" s="143"/>
      <c r="D86" s="69" t="s">
        <v>64</v>
      </c>
      <c r="E86" s="112">
        <f t="shared" ref="E86:Q87" si="6">SUM(E56,E59,E62,E65,E68,E71,E74,E77,E80,E83)</f>
        <v>0</v>
      </c>
      <c r="F86" s="113">
        <f t="shared" si="6"/>
        <v>0</v>
      </c>
      <c r="G86" s="113">
        <f t="shared" si="6"/>
        <v>0</v>
      </c>
      <c r="H86" s="113">
        <f t="shared" si="6"/>
        <v>0</v>
      </c>
      <c r="I86" s="113">
        <f t="shared" si="6"/>
        <v>0</v>
      </c>
      <c r="J86" s="113">
        <f t="shared" si="6"/>
        <v>0</v>
      </c>
      <c r="K86" s="113">
        <f t="shared" si="6"/>
        <v>0</v>
      </c>
      <c r="L86" s="113">
        <f t="shared" si="6"/>
        <v>0</v>
      </c>
      <c r="M86" s="113">
        <f t="shared" si="6"/>
        <v>0</v>
      </c>
      <c r="N86" s="113">
        <f t="shared" si="6"/>
        <v>0</v>
      </c>
      <c r="O86" s="113">
        <f t="shared" si="6"/>
        <v>0</v>
      </c>
      <c r="P86" s="114">
        <f t="shared" si="6"/>
        <v>0</v>
      </c>
      <c r="Q86" s="117">
        <f t="shared" si="6"/>
        <v>0</v>
      </c>
      <c r="R86" s="148"/>
      <c r="S86" s="151"/>
    </row>
    <row r="87" spans="1:19" x14ac:dyDescent="0.15">
      <c r="A87" s="144"/>
      <c r="B87" s="145"/>
      <c r="C87" s="146"/>
      <c r="D87" s="70" t="s">
        <v>65</v>
      </c>
      <c r="E87" s="123">
        <f>SUM(E57,E60,E63,E66,E69,E72,E75,E78,E81,E84)</f>
        <v>0</v>
      </c>
      <c r="F87" s="124">
        <f t="shared" si="6"/>
        <v>0</v>
      </c>
      <c r="G87" s="124">
        <f t="shared" si="6"/>
        <v>0</v>
      </c>
      <c r="H87" s="124">
        <f t="shared" si="6"/>
        <v>0</v>
      </c>
      <c r="I87" s="124">
        <f t="shared" si="6"/>
        <v>0</v>
      </c>
      <c r="J87" s="124">
        <f t="shared" si="6"/>
        <v>0</v>
      </c>
      <c r="K87" s="124">
        <f t="shared" si="6"/>
        <v>0</v>
      </c>
      <c r="L87" s="124">
        <f t="shared" si="6"/>
        <v>0</v>
      </c>
      <c r="M87" s="124">
        <f t="shared" si="6"/>
        <v>0</v>
      </c>
      <c r="N87" s="124">
        <f t="shared" si="6"/>
        <v>0</v>
      </c>
      <c r="O87" s="124">
        <f t="shared" si="6"/>
        <v>0</v>
      </c>
      <c r="P87" s="125">
        <f t="shared" si="6"/>
        <v>0</v>
      </c>
      <c r="Q87" s="126">
        <f t="shared" si="6"/>
        <v>0</v>
      </c>
      <c r="R87" s="149"/>
      <c r="S87" s="152"/>
    </row>
    <row r="88" spans="1:19" x14ac:dyDescent="0.15">
      <c r="A88" s="138" t="s">
        <v>71</v>
      </c>
      <c r="B88" s="139"/>
      <c r="C88" s="139"/>
      <c r="D88" s="140"/>
      <c r="E88" s="165">
        <f>SUM(E85:E87)</f>
        <v>0</v>
      </c>
      <c r="F88" s="153">
        <f t="shared" ref="F88:O88" si="7">SUM(F85:F87)</f>
        <v>0</v>
      </c>
      <c r="G88" s="153">
        <f t="shared" si="7"/>
        <v>0</v>
      </c>
      <c r="H88" s="153">
        <f t="shared" si="7"/>
        <v>0</v>
      </c>
      <c r="I88" s="153">
        <f t="shared" si="7"/>
        <v>0</v>
      </c>
      <c r="J88" s="153">
        <f t="shared" si="7"/>
        <v>0</v>
      </c>
      <c r="K88" s="153">
        <f t="shared" si="7"/>
        <v>0</v>
      </c>
      <c r="L88" s="153">
        <f t="shared" si="7"/>
        <v>0</v>
      </c>
      <c r="M88" s="153">
        <f t="shared" si="7"/>
        <v>0</v>
      </c>
      <c r="N88" s="153">
        <f t="shared" si="7"/>
        <v>0</v>
      </c>
      <c r="O88" s="153">
        <f t="shared" si="7"/>
        <v>0</v>
      </c>
      <c r="P88" s="168">
        <f>SUM(P85:P87)</f>
        <v>0</v>
      </c>
      <c r="Q88" s="257"/>
      <c r="R88" s="159">
        <f>SUM(R55:R84)</f>
        <v>0</v>
      </c>
      <c r="S88" s="162"/>
    </row>
    <row r="89" spans="1:19" x14ac:dyDescent="0.15">
      <c r="A89" s="141"/>
      <c r="B89" s="142"/>
      <c r="C89" s="142"/>
      <c r="D89" s="143"/>
      <c r="E89" s="166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69"/>
      <c r="Q89" s="258"/>
      <c r="R89" s="160"/>
      <c r="S89" s="163"/>
    </row>
    <row r="90" spans="1:19" x14ac:dyDescent="0.15">
      <c r="A90" s="144"/>
      <c r="B90" s="145"/>
      <c r="C90" s="145"/>
      <c r="D90" s="146"/>
      <c r="E90" s="167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70"/>
      <c r="Q90" s="259"/>
      <c r="R90" s="161"/>
      <c r="S90" s="164"/>
    </row>
    <row r="91" spans="1:19" x14ac:dyDescent="0.15">
      <c r="A91" s="138" t="s">
        <v>72</v>
      </c>
      <c r="B91" s="139"/>
      <c r="C91" s="140"/>
      <c r="D91" s="68" t="s">
        <v>63</v>
      </c>
      <c r="E91" s="84">
        <f>SUM(E37,E85)</f>
        <v>0</v>
      </c>
      <c r="F91" s="85">
        <f t="shared" ref="F91:P91" si="8">SUM(F37,F85)</f>
        <v>0</v>
      </c>
      <c r="G91" s="85">
        <f t="shared" si="8"/>
        <v>0</v>
      </c>
      <c r="H91" s="85">
        <f t="shared" si="8"/>
        <v>0</v>
      </c>
      <c r="I91" s="85">
        <f t="shared" si="8"/>
        <v>0</v>
      </c>
      <c r="J91" s="85">
        <f t="shared" si="8"/>
        <v>0</v>
      </c>
      <c r="K91" s="85">
        <f t="shared" si="8"/>
        <v>0</v>
      </c>
      <c r="L91" s="85">
        <f t="shared" si="8"/>
        <v>0</v>
      </c>
      <c r="M91" s="85">
        <f t="shared" si="8"/>
        <v>0</v>
      </c>
      <c r="N91" s="85">
        <f t="shared" si="8"/>
        <v>0</v>
      </c>
      <c r="O91" s="85">
        <f t="shared" si="8"/>
        <v>0</v>
      </c>
      <c r="P91" s="86">
        <f t="shared" si="8"/>
        <v>0</v>
      </c>
      <c r="Q91" s="120">
        <f>SUM(Q37,Q85)</f>
        <v>0</v>
      </c>
      <c r="R91" s="147"/>
      <c r="S91" s="150"/>
    </row>
    <row r="92" spans="1:19" x14ac:dyDescent="0.15">
      <c r="A92" s="141"/>
      <c r="B92" s="142"/>
      <c r="C92" s="143"/>
      <c r="D92" s="69" t="s">
        <v>64</v>
      </c>
      <c r="E92" s="112">
        <f t="shared" ref="E92:Q93" si="9">SUM(E38,E86)</f>
        <v>0</v>
      </c>
      <c r="F92" s="113">
        <f t="shared" si="9"/>
        <v>0</v>
      </c>
      <c r="G92" s="113">
        <f t="shared" si="9"/>
        <v>0</v>
      </c>
      <c r="H92" s="113">
        <f t="shared" si="9"/>
        <v>0</v>
      </c>
      <c r="I92" s="113">
        <f t="shared" si="9"/>
        <v>0</v>
      </c>
      <c r="J92" s="113">
        <f t="shared" si="9"/>
        <v>0</v>
      </c>
      <c r="K92" s="113">
        <f t="shared" si="9"/>
        <v>0</v>
      </c>
      <c r="L92" s="113">
        <f t="shared" si="9"/>
        <v>0</v>
      </c>
      <c r="M92" s="113">
        <f t="shared" si="9"/>
        <v>0</v>
      </c>
      <c r="N92" s="113">
        <f t="shared" si="9"/>
        <v>0</v>
      </c>
      <c r="O92" s="113">
        <f t="shared" si="9"/>
        <v>0</v>
      </c>
      <c r="P92" s="118">
        <f t="shared" si="9"/>
        <v>0</v>
      </c>
      <c r="Q92" s="117">
        <f t="shared" si="9"/>
        <v>0</v>
      </c>
      <c r="R92" s="148"/>
      <c r="S92" s="151"/>
    </row>
    <row r="93" spans="1:19" x14ac:dyDescent="0.15">
      <c r="A93" s="144"/>
      <c r="B93" s="145"/>
      <c r="C93" s="146"/>
      <c r="D93" s="70" t="s">
        <v>65</v>
      </c>
      <c r="E93" s="123">
        <f t="shared" si="9"/>
        <v>0</v>
      </c>
      <c r="F93" s="124">
        <f t="shared" si="9"/>
        <v>0</v>
      </c>
      <c r="G93" s="124">
        <f t="shared" si="9"/>
        <v>0</v>
      </c>
      <c r="H93" s="124">
        <f t="shared" si="9"/>
        <v>0</v>
      </c>
      <c r="I93" s="124">
        <f t="shared" si="9"/>
        <v>0</v>
      </c>
      <c r="J93" s="124">
        <f t="shared" si="9"/>
        <v>0</v>
      </c>
      <c r="K93" s="124">
        <f t="shared" si="9"/>
        <v>0</v>
      </c>
      <c r="L93" s="124">
        <f t="shared" si="9"/>
        <v>0</v>
      </c>
      <c r="M93" s="124">
        <f t="shared" si="9"/>
        <v>0</v>
      </c>
      <c r="N93" s="124">
        <f t="shared" si="9"/>
        <v>0</v>
      </c>
      <c r="O93" s="124">
        <f t="shared" si="9"/>
        <v>0</v>
      </c>
      <c r="P93" s="129">
        <f t="shared" si="9"/>
        <v>0</v>
      </c>
      <c r="Q93" s="126">
        <f t="shared" si="9"/>
        <v>0</v>
      </c>
      <c r="R93" s="149"/>
      <c r="S93" s="152"/>
    </row>
    <row r="94" spans="1:19" x14ac:dyDescent="0.15">
      <c r="A94" s="138" t="s">
        <v>73</v>
      </c>
      <c r="B94" s="139"/>
      <c r="C94" s="139"/>
      <c r="D94" s="140"/>
      <c r="E94" s="165">
        <f>SUM(E91:E93)</f>
        <v>0</v>
      </c>
      <c r="F94" s="153">
        <f t="shared" ref="F94:O94" si="10">SUM(F91:F93)</f>
        <v>0</v>
      </c>
      <c r="G94" s="153">
        <f t="shared" si="10"/>
        <v>0</v>
      </c>
      <c r="H94" s="153">
        <f t="shared" si="10"/>
        <v>0</v>
      </c>
      <c r="I94" s="153">
        <f t="shared" si="10"/>
        <v>0</v>
      </c>
      <c r="J94" s="153">
        <f t="shared" si="10"/>
        <v>0</v>
      </c>
      <c r="K94" s="153">
        <f t="shared" si="10"/>
        <v>0</v>
      </c>
      <c r="L94" s="153">
        <f t="shared" si="10"/>
        <v>0</v>
      </c>
      <c r="M94" s="153">
        <f t="shared" si="10"/>
        <v>0</v>
      </c>
      <c r="N94" s="153">
        <f t="shared" si="10"/>
        <v>0</v>
      </c>
      <c r="O94" s="153">
        <f t="shared" si="10"/>
        <v>0</v>
      </c>
      <c r="P94" s="168">
        <f>SUM(P91:P93)</f>
        <v>0</v>
      </c>
      <c r="Q94" s="257"/>
      <c r="R94" s="159">
        <f>SUM(R40,R88)</f>
        <v>0</v>
      </c>
      <c r="S94" s="162"/>
    </row>
    <row r="95" spans="1:19" x14ac:dyDescent="0.15">
      <c r="A95" s="141"/>
      <c r="B95" s="142"/>
      <c r="C95" s="142"/>
      <c r="D95" s="143"/>
      <c r="E95" s="166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69"/>
      <c r="Q95" s="258"/>
      <c r="R95" s="160"/>
      <c r="S95" s="163"/>
    </row>
    <row r="96" spans="1:19" x14ac:dyDescent="0.15">
      <c r="A96" s="144"/>
      <c r="B96" s="145"/>
      <c r="C96" s="145"/>
      <c r="D96" s="146"/>
      <c r="E96" s="167"/>
      <c r="F96" s="155"/>
      <c r="G96" s="155"/>
      <c r="H96" s="155"/>
      <c r="I96" s="155"/>
      <c r="J96" s="155"/>
      <c r="K96" s="155"/>
      <c r="L96" s="155"/>
      <c r="M96" s="155"/>
      <c r="N96" s="155"/>
      <c r="O96" s="155"/>
      <c r="P96" s="170"/>
      <c r="Q96" s="259"/>
      <c r="R96" s="161"/>
      <c r="S96" s="164"/>
    </row>
  </sheetData>
  <mergeCells count="165">
    <mergeCell ref="A2:S2"/>
    <mergeCell ref="R3:S3"/>
    <mergeCell ref="M4:O4"/>
    <mergeCell ref="R4:S4"/>
    <mergeCell ref="A7:A9"/>
    <mergeCell ref="B7:B9"/>
    <mergeCell ref="C7:C9"/>
    <mergeCell ref="R7:R9"/>
    <mergeCell ref="S7:S9"/>
    <mergeCell ref="A10:A12"/>
    <mergeCell ref="B10:B12"/>
    <mergeCell ref="C10:C12"/>
    <mergeCell ref="R10:R12"/>
    <mergeCell ref="S10:S12"/>
    <mergeCell ref="A13:A15"/>
    <mergeCell ref="B13:B15"/>
    <mergeCell ref="C13:C15"/>
    <mergeCell ref="R13:R15"/>
    <mergeCell ref="S13:S15"/>
    <mergeCell ref="A16:A18"/>
    <mergeCell ref="B16:B18"/>
    <mergeCell ref="C16:C18"/>
    <mergeCell ref="R16:R18"/>
    <mergeCell ref="S16:S18"/>
    <mergeCell ref="A19:A21"/>
    <mergeCell ref="B19:B21"/>
    <mergeCell ref="C19:C21"/>
    <mergeCell ref="R19:R21"/>
    <mergeCell ref="S19:S21"/>
    <mergeCell ref="A22:A24"/>
    <mergeCell ref="B22:B24"/>
    <mergeCell ref="C22:C24"/>
    <mergeCell ref="R22:R24"/>
    <mergeCell ref="S22:S24"/>
    <mergeCell ref="A25:A27"/>
    <mergeCell ref="B25:B27"/>
    <mergeCell ref="C25:C27"/>
    <mergeCell ref="R25:R27"/>
    <mergeCell ref="S25:S27"/>
    <mergeCell ref="A28:A30"/>
    <mergeCell ref="B28:B30"/>
    <mergeCell ref="C28:C30"/>
    <mergeCell ref="R28:R30"/>
    <mergeCell ref="S28:S30"/>
    <mergeCell ref="A31:A33"/>
    <mergeCell ref="B31:B33"/>
    <mergeCell ref="C31:C33"/>
    <mergeCell ref="R31:R33"/>
    <mergeCell ref="S31:S33"/>
    <mergeCell ref="A34:A36"/>
    <mergeCell ref="B34:B36"/>
    <mergeCell ref="C34:C36"/>
    <mergeCell ref="R34:R36"/>
    <mergeCell ref="S34:S36"/>
    <mergeCell ref="A37:C39"/>
    <mergeCell ref="R37:R39"/>
    <mergeCell ref="S37:S39"/>
    <mergeCell ref="N40:N42"/>
    <mergeCell ref="O40:O42"/>
    <mergeCell ref="A40:D42"/>
    <mergeCell ref="E40:E42"/>
    <mergeCell ref="F40:F42"/>
    <mergeCell ref="G40:G42"/>
    <mergeCell ref="H40:H42"/>
    <mergeCell ref="I40:I42"/>
    <mergeCell ref="P40:P42"/>
    <mergeCell ref="Q40:Q42"/>
    <mergeCell ref="R40:R42"/>
    <mergeCell ref="S40:S42"/>
    <mergeCell ref="A50:S50"/>
    <mergeCell ref="R51:S51"/>
    <mergeCell ref="J40:J42"/>
    <mergeCell ref="K40:K42"/>
    <mergeCell ref="L40:L42"/>
    <mergeCell ref="M40:M42"/>
    <mergeCell ref="M52:O52"/>
    <mergeCell ref="R52:S52"/>
    <mergeCell ref="A55:A57"/>
    <mergeCell ref="B55:B57"/>
    <mergeCell ref="C55:C57"/>
    <mergeCell ref="R55:R57"/>
    <mergeCell ref="S55:S57"/>
    <mergeCell ref="A58:A60"/>
    <mergeCell ref="B58:B60"/>
    <mergeCell ref="C58:C60"/>
    <mergeCell ref="R58:R60"/>
    <mergeCell ref="S58:S60"/>
    <mergeCell ref="A61:A63"/>
    <mergeCell ref="B61:B63"/>
    <mergeCell ref="C61:C63"/>
    <mergeCell ref="R61:R63"/>
    <mergeCell ref="S61:S63"/>
    <mergeCell ref="A64:A66"/>
    <mergeCell ref="B64:B66"/>
    <mergeCell ref="C64:C66"/>
    <mergeCell ref="R64:R66"/>
    <mergeCell ref="S64:S66"/>
    <mergeCell ref="A67:A69"/>
    <mergeCell ref="B67:B69"/>
    <mergeCell ref="C67:C69"/>
    <mergeCell ref="R67:R69"/>
    <mergeCell ref="S67:S69"/>
    <mergeCell ref="A70:A72"/>
    <mergeCell ref="B70:B72"/>
    <mergeCell ref="C70:C72"/>
    <mergeCell ref="R70:R72"/>
    <mergeCell ref="S70:S72"/>
    <mergeCell ref="A73:A75"/>
    <mergeCell ref="B73:B75"/>
    <mergeCell ref="C73:C75"/>
    <mergeCell ref="R73:R75"/>
    <mergeCell ref="S73:S75"/>
    <mergeCell ref="A76:A78"/>
    <mergeCell ref="B76:B78"/>
    <mergeCell ref="C76:C78"/>
    <mergeCell ref="R76:R78"/>
    <mergeCell ref="S76:S78"/>
    <mergeCell ref="A79:A81"/>
    <mergeCell ref="B79:B81"/>
    <mergeCell ref="C79:C81"/>
    <mergeCell ref="R79:R81"/>
    <mergeCell ref="S79:S81"/>
    <mergeCell ref="A82:A84"/>
    <mergeCell ref="B82:B84"/>
    <mergeCell ref="C82:C84"/>
    <mergeCell ref="R82:R84"/>
    <mergeCell ref="S82:S84"/>
    <mergeCell ref="A85:C87"/>
    <mergeCell ref="R85:R87"/>
    <mergeCell ref="S85:S87"/>
    <mergeCell ref="M88:M90"/>
    <mergeCell ref="N88:N90"/>
    <mergeCell ref="O88:O90"/>
    <mergeCell ref="A88:D90"/>
    <mergeCell ref="E88:E90"/>
    <mergeCell ref="F88:F90"/>
    <mergeCell ref="G88:G90"/>
    <mergeCell ref="H88:H90"/>
    <mergeCell ref="I88:I90"/>
    <mergeCell ref="P88:P90"/>
    <mergeCell ref="Q88:Q90"/>
    <mergeCell ref="R88:R90"/>
    <mergeCell ref="S88:S90"/>
    <mergeCell ref="A91:C93"/>
    <mergeCell ref="R91:R93"/>
    <mergeCell ref="S91:S93"/>
    <mergeCell ref="J88:J90"/>
    <mergeCell ref="K88:K90"/>
    <mergeCell ref="L88:L90"/>
    <mergeCell ref="A94:D96"/>
    <mergeCell ref="E94:E96"/>
    <mergeCell ref="F94:F96"/>
    <mergeCell ref="G94:G96"/>
    <mergeCell ref="H94:H96"/>
    <mergeCell ref="I94:I96"/>
    <mergeCell ref="P94:P96"/>
    <mergeCell ref="Q94:Q96"/>
    <mergeCell ref="R94:R96"/>
    <mergeCell ref="S94:S96"/>
    <mergeCell ref="J94:J96"/>
    <mergeCell ref="K94:K96"/>
    <mergeCell ref="L94:L96"/>
    <mergeCell ref="M94:M96"/>
    <mergeCell ref="N94:N96"/>
    <mergeCell ref="O94:O96"/>
  </mergeCells>
  <phoneticPr fontId="2"/>
  <pageMargins left="0.25" right="0.25" top="0.75" bottom="0.75" header="0.3" footer="0.3"/>
  <pageSetup paperSize="9" scale="79" orientation="landscape" r:id="rId1"/>
  <rowBreaks count="1" manualBreakCount="1">
    <brk id="48" max="1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15</vt:i4>
      </vt:variant>
    </vt:vector>
  </HeadingPairs>
  <TitlesOfParts>
    <vt:vector size="35" baseType="lpstr">
      <vt:lpstr>訪問介護（内訳書）</vt:lpstr>
      <vt:lpstr>訪問介護（明細書）</vt:lpstr>
      <vt:lpstr>訪問型サービス（内訳書）</vt:lpstr>
      <vt:lpstr>訪問型サービス（明細書）</vt:lpstr>
      <vt:lpstr>通所介護（内訳書）</vt:lpstr>
      <vt:lpstr>通所介護（明細書）</vt:lpstr>
      <vt:lpstr>通所型サービス（内訳書）</vt:lpstr>
      <vt:lpstr>通所型サービス（明細書）</vt:lpstr>
      <vt:lpstr>ショートステイ（内訳書）</vt:lpstr>
      <vt:lpstr>ショートステイ（明細書）</vt:lpstr>
      <vt:lpstr>予防ショートステイ（内訳書）</vt:lpstr>
      <vt:lpstr>予防ショートステイ（明細書）</vt:lpstr>
      <vt:lpstr>小規模多機能（内訳書）</vt:lpstr>
      <vt:lpstr>小規模多機能（明細書）</vt:lpstr>
      <vt:lpstr>予防小規模多機能（内訳書）</vt:lpstr>
      <vt:lpstr>予防小規模多機能（明細書）</vt:lpstr>
      <vt:lpstr>特養（内訳書）</vt:lpstr>
      <vt:lpstr>特養（明細書）</vt:lpstr>
      <vt:lpstr>地域密着特養（内訳書）</vt:lpstr>
      <vt:lpstr>地域密着特養（明細書）</vt:lpstr>
      <vt:lpstr>'ショートステイ（内訳書）'!Print_Area</vt:lpstr>
      <vt:lpstr>'小規模多機能（内訳書）'!Print_Area</vt:lpstr>
      <vt:lpstr>'小規模多機能（明細書）'!Print_Area</vt:lpstr>
      <vt:lpstr>'地域密着特養（内訳書）'!Print_Area</vt:lpstr>
      <vt:lpstr>'地域密着特養（明細書）'!Print_Area</vt:lpstr>
      <vt:lpstr>'通所介護（内訳書）'!Print_Area</vt:lpstr>
      <vt:lpstr>'通所型サービス（内訳書）'!Print_Area</vt:lpstr>
      <vt:lpstr>'特養（内訳書）'!Print_Area</vt:lpstr>
      <vt:lpstr>'特養（明細書）'!Print_Area</vt:lpstr>
      <vt:lpstr>'訪問介護（内訳書）'!Print_Area</vt:lpstr>
      <vt:lpstr>'訪問介護（明細書）'!Print_Area</vt:lpstr>
      <vt:lpstr>'訪問型サービス（内訳書）'!Print_Area</vt:lpstr>
      <vt:lpstr>'訪問型サービス（明細書）'!Print_Area</vt:lpstr>
      <vt:lpstr>'予防ショートステイ（内訳書）'!Print_Area</vt:lpstr>
      <vt:lpstr>'予防小規模多機能（内訳書）'!Print_Area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小山田 良洋</cp:lastModifiedBy>
  <cp:lastPrinted>2024-02-21T06:11:23Z</cp:lastPrinted>
  <dcterms:created xsi:type="dcterms:W3CDTF">1997-01-08T22:48:59Z</dcterms:created>
  <dcterms:modified xsi:type="dcterms:W3CDTF">2026-02-18T00:18:32Z</dcterms:modified>
</cp:coreProperties>
</file>