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101\02_経営管理部\20_財政課\10_財政係\財政状況分析・公表\決算状況分析・公表\財政状況等公表\財政状況資料集の公表　財政比較・歳出比較分析表\R02\03_回答（第1回目）\2回目（令和4年公会計関係）\HP更新\二回目\"/>
    </mc:Choice>
  </mc:AlternateContent>
  <bookViews>
    <workbookView xWindow="0" yWindow="0" windowWidth="17445" windowHeight="1120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CO34" i="10"/>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<sst xmlns="http://schemas.openxmlformats.org/spreadsheetml/2006/main" count="1105" uniqueCount="608">
  <si>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</si>
  <si>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</si>
  <si>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</si>
  <si>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</si>
  <si>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</si>
  <si>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</si>
  <si>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</si>
  <si>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</si>
  <si>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</si>
  <si>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</si>
  <si>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</si>
  <si>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</si>
  <si>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</si>
  <si>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</si>
  <si>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</si>
  <si>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</si>
  <si>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</si>
  <si>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</si>
  <si>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</si>
  <si>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</si>
  <si>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</si>
  <si>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</si>
  <si>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</si>
  <si>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</si>
  <si>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</si>
  <si>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</si>
  <si>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</si>
  <si>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</si>
  <si>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</si>
  <si>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</si>
  <si>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</si>
  <si>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</si>
  <si>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</si>
  <si>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</si>
  <si>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</si>
  <si>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</si>
  <si>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</si>
  <si>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</si>
  <si>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</si>
  <si>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</si>
  <si>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</si>
  <si>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</si>
  <si>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</si>
  <si>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</si>
  <si>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</si>
  <si>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</si>
  <si>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</si>
  <si>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</si>
  <si>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</si>
  <si>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</si>
  <si>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</si>
  <si>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</si>
  <si>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</si>
  <si>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</si>
  <si>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</si>
  <si>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</si>
  <si>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</si>
  <si>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</si>
  <si>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</si>
  <si>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</si>
  <si>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</si>
  <si>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</si>
  <si>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</si>
  <si>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</si>
  <si>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</si>
  <si>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</si>
  <si>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</si>
  <si>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</si>
  <si>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</si>
  <si>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</si>
  <si>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</si>
  <si>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</si>
  <si>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</si>
  <si>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</si>
  <si>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</si>
  <si>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</si>
  <si>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</si>
  <si>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</si>
  <si>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</si>
  <si>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</si>
  <si>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</si>
  <si>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</si>
  <si>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</si>
  <si>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</si>
  <si>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</si>
  <si>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</si>
  <si>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</si>
  <si>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</si>
  <si>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</si>
  <si>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</si>
  <si>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</si>
  <si>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</si>
  <si>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</si>
  <si>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</si>
  <si>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</si>
  <si>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</si>
  <si>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</si>
  <si>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</si>
  <si>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</si>
  <si>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</si>
  <si>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</si>
  <si>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</si>
  <si>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</si>
  <si>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</si>
  <si>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</si>
  <si>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</si>
  <si>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</si>
  <si>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</si>
  <si>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</si>
  <si>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</si>
  <si>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</si>
  <si>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</si>
  <si>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</si>
  <si>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</si>
  <si>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</si>
  <si>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</si>
  <si>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</si>
  <si>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</si>
  <si>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</si>
  <si>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</si>
  <si>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</si>
  <si>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</si>
  <si>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</si>
  <si>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</si>
  <si>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</si>
  <si>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</si>
  <si>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</si>
  <si>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</si>
  <si>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</si>
  <si>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</si>
  <si>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</si>
  <si>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</si>
  <si>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</si>
  <si>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</si>
  <si>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</si>
  <si>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</si>
  <si>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</si>
  <si>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</si>
  <si>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</si>
  <si>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</si>
  <si>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</si>
  <si>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</si>
  <si>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</si>
  <si>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</si>
  <si>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</si>
  <si>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</si>
  <si>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</si>
  <si>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</si>
  <si>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</si>
  <si>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</si>
  <si>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</si>
  <si>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</si>
  <si>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</si>
  <si>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</si>
  <si>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</si>
  <si>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</si>
  <si>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</si>
  <si>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</si>
  <si>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</si>
  <si>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</si>
  <si>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</si>
  <si>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</si>
  <si>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</si>
  <si>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</si>
  <si>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</si>
  <si>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</si>
  <si>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</si>
  <si>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</si>
  <si>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</si>
  <si>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</si>
  <si>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</si>
  <si>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</si>
  <si>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</si>
  <si>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</si>
  <si>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</si>
  <si>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</si>
  <si>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</si>
  <si>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</si>
  <si>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</si>
  <si>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</si>
  <si>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</si>
  <si>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</si>
  <si>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</si>
  <si>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</si>
  <si>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</si>
  <si>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</si>
  <si>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</si>
  <si>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</si>
  <si>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</si>
  <si>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</si>
  <si>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</si>
  <si>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</si>
  <si>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</si>
  <si>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</si>
  <si>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</si>
  <si>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</si>
  <si>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</si>
  <si>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</si>
  <si>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</si>
  <si>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</si>
  <si>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</si>
  <si>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</si>
  <si>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</si>
  <si>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</si>
  <si>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</si>
  <si>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</si>
  <si>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</si>
  <si>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</si>
  <si>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</si>
  <si>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</si>
  <si>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</si>
  <si>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</si>
  <si>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</si>
  <si>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栃木県大田原市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</si>
  <si>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</si>
  <si>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</si>
  <si>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</si>
  <si>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</si>
  <si>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</si>
  <si>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</si>
  <si>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</si>
  <si>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</si>
  <si>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</si>
  <si>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</si>
  <si>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</si>
  <si>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</si>
  <si>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</si>
  <si>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</si>
  <si>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</si>
  <si>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</si>
  <si>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</si>
  <si>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</si>
  <si>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</si>
  <si>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</si>
  <si>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</si>
  <si>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</si>
  <si>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</si>
  <si>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</si>
  <si>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</si>
  <si>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</si>
  <si>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</si>
  <si>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</si>
  <si>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</si>
  <si>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</si>
  <si>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</si>
  <si>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</si>
  <si>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</si>
  <si>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</si>
  <si>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</si>
  <si>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</si>
  <si>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</si>
  <si>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</si>
  <si>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</si>
  <si>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</si>
  <si>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</si>
  <si>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</si>
  <si>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</si>
  <si>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</si>
  <si>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</si>
  <si>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</si>
  <si>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</si>
  <si>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</si>
  <si>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</si>
  <si>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</si>
  <si>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</si>
  <si>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</si>
  <si>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</si>
  <si>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</si>
  <si>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</si>
  <si>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</si>
  <si>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</si>
  <si>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</si>
  <si>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</si>
  <si>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</si>
  <si>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</si>
  <si>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</si>
  <si>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</si>
  <si>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</si>
  <si>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</si>
  <si>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</si>
  <si>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</si>
  <si>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</si>
  <si>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</si>
  <si>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</si>
  <si>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</si>
  <si>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</si>
  <si>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</si>
  <si>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</si>
  <si>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</si>
  <si>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</si>
  <si>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</si>
  <si>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</si>
  <si>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</si>
  <si>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</si>
  <si>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</si>
  <si>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</si>
  <si>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</si>
  <si>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</si>
  <si>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</si>
  <si>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</si>
  <si>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</si>
  <si>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</si>
  <si>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</si>
  <si>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</si>
  <si>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</si>
  <si>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</si>
  <si>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</si>
  <si>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</si>
  <si>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</si>
  <si>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</si>
  <si>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</si>
  <si>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</si>
  <si>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</si>
  <si>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</si>
  <si>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</si>
  <si>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</si>
  <si>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</si>
  <si>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</si>
  <si>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</si>
  <si>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</si>
  <si>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</si>
  <si>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</si>
  <si>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</si>
  <si>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</si>
  <si>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</si>
  <si>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</si>
  <si>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</si>
  <si>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</si>
  <si>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</si>
  <si>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</si>
  <si>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</si>
  <si>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</si>
  <si>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</si>
  <si>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</si>
  <si>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</si>
  <si>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</si>
  <si>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</si>
  <si>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</si>
  <si>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</si>
  <si>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</si>
  <si>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</si>
  <si>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</si>
  <si>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</si>
  <si>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</si>
  <si>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</si>
  <si>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</si>
  <si>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</si>
  <si>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</si>
  <si>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</si>
  <si>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</si>
  <si>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</si>
  <si>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</si>
  <si>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</si>
  <si>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</si>
  <si>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</si>
  <si>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</si>
  <si>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</si>
  <si>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</si>
  <si>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</si>
  <si>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</si>
  <si>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</si>
  <si>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</si>
  <si>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</si>
  <si>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</si>
  <si>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</si>
  <si>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</si>
  <si>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</si>
  <si>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</si>
  <si>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</si>
  <si>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栃木県大田原市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</si>
  <si>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</si>
  <si>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</si>
  <si>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</si>
  <si>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</si>
  <si>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</si>
  <si>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</si>
  <si>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</si>
  <si>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</si>
  <si>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</si>
  <si>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</si>
  <si>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</si>
  <si>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</si>
  <si>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</si>
  <si>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</si>
  <si>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</si>
  <si>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</si>
  <si>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</si>
  <si>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</si>
  <si>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</si>
  <si>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</si>
  <si>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</si>
  <si>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</si>
  <si>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</si>
  <si>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</si>
  <si>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</si>
  <si>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</si>
  <si>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</si>
  <si>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</si>
  <si>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</si>
  <si>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</si>
  <si>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</si>
  <si>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</si>
  <si>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</si>
  <si>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</si>
  <si>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</si>
  <si>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</si>
  <si>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</si>
  <si>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</si>
  <si>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</si>
  <si>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</si>
  <si>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</si>
  <si>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</si>
  <si>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</si>
  <si>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</si>
  <si>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</si>
  <si>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</si>
  <si>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</si>
  <si>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</si>
  <si>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</si>
  <si>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</si>
  <si>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</si>
  <si>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</si>
  <si>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</si>
  <si>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</si>
  <si>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</si>
  <si>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</si>
  <si>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</si>
  <si>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</si>
  <si>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</si>
  <si>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</si>
  <si>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</si>
  <si>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</si>
  <si>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</si>
  <si>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</si>
  <si>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</si>
  <si>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</si>
  <si>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</si>
  <si>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</si>
  <si>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</si>
  <si>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</si>
  <si>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</si>
  <si>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</si>
  <si>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</si>
  <si>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</si>
  <si>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</si>
  <si>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</si>
  <si>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</si>
  <si>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</si>
  <si>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</si>
  <si>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</si>
  <si>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</si>
  <si>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</si>
  <si>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</si>
  <si>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</si>
  <si>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</si>
  <si>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</si>
  <si>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</si>
  <si>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</si>
  <si>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</si>
  <si>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</si>
  <si>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</si>
  <si>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</si>
  <si>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</si>
  <si>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</si>
  <si>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</si>
  <si>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</si>
  <si>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</si>
  <si>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</si>
  <si>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</si>
  <si>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</si>
  <si>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</si>
  <si>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</si>
  <si>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</si>
  <si>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</si>
  <si>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</si>
  <si>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</si>
  <si>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</si>
  <si>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</si>
  <si>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</si>
  <si>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</si>
  <si>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</si>
  <si>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</si>
  <si>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</si>
  <si>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</si>
  <si>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</si>
  <si>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</si>
  <si>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</si>
  <si>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</si>
  <si>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</si>
  <si>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</si>
  <si>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</si>
  <si>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</si>
  <si>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</si>
  <si>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</si>
  <si>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</si>
  <si>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</si>
  <si>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</si>
  <si>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</si>
  <si>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</si>
  <si>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</si>
  <si>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</si>
  <si>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</si>
  <si>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</si>
  <si>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</si>
  <si>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</si>
  <si>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</si>
  <si>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</si>
  <si>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</si>
  <si>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</si>
  <si>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</si>
  <si>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</si>
  <si>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</si>
  <si>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</si>
  <si>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</si>
  <si>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</si>
  <si>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</si>
  <si>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</si>
  <si>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</si>
  <si>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</si>
  <si>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</si>
  <si>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</si>
  <si>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</si>
  <si>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</si>
  <si>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</si>
  <si>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</si>
  <si>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</si>
  <si>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</si>
  <si>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</si>
  <si>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</si>
  <si>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</si>
  <si>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</si>
  <si>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</si>
  <si>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</si>
  <si>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</si>
  <si>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</si>
  <si>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</si>
  <si>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</si>
  <si>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</si>
  <si>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</si>
  <si>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</si>
  <si>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</si>
  <si>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</si>
  <si>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</si>
  <si>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</si>
  <si>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</si>
  <si>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</si>
  <si>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</si>
  <si>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</si>
  <si>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</si>
  <si>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</si>
  <si>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</si>
  <si>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</si>
  <si>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</si>
  <si>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</si>
  <si>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</si>
  <si>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</si>
  <si>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3.79</t>
  </si>
  <si>
    <t>▲ 0.28</t>
  </si>
  <si>
    <t>▲ 3.06</t>
  </si>
  <si>
    <t>一般会計</t>
  </si>
  <si>
    <t>水道事業会計</t>
  </si>
  <si>
    <t>下水道事業会計</t>
  </si>
  <si>
    <t>介護保険特別会計</t>
  </si>
  <si>
    <t>国民健康保険事業費特別会計</t>
  </si>
  <si>
    <t>子育て支援券特別会計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</si>
  <si>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</si>
  <si>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</si>
  <si>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</si>
  <si>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</si>
  <si>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</si>
  <si>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</si>
  <si>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</si>
  <si>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</si>
  <si>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</si>
  <si>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</si>
  <si>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</si>
  <si>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</si>
  <si>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</si>
  <si>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</si>
  <si>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t>
    <phoneticPr fontId="2"/>
  </si>
  <si>
    <t>-</t>
    <phoneticPr fontId="2"/>
  </si>
  <si>
    <t>スクラム基金</t>
    <phoneticPr fontId="5"/>
  </si>
  <si>
    <t>公共施設整備等基金</t>
    <phoneticPr fontId="5"/>
  </si>
  <si>
    <t>合併振興基金</t>
    <phoneticPr fontId="5"/>
  </si>
  <si>
    <t>奨学基金</t>
    <phoneticPr fontId="5"/>
  </si>
  <si>
    <t>あすなろ基金</t>
    <phoneticPr fontId="5"/>
  </si>
  <si>
    <t>那須地区広域事務組合（一般会計）</t>
    <rPh sb="0" eb="2">
      <t>ナス</t>
    </rPh>
    <rPh sb="2" eb="4">
      <t>チク</t>
    </rPh>
    <rPh sb="4" eb="6">
      <t>コウイキ</t>
    </rPh>
    <rPh sb="6" eb="8">
      <t>ジム</t>
    </rPh>
    <rPh sb="8" eb="10">
      <t>クミアイ</t>
    </rPh>
    <rPh sb="11" eb="13">
      <t>イッパン</t>
    </rPh>
    <rPh sb="13" eb="15">
      <t>カイケイ</t>
    </rPh>
    <phoneticPr fontId="26"/>
  </si>
  <si>
    <t>那須地区広域事務組合（広域クリーンセンター大田原事業特別会計）</t>
    <rPh sb="0" eb="2">
      <t>ナス</t>
    </rPh>
    <rPh sb="2" eb="4">
      <t>チク</t>
    </rPh>
    <rPh sb="4" eb="6">
      <t>コウイキ</t>
    </rPh>
    <rPh sb="6" eb="8">
      <t>ジム</t>
    </rPh>
    <rPh sb="8" eb="10">
      <t>クミアイ</t>
    </rPh>
    <rPh sb="11" eb="13">
      <t>コウイキ</t>
    </rPh>
    <rPh sb="21" eb="24">
      <t>オオタワラ</t>
    </rPh>
    <rPh sb="24" eb="26">
      <t>ジギョウ</t>
    </rPh>
    <rPh sb="26" eb="28">
      <t>トクベツ</t>
    </rPh>
    <rPh sb="28" eb="30">
      <t>カイケイ</t>
    </rPh>
    <phoneticPr fontId="26"/>
  </si>
  <si>
    <t>那須地区広域事務組合（黒羽グリーンオアシス事業特別会計）</t>
    <rPh sb="0" eb="2">
      <t>ナス</t>
    </rPh>
    <rPh sb="2" eb="4">
      <t>チク</t>
    </rPh>
    <rPh sb="4" eb="6">
      <t>コウイキ</t>
    </rPh>
    <rPh sb="6" eb="8">
      <t>ジム</t>
    </rPh>
    <rPh sb="8" eb="10">
      <t>クミアイ</t>
    </rPh>
    <rPh sb="11" eb="13">
      <t>クロバネ</t>
    </rPh>
    <rPh sb="21" eb="23">
      <t>ジギョウ</t>
    </rPh>
    <rPh sb="23" eb="25">
      <t>トクベツ</t>
    </rPh>
    <rPh sb="25" eb="27">
      <t>カイケイ</t>
    </rPh>
    <phoneticPr fontId="26"/>
  </si>
  <si>
    <t>那須地区広域事務組合（共同一般最終処分場整備事業特別会計）</t>
    <rPh sb="0" eb="2">
      <t>ナス</t>
    </rPh>
    <rPh sb="2" eb="4">
      <t>チク</t>
    </rPh>
    <rPh sb="4" eb="6">
      <t>コウイキ</t>
    </rPh>
    <rPh sb="6" eb="8">
      <t>ジム</t>
    </rPh>
    <rPh sb="8" eb="10">
      <t>クミアイ</t>
    </rPh>
    <rPh sb="11" eb="13">
      <t>キョウドウ</t>
    </rPh>
    <rPh sb="13" eb="15">
      <t>イッパン</t>
    </rPh>
    <rPh sb="15" eb="17">
      <t>サイシュウ</t>
    </rPh>
    <rPh sb="17" eb="20">
      <t>ショブンジョウ</t>
    </rPh>
    <rPh sb="20" eb="22">
      <t>セイビ</t>
    </rPh>
    <rPh sb="22" eb="24">
      <t>ジギョウ</t>
    </rPh>
    <rPh sb="24" eb="26">
      <t>トクベツ</t>
    </rPh>
    <rPh sb="26" eb="28">
      <t>カイケイ</t>
    </rPh>
    <phoneticPr fontId="26"/>
  </si>
  <si>
    <t>-</t>
    <phoneticPr fontId="2"/>
  </si>
  <si>
    <t>那須地区消防組合</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</si>
  <si>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</si>
  <si>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</si>
  <si>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</si>
  <si>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</si>
  <si>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</si>
  <si>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</si>
  <si>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</si>
  <si>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</si>
  <si>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</si>
  <si>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</si>
  <si>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</si>
  <si>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</si>
  <si>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</si>
  <si>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</si>
  <si>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令和2年度の将来負担比率は、交付税算入見込額が減少したことなどにより、令和元年度に比べ比率が上昇した。類似団体内平均値を大きく上回っており、将来に負担する債務が多い状況である。
有形固定資産減価償却率は、類似団体に比べて低いものの、老朽化が進んでいる施設も多くあるため、公共施設等個別施設計画等に基づき適正な管理や更新、統廃合等を進めながら、今後の公共施設の老朽化対策に備えた財政健全化に引続き注力する必要がある。</t>
    <rPh sb="0" eb="2">
      <t>レイワ</t>
    </rPh>
    <rPh sb="3" eb="5">
      <t>ネンド</t>
    </rPh>
    <rPh sb="6" eb="8">
      <t>ショウライ</t>
    </rPh>
    <rPh sb="8" eb="10">
      <t>フタン</t>
    </rPh>
    <rPh sb="10" eb="12">
      <t>ヒリツ</t>
    </rPh>
    <rPh sb="14" eb="16">
      <t>コウフ</t>
    </rPh>
    <rPh sb="16" eb="17">
      <t>ゼイ</t>
    </rPh>
    <rPh sb="17" eb="19">
      <t>サンニュウ</t>
    </rPh>
    <rPh sb="19" eb="21">
      <t>ミコミ</t>
    </rPh>
    <rPh sb="21" eb="22">
      <t>ガク</t>
    </rPh>
    <rPh sb="23" eb="25">
      <t>ゲンショウ</t>
    </rPh>
    <rPh sb="35" eb="37">
      <t>レイワ</t>
    </rPh>
    <rPh sb="37" eb="39">
      <t>ガンネン</t>
    </rPh>
    <rPh sb="39" eb="40">
      <t>ド</t>
    </rPh>
    <rPh sb="41" eb="42">
      <t>クラ</t>
    </rPh>
    <rPh sb="43" eb="45">
      <t>ヒリツ</t>
    </rPh>
    <rPh sb="46" eb="48">
      <t>ジョウショウ</t>
    </rPh>
    <rPh sb="51" eb="53">
      <t>ルイジ</t>
    </rPh>
    <rPh sb="53" eb="55">
      <t>ダンタイ</t>
    </rPh>
    <rPh sb="55" eb="56">
      <t>ナイ</t>
    </rPh>
    <rPh sb="56" eb="58">
      <t>ヘイキン</t>
    </rPh>
    <rPh sb="58" eb="59">
      <t>アタイ</t>
    </rPh>
    <rPh sb="60" eb="61">
      <t>オオ</t>
    </rPh>
    <rPh sb="63" eb="65">
      <t>ウワマワ</t>
    </rPh>
    <rPh sb="70" eb="72">
      <t>ショウライ</t>
    </rPh>
    <rPh sb="73" eb="75">
      <t>フタン</t>
    </rPh>
    <rPh sb="77" eb="79">
      <t>サイム</t>
    </rPh>
    <rPh sb="80" eb="81">
      <t>オオ</t>
    </rPh>
    <rPh sb="82" eb="84">
      <t>ジョウキョウ</t>
    </rPh>
    <rPh sb="89" eb="91">
      <t>ユウケイ</t>
    </rPh>
    <rPh sb="91" eb="93">
      <t>コテイ</t>
    </rPh>
    <rPh sb="93" eb="95">
      <t>シサン</t>
    </rPh>
    <rPh sb="95" eb="97">
      <t>ゲンカ</t>
    </rPh>
    <rPh sb="97" eb="99">
      <t>ショウキャク</t>
    </rPh>
    <rPh sb="99" eb="100">
      <t>リツ</t>
    </rPh>
    <rPh sb="102" eb="104">
      <t>ルイジ</t>
    </rPh>
    <rPh sb="104" eb="106">
      <t>ダンタイ</t>
    </rPh>
    <rPh sb="107" eb="108">
      <t>クラ</t>
    </rPh>
    <rPh sb="110" eb="111">
      <t>ヒク</t>
    </rPh>
    <rPh sb="116" eb="119">
      <t>ロウキュウカ</t>
    </rPh>
    <rPh sb="120" eb="121">
      <t>スス</t>
    </rPh>
    <rPh sb="125" eb="127">
      <t>シセツ</t>
    </rPh>
    <rPh sb="128" eb="129">
      <t>オオ</t>
    </rPh>
    <rPh sb="135" eb="137">
      <t>コウキョウ</t>
    </rPh>
    <rPh sb="137" eb="139">
      <t>シセツ</t>
    </rPh>
    <rPh sb="139" eb="140">
      <t>トウ</t>
    </rPh>
    <rPh sb="140" eb="142">
      <t>コベツ</t>
    </rPh>
    <rPh sb="142" eb="144">
      <t>シセツ</t>
    </rPh>
    <rPh sb="144" eb="146">
      <t>ケイカク</t>
    </rPh>
    <rPh sb="146" eb="147">
      <t>トウ</t>
    </rPh>
    <rPh sb="148" eb="149">
      <t>モト</t>
    </rPh>
    <rPh sb="151" eb="153">
      <t>テキセイ</t>
    </rPh>
    <rPh sb="154" eb="156">
      <t>カンリ</t>
    </rPh>
    <rPh sb="157" eb="159">
      <t>コウシン</t>
    </rPh>
    <rPh sb="160" eb="163">
      <t>トウハイゴウ</t>
    </rPh>
    <rPh sb="163" eb="164">
      <t>トウ</t>
    </rPh>
    <rPh sb="165" eb="166">
      <t>スス</t>
    </rPh>
    <rPh sb="171" eb="173">
      <t>コンゴ</t>
    </rPh>
    <rPh sb="174" eb="176">
      <t>コウキョウ</t>
    </rPh>
    <rPh sb="176" eb="178">
      <t>シセツ</t>
    </rPh>
    <rPh sb="179" eb="182">
      <t>ロウキュウカ</t>
    </rPh>
    <rPh sb="182" eb="184">
      <t>タイサク</t>
    </rPh>
    <rPh sb="185" eb="186">
      <t>ソナ</t>
    </rPh>
    <rPh sb="188" eb="190">
      <t>ザイセイ</t>
    </rPh>
    <rPh sb="190" eb="193">
      <t>ケンゼンカ</t>
    </rPh>
    <rPh sb="194" eb="196">
      <t>ヒキツヅ</t>
    </rPh>
    <rPh sb="197" eb="199">
      <t>チュウリョク</t>
    </rPh>
    <rPh sb="201" eb="203">
      <t>ヒツヨウ</t>
    </rPh>
    <phoneticPr fontId="5"/>
  </si>
  <si>
    <t>実質公債費比率は令和元年度に比べ減少したが、将来負担比率は上昇傾向にあり、類似団体内平均値を大きく上回っている。普通交付税措置率の高い地方債の発行等、将来負担の軽減に努める。</t>
    <rPh sb="0" eb="2">
      <t>ジッシツ</t>
    </rPh>
    <rPh sb="2" eb="4">
      <t>コウサイ</t>
    </rPh>
    <rPh sb="4" eb="5">
      <t>ヒ</t>
    </rPh>
    <rPh sb="5" eb="7">
      <t>ヒリツ</t>
    </rPh>
    <rPh sb="8" eb="10">
      <t>レイワ</t>
    </rPh>
    <rPh sb="10" eb="12">
      <t>ガンネン</t>
    </rPh>
    <rPh sb="12" eb="13">
      <t>ド</t>
    </rPh>
    <rPh sb="14" eb="15">
      <t>クラ</t>
    </rPh>
    <rPh sb="16" eb="18">
      <t>ゲンショウ</t>
    </rPh>
    <rPh sb="22" eb="24">
      <t>ショウライ</t>
    </rPh>
    <rPh sb="24" eb="28">
      <t>フタンヒリツ</t>
    </rPh>
    <rPh sb="29" eb="31">
      <t>ジョウショウ</t>
    </rPh>
    <rPh sb="31" eb="33">
      <t>ケイコウ</t>
    </rPh>
    <rPh sb="37" eb="39">
      <t>ルイジ</t>
    </rPh>
    <rPh sb="39" eb="41">
      <t>ダンタイ</t>
    </rPh>
    <rPh sb="41" eb="42">
      <t>ナイ</t>
    </rPh>
    <rPh sb="42" eb="45">
      <t>ヘイキンチ</t>
    </rPh>
    <rPh sb="46" eb="47">
      <t>オオ</t>
    </rPh>
    <rPh sb="49" eb="51">
      <t>ウワマワ</t>
    </rPh>
    <rPh sb="56" eb="58">
      <t>フツウ</t>
    </rPh>
    <rPh sb="58" eb="60">
      <t>コウフ</t>
    </rPh>
    <rPh sb="60" eb="61">
      <t>ゼイ</t>
    </rPh>
    <rPh sb="61" eb="63">
      <t>ソチ</t>
    </rPh>
    <rPh sb="63" eb="64">
      <t>リツ</t>
    </rPh>
    <rPh sb="65" eb="66">
      <t>タカ</t>
    </rPh>
    <rPh sb="67" eb="69">
      <t>チホウ</t>
    </rPh>
    <rPh sb="69" eb="70">
      <t>サイ</t>
    </rPh>
    <rPh sb="71" eb="73">
      <t>ハッコウ</t>
    </rPh>
    <rPh sb="73" eb="74">
      <t>ナド</t>
    </rPh>
    <rPh sb="75" eb="77">
      <t>ショウライ</t>
    </rPh>
    <rPh sb="77" eb="79">
      <t>フタン</t>
    </rPh>
    <rPh sb="80" eb="82">
      <t>ケイゲン</t>
    </rPh>
    <rPh sb="83" eb="8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</si>
</sst>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091C-4228-B92D-9112B8F16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71271</c:v>
                </c:pt>
                <c:pt idx="1">
                  <c:v>57395</c:v>
                </c:pt>
                <c:pt idx="2">
                  <c:v>44028</c:v>
                </c:pt>
                <c:pt idx="3">
                  <c:v>45135</c:v>
                </c:pt>
                <c:pt idx="4">
                  <c:v>62446</c:v>
                </c:pt>
              </c:numCache>
            </c:numRef>
          </c:val>
          <c:smooth val="0"/>
          <c:extLst>
            <c:ext xmlns:c16="http://schemas.microsoft.com/office/drawing/2014/chart" uri="{C3380CC4-5D6E-409C-BE32-E72D297353CC}">
              <c16:uniqueId val="{00000001-091C-4228-B92D-9112B8F16E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4.78</c:v>
                </c:pt>
                <c:pt idx="1">
                  <c:v>5.86</c:v>
                </c:pt>
                <c:pt idx="2">
                  <c:v>5.63</c:v>
                </c:pt>
                <c:pt idx="3">
                  <c:v>4.29</c:v>
                </c:pt>
                <c:pt idx="4">
                  <c:v>6.42</c:v>
                </c:pt>
              </c:numCache>
            </c:numRef>
          </c:val>
          <c:extLst>
            <c:ext xmlns:c16="http://schemas.microsoft.com/office/drawing/2014/chart" uri="{C3380CC4-5D6E-409C-BE32-E72D297353CC}">
              <c16:uniqueId val="{00000000-91D9-4096-8289-05973DE535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7.32</c:v>
                </c:pt>
                <c:pt idx="1">
                  <c:v>6.89</c:v>
                </c:pt>
                <c:pt idx="2">
                  <c:v>6.93</c:v>
                </c:pt>
                <c:pt idx="3">
                  <c:v>5.46</c:v>
                </c:pt>
                <c:pt idx="4">
                  <c:v>5.3</c:v>
                </c:pt>
              </c:numCache>
            </c:numRef>
          </c:val>
          <c:extLst>
            <c:ext xmlns:c16="http://schemas.microsoft.com/office/drawing/2014/chart" uri="{C3380CC4-5D6E-409C-BE32-E72D297353CC}">
              <c16:uniqueId val="{00000001-91D9-4096-8289-05973DE535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-3.79</c:v>
                </c:pt>
                <c:pt idx="1">
                  <c:v>0.5</c:v>
                </c:pt>
                <c:pt idx="2">
                  <c:v>-0.28000000000000003</c:v>
                </c:pt>
                <c:pt idx="3">
                  <c:v>-3.06</c:v>
                </c:pt>
                <c:pt idx="4">
                  <c:v>2.25</c:v>
                </c:pt>
              </c:numCache>
            </c:numRef>
          </c:val>
          <c:smooth val="0"/>
          <c:extLst>
            <c:ext xmlns:c16="http://schemas.microsoft.com/office/drawing/2014/chart" uri="{C3380CC4-5D6E-409C-BE32-E72D297353CC}">
              <c16:uniqueId val="{00000002-91D9-4096-8289-05973DE535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1.26</c:v>
                </c:pt>
                <c:pt idx="2">
                  <c:v>#N/A</c:v>
                </c:pt>
                <c:pt idx="3">
                  <c:v>1</c:v>
                </c:pt>
                <c:pt idx="4">
                  <c:v>#N/A</c:v>
                </c:pt>
                <c:pt idx="5">
                  <c:v>0.84</c:v>
                </c:pt>
                <c:pt idx="6">
                  <c:v>#N/A</c:v>
                </c:pt>
                <c:pt idx="7">
                  <c:v>2.12</c:v>
                </c:pt>
                <c:pt idx="8">
                  <c:v>0</c:v>
                </c:pt>
                <c:pt idx="9">
                  <c:v>0</c:v>
                </c:pt>
              </c:numCache>
            </c:numRef>
          </c:val>
          <c:extLst>
            <c:ext xmlns:c16="http://schemas.microsoft.com/office/drawing/2014/chart" uri="{C3380CC4-5D6E-409C-BE32-E72D297353CC}">
              <c16:uniqueId val="{00000000-C778-4D77-B6A4-F56EFACB30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78-4D77-B6A4-F56EFACB30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78-4D77-B6A4-F56EFACB30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3-C778-4D77-B6A4-F56EFACB30BD}"/>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0.32</c:v>
                </c:pt>
                <c:pt idx="2">
                  <c:v>#N/A</c:v>
                </c:pt>
                <c:pt idx="3">
                  <c:v>0.3</c:v>
                </c:pt>
                <c:pt idx="4">
                  <c:v>#N/A</c:v>
                </c:pt>
                <c:pt idx="5">
                  <c:v>0.28000000000000003</c:v>
                </c:pt>
                <c:pt idx="6">
                  <c:v>#N/A</c:v>
                </c:pt>
                <c:pt idx="7">
                  <c:v>0.16</c:v>
                </c:pt>
                <c:pt idx="8">
                  <c:v>#N/A</c:v>
                </c:pt>
                <c:pt idx="9">
                  <c:v>0.12</c:v>
                </c:pt>
              </c:numCache>
            </c:numRef>
          </c:val>
          <c:extLst>
            <c:ext xmlns:c16="http://schemas.microsoft.com/office/drawing/2014/chart" uri="{C3380CC4-5D6E-409C-BE32-E72D297353CC}">
              <c16:uniqueId val="{00000004-C778-4D77-B6A4-F56EFACB30BD}"/>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3.36</c:v>
                </c:pt>
                <c:pt idx="2">
                  <c:v>#N/A</c:v>
                </c:pt>
                <c:pt idx="3">
                  <c:v>2.34</c:v>
                </c:pt>
                <c:pt idx="4">
                  <c:v>#N/A</c:v>
                </c:pt>
                <c:pt idx="5">
                  <c:v>2.17</c:v>
                </c:pt>
                <c:pt idx="6">
                  <c:v>#N/A</c:v>
                </c:pt>
                <c:pt idx="7">
                  <c:v>1.1200000000000001</c:v>
                </c:pt>
                <c:pt idx="8">
                  <c:v>#N/A</c:v>
                </c:pt>
                <c:pt idx="9">
                  <c:v>1.25</c:v>
                </c:pt>
              </c:numCache>
            </c:numRef>
          </c:val>
          <c:extLst>
            <c:ext xmlns:c16="http://schemas.microsoft.com/office/drawing/2014/chart" uri="{C3380CC4-5D6E-409C-BE32-E72D297353CC}">
              <c16:uniqueId val="{00000005-C778-4D77-B6A4-F56EFACB30B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1.82</c:v>
                </c:pt>
                <c:pt idx="2">
                  <c:v>#N/A</c:v>
                </c:pt>
                <c:pt idx="3">
                  <c:v>1.69</c:v>
                </c:pt>
                <c:pt idx="4">
                  <c:v>#N/A</c:v>
                </c:pt>
                <c:pt idx="5">
                  <c:v>1.84</c:v>
                </c:pt>
                <c:pt idx="6">
                  <c:v>#N/A</c:v>
                </c:pt>
                <c:pt idx="7">
                  <c:v>1.27</c:v>
                </c:pt>
                <c:pt idx="8">
                  <c:v>#N/A</c:v>
                </c:pt>
                <c:pt idx="9">
                  <c:v>1.41</c:v>
                </c:pt>
              </c:numCache>
            </c:numRef>
          </c:val>
          <c:extLst>
            <c:ext xmlns:c16="http://schemas.microsoft.com/office/drawing/2014/chart" uri="{C3380CC4-5D6E-409C-BE32-E72D297353CC}">
              <c16:uniqueId val="{00000006-C778-4D77-B6A4-F56EFACB30B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1.77</c:v>
                </c:pt>
              </c:numCache>
            </c:numRef>
          </c:val>
          <c:extLst>
            <c:ext xmlns:c16="http://schemas.microsoft.com/office/drawing/2014/chart" uri="{C3380CC4-5D6E-409C-BE32-E72D297353CC}">
              <c16:uniqueId val="{00000007-C778-4D77-B6A4-F56EFACB30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7.34</c:v>
                </c:pt>
                <c:pt idx="2">
                  <c:v>#N/A</c:v>
                </c:pt>
                <c:pt idx="3">
                  <c:v>7.21</c:v>
                </c:pt>
                <c:pt idx="4">
                  <c:v>#N/A</c:v>
                </c:pt>
                <c:pt idx="5">
                  <c:v>7.2</c:v>
                </c:pt>
                <c:pt idx="6">
                  <c:v>#N/A</c:v>
                </c:pt>
                <c:pt idx="7">
                  <c:v>6.71</c:v>
                </c:pt>
                <c:pt idx="8">
                  <c:v>#N/A</c:v>
                </c:pt>
                <c:pt idx="9">
                  <c:v>6.01</c:v>
                </c:pt>
              </c:numCache>
            </c:numRef>
          </c:val>
          <c:extLst>
            <c:ext xmlns:c16="http://schemas.microsoft.com/office/drawing/2014/chart" uri="{C3380CC4-5D6E-409C-BE32-E72D297353CC}">
              <c16:uniqueId val="{00000008-C778-4D77-B6A4-F56EFACB30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4.46</c:v>
                </c:pt>
                <c:pt idx="2">
                  <c:v>#N/A</c:v>
                </c:pt>
                <c:pt idx="3">
                  <c:v>5.56</c:v>
                </c:pt>
                <c:pt idx="4">
                  <c:v>#N/A</c:v>
                </c:pt>
                <c:pt idx="5">
                  <c:v>5.34</c:v>
                </c:pt>
                <c:pt idx="6">
                  <c:v>#N/A</c:v>
                </c:pt>
                <c:pt idx="7">
                  <c:v>4.12</c:v>
                </c:pt>
                <c:pt idx="8">
                  <c:v>#N/A</c:v>
                </c:pt>
                <c:pt idx="9">
                  <c:v>6.28</c:v>
                </c:pt>
              </c:numCache>
            </c:numRef>
          </c:val>
          <c:extLst>
            <c:ext xmlns:c16="http://schemas.microsoft.com/office/drawing/2014/chart" uri="{C3380CC4-5D6E-409C-BE32-E72D297353CC}">
              <c16:uniqueId val="{00000009-C778-4D77-B6A4-F56EFACB30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3950</c:v>
                </c:pt>
                <c:pt idx="5">
                  <c:v>3833</c:v>
                </c:pt>
                <c:pt idx="8">
                  <c:v>3639</c:v>
                </c:pt>
                <c:pt idx="11">
                  <c:v>3470</c:v>
                </c:pt>
                <c:pt idx="14">
                  <c:v>3388</c:v>
                </c:pt>
              </c:numCache>
            </c:numRef>
          </c:val>
          <c:extLst>
            <c:ext xmlns:c16="http://schemas.microsoft.com/office/drawing/2014/chart" uri="{C3380CC4-5D6E-409C-BE32-E72D297353CC}">
              <c16:uniqueId val="{00000000-9232-4654-A400-A3FED80E87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9232-4654-A400-A3FED80E87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66</c:v>
                </c:pt>
                <c:pt idx="3">
                  <c:v>64</c:v>
                </c:pt>
                <c:pt idx="6">
                  <c:v>60</c:v>
                </c:pt>
                <c:pt idx="9">
                  <c:v>33</c:v>
                </c:pt>
                <c:pt idx="12">
                  <c:v>16</c:v>
                </c:pt>
              </c:numCache>
            </c:numRef>
          </c:val>
          <c:extLst>
            <c:ext xmlns:c16="http://schemas.microsoft.com/office/drawing/2014/chart" uri="{C3380CC4-5D6E-409C-BE32-E72D297353CC}">
              <c16:uniqueId val="{00000002-9232-4654-A400-A3FED80E87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409</c:v>
                </c:pt>
                <c:pt idx="3">
                  <c:v>303</c:v>
                </c:pt>
                <c:pt idx="6">
                  <c:v>105</c:v>
                </c:pt>
                <c:pt idx="9">
                  <c:v>87</c:v>
                </c:pt>
                <c:pt idx="12">
                  <c:v>126</c:v>
                </c:pt>
              </c:numCache>
            </c:numRef>
          </c:val>
          <c:extLst>
            <c:ext xmlns:c16="http://schemas.microsoft.com/office/drawing/2014/chart" uri="{C3380CC4-5D6E-409C-BE32-E72D297353CC}">
              <c16:uniqueId val="{00000003-9232-4654-A400-A3FED80E87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872</c:v>
                </c:pt>
                <c:pt idx="3">
                  <c:v>859</c:v>
                </c:pt>
                <c:pt idx="6">
                  <c:v>887</c:v>
                </c:pt>
                <c:pt idx="9">
                  <c:v>859</c:v>
                </c:pt>
                <c:pt idx="12">
                  <c:v>694</c:v>
                </c:pt>
              </c:numCache>
            </c:numRef>
          </c:val>
          <c:extLst>
            <c:ext xmlns:c16="http://schemas.microsoft.com/office/drawing/2014/chart" uri="{C3380CC4-5D6E-409C-BE32-E72D297353CC}">
              <c16:uniqueId val="{00000004-9232-4654-A400-A3FED80E87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32-4654-A400-A3FED80E87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32-4654-A400-A3FED80E87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3997</c:v>
                </c:pt>
                <c:pt idx="3">
                  <c:v>3837</c:v>
                </c:pt>
                <c:pt idx="6">
                  <c:v>3711</c:v>
                </c:pt>
                <c:pt idx="9">
                  <c:v>3497</c:v>
                </c:pt>
                <c:pt idx="12">
                  <c:v>3456</c:v>
                </c:pt>
              </c:numCache>
            </c:numRef>
          </c:val>
          <c:extLst>
            <c:ext xmlns:c16="http://schemas.microsoft.com/office/drawing/2014/chart" uri="{C3380CC4-5D6E-409C-BE32-E72D297353CC}">
              <c16:uniqueId val="{00000007-9232-4654-A400-A3FED80E87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1394</c:v>
                </c:pt>
                <c:pt idx="2">
                  <c:v>#N/A</c:v>
                </c:pt>
                <c:pt idx="3">
                  <c:v>#N/A</c:v>
                </c:pt>
                <c:pt idx="4">
                  <c:v>1231</c:v>
                </c:pt>
                <c:pt idx="5">
                  <c:v>#N/A</c:v>
                </c:pt>
                <c:pt idx="6">
                  <c:v>#N/A</c:v>
                </c:pt>
                <c:pt idx="7">
                  <c:v>1124</c:v>
                </c:pt>
                <c:pt idx="8">
                  <c:v>#N/A</c:v>
                </c:pt>
                <c:pt idx="9">
                  <c:v>#N/A</c:v>
                </c:pt>
                <c:pt idx="10">
                  <c:v>1006</c:v>
                </c:pt>
                <c:pt idx="11">
                  <c:v>#N/A</c:v>
                </c:pt>
                <c:pt idx="12">
                  <c:v>#N/A</c:v>
                </c:pt>
                <c:pt idx="13">
                  <c:v>904</c:v>
                </c:pt>
                <c:pt idx="14">
                  <c:v>#N/A</c:v>
                </c:pt>
              </c:numCache>
            </c:numRef>
          </c:val>
          <c:smooth val="0"/>
          <c:extLst>
            <c:ext xmlns:c16="http://schemas.microsoft.com/office/drawing/2014/chart" uri="{C3380CC4-5D6E-409C-BE32-E72D297353CC}">
              <c16:uniqueId val="{00000008-9232-4654-A400-A3FED80E87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31835</c:v>
                </c:pt>
                <c:pt idx="5">
                  <c:v>31168</c:v>
                </c:pt>
                <c:pt idx="8">
                  <c:v>31384</c:v>
                </c:pt>
                <c:pt idx="11">
                  <c:v>30080</c:v>
                </c:pt>
                <c:pt idx="14">
                  <c:v>29344</c:v>
                </c:pt>
              </c:numCache>
            </c:numRef>
          </c:val>
          <c:extLst>
            <c:ext xmlns:c16="http://schemas.microsoft.com/office/drawing/2014/chart" uri="{C3380CC4-5D6E-409C-BE32-E72D297353CC}">
              <c16:uniqueId val="{00000000-D408-4DC7-904E-670B8DB854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3168</c:v>
                </c:pt>
                <c:pt idx="5">
                  <c:v>3322</c:v>
                </c:pt>
                <c:pt idx="8">
                  <c:v>3004</c:v>
                </c:pt>
                <c:pt idx="11">
                  <c:v>2836</c:v>
                </c:pt>
                <c:pt idx="14">
                  <c:v>2710</c:v>
                </c:pt>
              </c:numCache>
            </c:numRef>
          </c:val>
          <c:extLst>
            <c:ext xmlns:c16="http://schemas.microsoft.com/office/drawing/2014/chart" uri="{C3380CC4-5D6E-409C-BE32-E72D297353CC}">
              <c16:uniqueId val="{00000001-D408-4DC7-904E-670B8DB854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4936</c:v>
                </c:pt>
                <c:pt idx="5">
                  <c:v>4540</c:v>
                </c:pt>
                <c:pt idx="8">
                  <c:v>4334</c:v>
                </c:pt>
                <c:pt idx="11">
                  <c:v>4007</c:v>
                </c:pt>
                <c:pt idx="14">
                  <c:v>4033</c:v>
                </c:pt>
              </c:numCache>
            </c:numRef>
          </c:val>
          <c:extLst>
            <c:ext xmlns:c16="http://schemas.microsoft.com/office/drawing/2014/chart" uri="{C3380CC4-5D6E-409C-BE32-E72D297353CC}">
              <c16:uniqueId val="{00000002-D408-4DC7-904E-670B8DB854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08-4DC7-904E-670B8DB854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08-4DC7-904E-670B8DB854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2</c:v>
                </c:pt>
                <c:pt idx="9">
                  <c:v>0</c:v>
                </c:pt>
                <c:pt idx="12">
                  <c:v>0</c:v>
                </c:pt>
              </c:numCache>
            </c:numRef>
          </c:val>
          <c:extLst>
            <c:ext xmlns:c16="http://schemas.microsoft.com/office/drawing/2014/chart" uri="{C3380CC4-5D6E-409C-BE32-E72D297353CC}">
              <c16:uniqueId val="{00000005-D408-4DC7-904E-670B8DB854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5036</c:v>
                </c:pt>
                <c:pt idx="3">
                  <c:v>4933</c:v>
                </c:pt>
                <c:pt idx="6">
                  <c:v>4706</c:v>
                </c:pt>
                <c:pt idx="9">
                  <c:v>4591</c:v>
                </c:pt>
                <c:pt idx="12">
                  <c:v>4532</c:v>
                </c:pt>
              </c:numCache>
            </c:numRef>
          </c:val>
          <c:extLst>
            <c:ext xmlns:c16="http://schemas.microsoft.com/office/drawing/2014/chart" uri="{C3380CC4-5D6E-409C-BE32-E72D297353CC}">
              <c16:uniqueId val="{00000006-D408-4DC7-904E-670B8DB854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937</c:v>
                </c:pt>
                <c:pt idx="3">
                  <c:v>799</c:v>
                </c:pt>
                <c:pt idx="6">
                  <c:v>861</c:v>
                </c:pt>
                <c:pt idx="9">
                  <c:v>1059</c:v>
                </c:pt>
                <c:pt idx="12">
                  <c:v>1332</c:v>
                </c:pt>
              </c:numCache>
            </c:numRef>
          </c:val>
          <c:extLst>
            <c:ext xmlns:c16="http://schemas.microsoft.com/office/drawing/2014/chart" uri="{C3380CC4-5D6E-409C-BE32-E72D297353CC}">
              <c16:uniqueId val="{00000007-D408-4DC7-904E-670B8DB854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10436</c:v>
                </c:pt>
                <c:pt idx="3">
                  <c:v>9834</c:v>
                </c:pt>
                <c:pt idx="6">
                  <c:v>9549</c:v>
                </c:pt>
                <c:pt idx="9">
                  <c:v>9152</c:v>
                </c:pt>
                <c:pt idx="12">
                  <c:v>8281</c:v>
                </c:pt>
              </c:numCache>
            </c:numRef>
          </c:val>
          <c:extLst>
            <c:ext xmlns:c16="http://schemas.microsoft.com/office/drawing/2014/chart" uri="{C3380CC4-5D6E-409C-BE32-E72D297353CC}">
              <c16:uniqueId val="{00000008-D408-4DC7-904E-670B8DB854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176</c:v>
                </c:pt>
                <c:pt idx="3">
                  <c:v>114</c:v>
                </c:pt>
                <c:pt idx="6">
                  <c:v>50</c:v>
                </c:pt>
                <c:pt idx="9">
                  <c:v>22</c:v>
                </c:pt>
                <c:pt idx="12">
                  <c:v>6</c:v>
                </c:pt>
              </c:numCache>
            </c:numRef>
          </c:val>
          <c:extLst>
            <c:ext xmlns:c16="http://schemas.microsoft.com/office/drawing/2014/chart" uri="{C3380CC4-5D6E-409C-BE32-E72D297353CC}">
              <c16:uniqueId val="{00000009-D408-4DC7-904E-670B8DB854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31151</c:v>
                </c:pt>
                <c:pt idx="3">
                  <c:v>31327</c:v>
                </c:pt>
                <c:pt idx="6">
                  <c:v>32675</c:v>
                </c:pt>
                <c:pt idx="9">
                  <c:v>31947</c:v>
                </c:pt>
                <c:pt idx="12">
                  <c:v>32380</c:v>
                </c:pt>
              </c:numCache>
            </c:numRef>
          </c:val>
          <c:extLst>
            <c:ext xmlns:c16="http://schemas.microsoft.com/office/drawing/2014/chart" uri="{C3380CC4-5D6E-409C-BE32-E72D297353CC}">
              <c16:uniqueId val="{0000000A-D408-4DC7-904E-670B8DB854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7797</c:v>
                </c:pt>
                <c:pt idx="2">
                  <c:v>#N/A</c:v>
                </c:pt>
                <c:pt idx="3">
                  <c:v>#N/A</c:v>
                </c:pt>
                <c:pt idx="4">
                  <c:v>7977</c:v>
                </c:pt>
                <c:pt idx="5">
                  <c:v>#N/A</c:v>
                </c:pt>
                <c:pt idx="6">
                  <c:v>#N/A</c:v>
                </c:pt>
                <c:pt idx="7">
                  <c:v>9121</c:v>
                </c:pt>
                <c:pt idx="8">
                  <c:v>#N/A</c:v>
                </c:pt>
                <c:pt idx="9">
                  <c:v>#N/A</c:v>
                </c:pt>
                <c:pt idx="10">
                  <c:v>9848</c:v>
                </c:pt>
                <c:pt idx="11">
                  <c:v>#N/A</c:v>
                </c:pt>
                <c:pt idx="12">
                  <c:v>#N/A</c:v>
                </c:pt>
                <c:pt idx="13">
                  <c:v>10444</c:v>
                </c:pt>
                <c:pt idx="14">
                  <c:v>#N/A</c:v>
                </c:pt>
              </c:numCache>
            </c:numRef>
          </c:val>
          <c:smooth val="0"/>
          <c:extLst>
            <c:ext xmlns:c16="http://schemas.microsoft.com/office/drawing/2014/chart" uri="{C3380CC4-5D6E-409C-BE32-E72D297353CC}">
              <c16:uniqueId val="{0000000B-D408-4DC7-904E-670B8DB854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1314</c:v>
                </c:pt>
                <c:pt idx="1">
                  <c:v>1014</c:v>
                </c:pt>
                <c:pt idx="2">
                  <c:v>1014</c:v>
                </c:pt>
              </c:numCache>
            </c:numRef>
          </c:val>
          <c:extLst>
            <c:ext xmlns:c16="http://schemas.microsoft.com/office/drawing/2014/chart" uri="{C3380CC4-5D6E-409C-BE32-E72D297353CC}">
              <c16:uniqueId val="{00000000-C545-45D5-8C86-AF1983AAD6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c:v>
                </c:pt>
                <c:pt idx="1">
                  <c:v>12</c:v>
                </c:pt>
                <c:pt idx="2">
                  <c:v>12</c:v>
                </c:pt>
              </c:numCache>
            </c:numRef>
          </c:val>
          <c:extLst>
            <c:ext xmlns:c16="http://schemas.microsoft.com/office/drawing/2014/chart" uri="{C3380CC4-5D6E-409C-BE32-E72D297353CC}">
              <c16:uniqueId val="{00000001-C545-45D5-8C86-AF1983AAD6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2244</c:v>
                </c:pt>
                <c:pt idx="1">
                  <c:v>1808</c:v>
                </c:pt>
                <c:pt idx="2">
                  <c:v>1341</c:v>
                </c:pt>
              </c:numCache>
            </c:numRef>
          </c:val>
          <c:extLst>
            <c:ext xmlns:c16="http://schemas.microsoft.com/office/drawing/2014/chart" uri="{C3380CC4-5D6E-409C-BE32-E72D297353CC}">
              <c16:uniqueId val="{00000002-C545-45D5-8C86-AF1983AAD6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500074116938182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{E3B05269-441E-49A9-9473-4FBE5D5EDF0A}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BA0-4418-8FD3-B3B279C011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{A8C8B8A9-E7F2-4F6B-B708-62B42EB97CCE}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A0-4418-8FD3-B3B279C011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{65846929-20C6-4024-8858-FBD9CF647A7D}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A0-4418-8FD3-B3B279C011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{FA0A15C8-2F0C-45B9-A731-BD7B126957A9}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A0-4418-8FD3-B3B279C011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{C722B1A9-24F2-416E-AE26-31EB50BA9520}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A0-4418-8FD3-B3B279C0111B}"/>
                </c:ext>
              </c:extLst>
            </c:dLbl>
            <c:dLbl>
              <c:idx val="8"/>
              <c:layout>
                <c:manualLayout>
                  <c:x val="-3.579032682220642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{7DA2352A-459E-4B73-B44D-601AD295141F}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BA0-4418-8FD3-B3B279C0111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{5C75F671-349B-4BB8-A661-6FD61CFA9DC1}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BA0-4418-8FD3-B3B279C0111B}"/>
                </c:ext>
              </c:extLst>
            </c:dLbl>
            <c:dLbl>
              <c:idx val="24"/>
              <c:layout>
                <c:manualLayout>
                  <c:x val="-3.55314271835302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{37EC1D6B-EA9F-474F-A39E-CA13CFD2A081}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BA0-4418-8FD3-B3B279C0111B}"/>
                </c:ext>
              </c:extLst>
            </c:dLbl>
            <c:dLbl>
              <c:idx val="32"/>
              <c:layout>
                <c:manualLayout>
                  <c:x val="-2.850007411693818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{1A80F585-AEE4-4878-8822-F05F3B544BD8}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BA0-4418-8FD3-B3B279C011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39.5</c:v>
                </c:pt>
                <c:pt idx="8">
                  <c:v>40.200000000000003</c:v>
                </c:pt>
                <c:pt idx="16">
                  <c:v>35.5</c:v>
                </c:pt>
                <c:pt idx="24">
                  <c:v>37.6</c:v>
                </c:pt>
                <c:pt idx="32">
                  <c:v>36.9</c:v>
                </c:pt>
              </c:numCache>
            </c:numRef>
          </c:xVal>
          <c:yVal>
            <c:numRef>
              <c:f>公会計指標分析・財政指標組合せ分析表!$BP$51:$DC$51</c:f>
              <c:numCache>
                <c:formatCode>#,##0.0;"▲ "#,##0.0</c:formatCode>
                <c:ptCount val="40"/>
                <c:pt idx="0">
                  <c:v>49.6</c:v>
                </c:pt>
                <c:pt idx="8">
                  <c:v>51.1</c:v>
                </c:pt>
                <c:pt idx="16">
                  <c:v>58.2</c:v>
                </c:pt>
                <c:pt idx="24">
                  <c:v>63.7</c:v>
                </c:pt>
                <c:pt idx="32">
                  <c:v>64.900000000000006</c:v>
                </c:pt>
              </c:numCache>
            </c:numRef>
          </c:yVal>
          <c:smooth val="0"/>
          <c:extLst>
            <c:ext xmlns:c16="http://schemas.microsoft.com/office/drawing/2014/chart" uri="{C3380CC4-5D6E-409C-BE32-E72D297353CC}">
              <c16:uniqueId val="{00000009-EBA0-4418-8FD3-B3B279C011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{7A91F98B-D10C-416C-874C-B0AD1D19FBBD}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BA0-4418-8FD3-B3B279C011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{394367FD-4C45-4571-8398-F2A9BE4C4D94}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A0-4418-8FD3-B3B279C011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{B897DE0D-4D97-40B0-B2A2-04942748A26C}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A0-4418-8FD3-B3B279C011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{EF3F0C70-BF4C-4B23-999F-CE91A0519CA1}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A0-4418-8FD3-B3B279C011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{D1941CEF-AB42-4D77-A499-4D6980FD5677}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A0-4418-8FD3-B3B279C0111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{F0A5E083-226E-4DEF-A2F7-DBFE5064AD52}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BA0-4418-8FD3-B3B279C0111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{88644308-0D90-420C-9FC1-240ACE972C3A}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BA0-4418-8FD3-B3B279C0111B}"/>
                </c:ext>
              </c:extLst>
            </c:dLbl>
            <c:dLbl>
              <c:idx val="24"/>
              <c:layout>
                <c:manualLayout>
                  <c:x val="-4.1249862031829218E-2"/>
                  <c:y val="-5.21304791246828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{31C76F5D-0B7E-45EB-9367-52F8E8D26EF9}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BA0-4418-8FD3-B3B279C0111B}"/>
                </c:ext>
              </c:extLst>
            </c:dLbl>
            <c:dLbl>
              <c:idx val="32"/>
              <c:layout>
                <c:manualLayout>
                  <c:x val="-2.2781639268639135E-2"/>
                  <c:y val="-7.734760508704757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{B429B9C4-6663-4E30-868F-D695E978EE38}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BA0-4418-8FD3-B3B279C011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EBA0-4418-8FD3-B3B279C0111B}"/>
            </c:ext>
          </c:extLst>
        </c:ser>
        <c:dLbls>
          <c:showLegendKey val="0"/>
          <c:showVal val="1"/>
          <c:showCatName val="0"/>
          <c:showSerName val="0"/>
          <c:showPercent val="0"/>
          <c:showBubbleSize val="0"/>
        </c:dLbls>
        <c:axId val="46179840"/>
        <c:axId val="46181760"/>
      </c:scatterChart>
      <c:valAx>
        <c:axId val="46179840"/>
        <c:scaling>
          <c:orientation val="maxMin"/>
          <c:max val="6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{1892B864-1E81-48FB-B666-5224AB781AB1}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D61-4381-BA67-CDD03B330A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{8D9DB84E-963C-4546-B512-DCD718B044B1}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61-4381-BA67-CDD03B330A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{0EA7BFDD-80A6-475D-BB49-FF1C692219FD}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61-4381-BA67-CDD03B330A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{2334A13B-5219-46F7-B8FA-F106478E9D22}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61-4381-BA67-CDD03B330A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{D6838F54-0218-4CE5-A11B-0B2A754852BD}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61-4381-BA67-CDD03B330A8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{9143005B-AED2-45FB-A5C8-468AD4DE2014}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D61-4381-BA67-CDD03B330A8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{09E2054D-219F-4D6E-A960-26E6278F3DE5}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D61-4381-BA67-CDD03B330A8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{2F36871A-0BC9-4E9A-BB9A-CB8FF25B9C72}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D61-4381-BA67-CDD03B330A8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{5BF5BCAF-B491-42B3-AE1A-685364A99B04}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D61-4381-BA67-CDD03B330A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8.6</c:v>
                </c:pt>
                <c:pt idx="16">
                  <c:v>7.9</c:v>
                </c:pt>
                <c:pt idx="24">
                  <c:v>7.1</c:v>
                </c:pt>
                <c:pt idx="32">
                  <c:v>6.4</c:v>
                </c:pt>
              </c:numCache>
            </c:numRef>
          </c:xVal>
          <c:yVal>
            <c:numRef>
              <c:f>公会計指標分析・財政指標組合せ分析表!$BP$73:$DC$73</c:f>
              <c:numCache>
                <c:formatCode>#,##0.0;"▲ "#,##0.0</c:formatCode>
                <c:ptCount val="40"/>
                <c:pt idx="0">
                  <c:v>49.6</c:v>
                </c:pt>
                <c:pt idx="8">
                  <c:v>51.1</c:v>
                </c:pt>
                <c:pt idx="16">
                  <c:v>58.2</c:v>
                </c:pt>
                <c:pt idx="24">
                  <c:v>63.7</c:v>
                </c:pt>
                <c:pt idx="32">
                  <c:v>64.900000000000006</c:v>
                </c:pt>
              </c:numCache>
            </c:numRef>
          </c:yVal>
          <c:smooth val="0"/>
          <c:extLst>
            <c:ext xmlns:c16="http://schemas.microsoft.com/office/drawing/2014/chart" uri="{C3380CC4-5D6E-409C-BE32-E72D297353CC}">
              <c16:uniqueId val="{00000009-7D61-4381-BA67-CDD03B330A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{4CC2E870-3D74-4F4D-9146-59C8A0814A88}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D61-4381-BA67-CDD03B330A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{5AE09EE7-8D57-4F73-B53C-65DE08B6FB31}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61-4381-BA67-CDD03B330A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{A3D41442-0F00-44E7-BB1A-F7E9FFADD9F8}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61-4381-BA67-CDD03B330A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{228F3016-5B04-4BBA-AC4F-5250FC228FDB}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61-4381-BA67-CDD03B330A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{DE22BE31-C39E-4040-BFBA-691FB5986311}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61-4381-BA67-CDD03B330A8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{6CDF6CDC-620A-4097-B0EB-34A2DF5AD28C}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D61-4381-BA67-CDD03B330A8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{EA4BDCCA-2360-4D82-89DA-2E231876DF35}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D61-4381-BA67-CDD03B330A81}"/>
                </c:ext>
              </c:extLst>
            </c:dLbl>
            <c:dLbl>
              <c:idx val="24"/>
              <c:layout>
                <c:manualLayout>
                  <c:x val="-3.4310845302750435E-2"/>
                  <c:y val="-5.050801181171133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{51DA59A2-0428-4E29-B240-6E17A27CCC5F}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D61-4381-BA67-CDD03B330A81}"/>
                </c:ext>
              </c:extLst>
            </c:dLbl>
            <c:dLbl>
              <c:idx val="32"/>
              <c:layout>
                <c:manualLayout>
                  <c:x val="-2.8829840147400729E-2"/>
                  <c:y val="-7.432493987630718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{3D60C71E-0B6C-4BAF-A4BC-B60B07AB921F}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D61-4381-BA67-CDD03B330A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7D61-4381-BA67-CDD03B330A81}"/>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と比べ実質公債費比率の分子のうちプラス項目である元利償還金は減少し、一部事務組合の元利償還金に対する負担金が大きく増加している。マイナス項目である普通交付税における算入公債費等の額については減少となっており、トータルで大きな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本市が負担する公債費は減少傾向となっているが、今後も引き続き、地方債発行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の抑制を図り、実質公債費比率の改善に努める。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満期一括償還地方債償還の財源として減債基金への積立は行っていない。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将来負担比率における分子のうちプラス項目である将来負担額は、令和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がピークとなった大田原中学校校舎増改築事業などの建設事業により、地方債の現在高が大きく増加したため増加となり、マイナス項目である充当可能財源等が減少したことから、分子合計では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大規模建設事業が減少する見込みとなっているが、事業の計画的な実施や見直しを進めるとともに、財政調整基金等の充当可能基金への積立により財源の確保を図り、財政の健全化及び後世代への負担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財政調整基金については、合併算定替の縮減による普通交付税の減額などによる財源不足を補うため取崩しを行っていたが、令和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年度は積立額と取崩額が同額だったため、横ばいとなっている。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また、減債基金については、平成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年度に財源不足を補うため償還に係る財源として取崩しを行ったことにより残高が減少し、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年度は取崩しも積立も行わなかったため増減はない。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その他特定目的基金については、大田原中学校校舎増改築事業を実施するにあたり公共施設整備等基金の取崩しを行ったことなどにより減少している。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入における合併算定替の縮減による普通交付税の減額や歳出における大田原中学校校舎増改築事業などの大型事業、少子高齢化の進行による社会保障費の増加や、公共施設の老朽化対策など経常経費の増大により財源不足が見込まれ、財政調整基金や各特定目的基金の取崩しにより対応せざるを得ない状況が予想されるが、事務事業や補助金等の見直しなどにより財源不足を圧縮し、可能な限り収支均衡を図ることで財政調整基金及び特定目的基金からの取崩しを抑制し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積立額が多い上位５つの基金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・公共施設整備等基金・・・公共施設の整備等に要する経費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・・・市民の連帯の強化及び地域の振興に要する経費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・あすなろ基金　　　・・・児童生徒の表彰と青少年の国内外の交流に関する事業に要する経費</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中でも、合併振興基金は地域の振興に係る事業として各地域で行われている祭りの開催費などに係る財源として取崩しを行っており減少している。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年度まで実施した庁舎復興再整備事業及び令和元年度から実施している大田原中学校校舎増改築事業の実施に伴い取崩しを行っており減少している。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スクラム基金は高齢者等の保健福祉に係る事業の財源として取崩しを行っており減少している。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公共施設整備等基金については、令和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予定している大田原中学校校舎増改築事業に係る財源として取崩しを行う予定であるが、今後予想される公共施設の老朽化に伴う財政需要等に対応するため、収支の状況等に応じ、積立を検討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その他の特定目的金についても、設置目的に関連した事業の実施に係る財源として取崩しを行うことが見込まれるが、収支の状況等に応じ積立てを行い、基金残高の維持に努めていく。</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近年、合併算定替の縮減による普通交付税の減額などによる財源不足を補うため取崩しを行っており、積立額を取崩額が上回る状況が続いているため残高が減少していたが、令和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年度は積立額と取崩額が同額だったため、横ばいとなっている。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億円以上を目標に年度間の財政調整機能の維持に努める。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合併算定替の縮減による普通交付税の減額や大規模事業の実施などによる財源不足を補うため、平成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年度に償還に係る財源として取崩しを行ったため減少したが、平成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年度は取崩しも積立も行わなかったため増減はない。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公債費については緩やかに減少していく見込みであり、償還等の財源として減債基金の積み立てを行う財政計画は無いが、将来的に大規模な事業を実施することとなった場合などを想定し市債の適正な管理を行うことができるよう、収支の状況等を見ながら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全体としては平均を下回って推移しているが、更新を行った比較的新しい施設と老朽化が進んでいる施設の両極端となっていることから、公共施設等総合管理計画及び個別施設計画に基づき、適正な管理や更新、統廃合等を進めていくことが重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65" name="直線コネクタ 64"/>
        <xdr:cNvCxnSpPr/>
      </xdr:nvCxnSpPr>
      <xdr:spPr>
        <a:xfrm flipV="1">
          <a:off x="4760595" y="5561118"/>
          <a:ext cx="1270" cy="105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68"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69" name="直線コネクタ 68"/>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165117</xdr:rowOff>
    </xdr:from>
    <xdr:ext cx="405111" cy="259045"/>
    <xdr:sp macro="" textlink="">
      <xdr:nvSpPr>
        <xdr:cNvPr id="70" name="有形固定資産減価償却率平均値テキスト"/>
        <xdr:cNvSpPr txBox="1"/>
      </xdr:nvSpPr>
      <xdr:spPr>
        <a:xfrm>
          <a:off x="4813300" y="6251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71" name="フローチャート: 判断 70"/>
        <xdr:cNvSpPr/>
      </xdr:nvSpPr>
      <xdr:spPr>
        <a:xfrm>
          <a:off x="4711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73" name="フローチャート: 判断 72"/>
        <xdr:cNvSpPr/>
      </xdr:nvSpPr>
      <xdr:spPr>
        <a:xfrm>
          <a:off x="3238500" y="624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74" name="フローチャート: 判断 73"/>
        <xdr:cNvSpPr/>
      </xdr:nvSpPr>
      <xdr:spPr>
        <a:xfrm>
          <a:off x="2476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75" name="フローチャート: 判断 74"/>
        <xdr:cNvSpPr/>
      </xdr:nvSpPr>
      <xdr:spPr>
        <a:xfrm>
          <a:off x="1714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109643</xdr:rowOff>
    </xdr:from>
    <xdr:to>
      <xdr:col>23</xdr:col>
      <xdr:colOff>136525</xdr:colOff>
      <xdr:row>28</xdr:row>
      <xdr:rowOff>39793</xdr:rowOff>
    </xdr:to>
    <xdr:sp macro="" textlink="">
      <xdr:nvSpPr>
        <xdr:cNvPr id="81" name="楕円 80"/>
        <xdr:cNvSpPr/>
      </xdr:nvSpPr>
      <xdr:spPr>
        <a:xfrm>
          <a:off x="4711700" y="5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62670</xdr:rowOff>
    </xdr:from>
    <xdr:ext cx="405111" cy="259045"/>
    <xdr:sp macro="" textlink="">
      <xdr:nvSpPr>
        <xdr:cNvPr id="82" name="有形固定資産減価償却率該当値テキスト"/>
        <xdr:cNvSpPr txBox="1"/>
      </xdr:nvSpPr>
      <xdr:spPr>
        <a:xfrm>
          <a:off x="4813300" y="546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134832</xdr:rowOff>
    </xdr:from>
    <xdr:to>
      <xdr:col>19</xdr:col>
      <xdr:colOff>187325</xdr:colOff>
      <xdr:row>28</xdr:row>
      <xdr:rowOff>64982</xdr:rowOff>
    </xdr:to>
    <xdr:sp macro="" textlink="">
      <xdr:nvSpPr>
        <xdr:cNvPr id="83" name="楕円 82"/>
        <xdr:cNvSpPr/>
      </xdr:nvSpPr>
      <xdr:spPr>
        <a:xfrm>
          <a:off x="40005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160443</xdr:rowOff>
    </xdr:from>
    <xdr:to>
      <xdr:col>23</xdr:col>
      <xdr:colOff>85725</xdr:colOff>
      <xdr:row>28</xdr:row>
      <xdr:rowOff>14182</xdr:rowOff>
    </xdr:to>
    <xdr:cxnSp macro="">
      <xdr:nvCxnSpPr>
        <xdr:cNvPr id="84" name="直線コネクタ 83"/>
        <xdr:cNvCxnSpPr/>
      </xdr:nvCxnSpPr>
      <xdr:spPr>
        <a:xfrm flipV="1">
          <a:off x="4051300" y="556111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59267</xdr:rowOff>
    </xdr:from>
    <xdr:to>
      <xdr:col>15</xdr:col>
      <xdr:colOff>187325</xdr:colOff>
      <xdr:row>27</xdr:row>
      <xdr:rowOff>160867</xdr:rowOff>
    </xdr:to>
    <xdr:sp macro="" textlink="">
      <xdr:nvSpPr>
        <xdr:cNvPr id="85" name="楕円 84"/>
        <xdr:cNvSpPr/>
      </xdr:nvSpPr>
      <xdr:spPr>
        <a:xfrm>
          <a:off x="3238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110067</xdr:rowOff>
    </xdr:from>
    <xdr:to>
      <xdr:col>19</xdr:col>
      <xdr:colOff>136525</xdr:colOff>
      <xdr:row>28</xdr:row>
      <xdr:rowOff>14182</xdr:rowOff>
    </xdr:to>
    <xdr:cxnSp macro="">
      <xdr:nvCxnSpPr>
        <xdr:cNvPr id="86" name="直線コネクタ 85"/>
        <xdr:cNvCxnSpPr/>
      </xdr:nvCxnSpPr>
      <xdr:spPr>
        <a:xfrm>
          <a:off x="3289300" y="5510742"/>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56938</xdr:rowOff>
    </xdr:from>
    <xdr:to>
      <xdr:col>11</xdr:col>
      <xdr:colOff>187325</xdr:colOff>
      <xdr:row>28</xdr:row>
      <xdr:rowOff>158538</xdr:rowOff>
    </xdr:to>
    <xdr:sp macro="" textlink="">
      <xdr:nvSpPr>
        <xdr:cNvPr id="87" name="楕円 86"/>
        <xdr:cNvSpPr/>
      </xdr:nvSpPr>
      <xdr:spPr>
        <a:xfrm>
          <a:off x="2476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110067</xdr:rowOff>
    </xdr:from>
    <xdr:to>
      <xdr:col>15</xdr:col>
      <xdr:colOff>136525</xdr:colOff>
      <xdr:row>28</xdr:row>
      <xdr:rowOff>107738</xdr:rowOff>
    </xdr:to>
    <xdr:cxnSp macro="">
      <xdr:nvCxnSpPr>
        <xdr:cNvPr id="88" name="直線コネクタ 87"/>
        <xdr:cNvCxnSpPr/>
      </xdr:nvCxnSpPr>
      <xdr:spPr>
        <a:xfrm flipV="1">
          <a:off x="2527300" y="5510742"/>
          <a:ext cx="762000" cy="1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31750</xdr:rowOff>
    </xdr:from>
    <xdr:to>
      <xdr:col>7</xdr:col>
      <xdr:colOff>187325</xdr:colOff>
      <xdr:row>28</xdr:row>
      <xdr:rowOff>133350</xdr:rowOff>
    </xdr:to>
    <xdr:sp macro="" textlink="">
      <xdr:nvSpPr>
        <xdr:cNvPr id="89" name="楕円 88"/>
        <xdr:cNvSpPr/>
      </xdr:nvSpPr>
      <xdr:spPr>
        <a:xfrm>
          <a:off x="1714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82550</xdr:rowOff>
    </xdr:from>
    <xdr:to>
      <xdr:col>11</xdr:col>
      <xdr:colOff>136525</xdr:colOff>
      <xdr:row>28</xdr:row>
      <xdr:rowOff>107738</xdr:rowOff>
    </xdr:to>
    <xdr:cxnSp macro="">
      <xdr:nvCxnSpPr>
        <xdr:cNvPr id="90" name="直線コネクタ 89"/>
        <xdr:cNvCxnSpPr/>
      </xdr:nvCxnSpPr>
      <xdr:spPr>
        <a:xfrm>
          <a:off x="1765300" y="565467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1"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92" name="n_2aveValue有形固定資産減価償却率"/>
        <xdr:cNvSpPr txBox="1"/>
      </xdr:nvSpPr>
      <xdr:spPr>
        <a:xfrm>
          <a:off x="3086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3" name="n_3aveValue有形固定資産減価償却率"/>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21607</xdr:rowOff>
    </xdr:from>
    <xdr:ext cx="405111" cy="259045"/>
    <xdr:sp macro="" textlink="">
      <xdr:nvSpPr>
        <xdr:cNvPr id="94" name="n_4aveValue有形固定資産減価償却率"/>
        <xdr:cNvSpPr txBox="1"/>
      </xdr:nvSpPr>
      <xdr:spPr>
        <a:xfrm>
          <a:off x="1562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81509</xdr:rowOff>
    </xdr:from>
    <xdr:ext cx="405111" cy="259045"/>
    <xdr:sp macro="" textlink="">
      <xdr:nvSpPr>
        <xdr:cNvPr id="95" name="n_1mainValue有形固定資産減価償却率"/>
        <xdr:cNvSpPr txBox="1"/>
      </xdr:nvSpPr>
      <xdr:spPr>
        <a:xfrm>
          <a:off x="3836044"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5944</xdr:rowOff>
    </xdr:from>
    <xdr:ext cx="405111" cy="259045"/>
    <xdr:sp macro="" textlink="">
      <xdr:nvSpPr>
        <xdr:cNvPr id="96" name="n_2mainValue有形固定資産減価償却率"/>
        <xdr:cNvSpPr txBox="1"/>
      </xdr:nvSpPr>
      <xdr:spPr>
        <a:xfrm>
          <a:off x="30867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3615</xdr:rowOff>
    </xdr:from>
    <xdr:ext cx="405111" cy="259045"/>
    <xdr:sp macro="" textlink="">
      <xdr:nvSpPr>
        <xdr:cNvPr id="97" name="n_3mainValue有形固定資産減価償却率"/>
        <xdr:cNvSpPr txBox="1"/>
      </xdr:nvSpPr>
      <xdr:spPr>
        <a:xfrm>
          <a:off x="23247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149877</xdr:rowOff>
    </xdr:from>
    <xdr:ext cx="405111" cy="259045"/>
    <xdr:sp macro="" textlink="">
      <xdr:nvSpPr>
        <xdr:cNvPr id="98" name="n_4mainValue有形固定資産減価償却率"/>
        <xdr:cNvSpPr txBox="1"/>
      </xdr:nvSpPr>
      <xdr:spPr>
        <a:xfrm>
          <a:off x="1562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債務償還比率は、令和元年度に比べ減少したものの、全国、栃木県平均を上回り、高い水準となっていることから、事業の計画的な実施等により、地方債の発行額の抑制に取り組む必要がある。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122110</xdr:rowOff>
    </xdr:from>
    <xdr:to>
      <xdr:col>76</xdr:col>
      <xdr:colOff>21589</xdr:colOff>
      <xdr:row>34</xdr:row>
      <xdr:rowOff>104204</xdr:rowOff>
    </xdr:to>
    <xdr:cxnSp macro="">
      <xdr:nvCxnSpPr>
        <xdr:cNvPr id="126" name="直線コネクタ 125"/>
        <xdr:cNvCxnSpPr/>
      </xdr:nvCxnSpPr>
      <xdr:spPr>
        <a:xfrm flipV="1">
          <a:off x="14793595" y="5351335"/>
          <a:ext cx="1269" cy="135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108031</xdr:rowOff>
    </xdr:from>
    <xdr:ext cx="560923" cy="259045"/>
    <xdr:sp macro="" textlink="">
      <xdr:nvSpPr>
        <xdr:cNvPr id="127" name="債務償還比率最小値テキスト"/>
        <xdr:cNvSpPr txBox="1"/>
      </xdr:nvSpPr>
      <xdr:spPr>
        <a:xfrm>
          <a:off x="14846300" y="67088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104204</xdr:rowOff>
    </xdr:from>
    <xdr:to>
      <xdr:col>76</xdr:col>
      <xdr:colOff>111125</xdr:colOff>
      <xdr:row>34</xdr:row>
      <xdr:rowOff>104204</xdr:rowOff>
    </xdr:to>
    <xdr:cxnSp macro="">
      <xdr:nvCxnSpPr>
        <xdr:cNvPr id="128" name="直線コネクタ 127"/>
        <xdr:cNvCxnSpPr/>
      </xdr:nvCxnSpPr>
      <xdr:spPr>
        <a:xfrm>
          <a:off x="14706600" y="670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68787</xdr:rowOff>
    </xdr:from>
    <xdr:ext cx="469744" cy="259045"/>
    <xdr:sp macro="" textlink="">
      <xdr:nvSpPr>
        <xdr:cNvPr id="129" name="債務償還比率最大値テキスト"/>
        <xdr:cNvSpPr txBox="1"/>
      </xdr:nvSpPr>
      <xdr:spPr>
        <a:xfrm>
          <a:off x="14846300" y="512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122110</xdr:rowOff>
    </xdr:from>
    <xdr:to>
      <xdr:col>76</xdr:col>
      <xdr:colOff>111125</xdr:colOff>
      <xdr:row>26</xdr:row>
      <xdr:rowOff>122110</xdr:rowOff>
    </xdr:to>
    <xdr:cxnSp macro="">
      <xdr:nvCxnSpPr>
        <xdr:cNvPr id="130" name="直線コネクタ 129"/>
        <xdr:cNvCxnSpPr/>
      </xdr:nvCxnSpPr>
      <xdr:spPr>
        <a:xfrm>
          <a:off x="14706600" y="535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94302</xdr:rowOff>
    </xdr:from>
    <xdr:ext cx="469744" cy="259045"/>
    <xdr:sp macro="" textlink="">
      <xdr:nvSpPr>
        <xdr:cNvPr id="131" name="債務償還比率平均値テキスト"/>
        <xdr:cNvSpPr txBox="1"/>
      </xdr:nvSpPr>
      <xdr:spPr>
        <a:xfrm>
          <a:off x="14846300" y="583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71425</xdr:rowOff>
    </xdr:from>
    <xdr:to>
      <xdr:col>76</xdr:col>
      <xdr:colOff>73025</xdr:colOff>
      <xdr:row>31</xdr:row>
      <xdr:rowOff>1575</xdr:rowOff>
    </xdr:to>
    <xdr:sp macro="" textlink="">
      <xdr:nvSpPr>
        <xdr:cNvPr id="132" name="フローチャート: 判断 131"/>
        <xdr:cNvSpPr/>
      </xdr:nvSpPr>
      <xdr:spPr>
        <a:xfrm>
          <a:off x="14744700" y="59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48108</xdr:rowOff>
    </xdr:from>
    <xdr:to>
      <xdr:col>72</xdr:col>
      <xdr:colOff>123825</xdr:colOff>
      <xdr:row>30</xdr:row>
      <xdr:rowOff>149708</xdr:rowOff>
    </xdr:to>
    <xdr:sp macro="" textlink="">
      <xdr:nvSpPr>
        <xdr:cNvPr id="133" name="フローチャート: 判断 132"/>
        <xdr:cNvSpPr/>
      </xdr:nvSpPr>
      <xdr:spPr>
        <a:xfrm>
          <a:off x="14033500" y="59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54178</xdr:rowOff>
    </xdr:from>
    <xdr:to>
      <xdr:col>68</xdr:col>
      <xdr:colOff>123825</xdr:colOff>
      <xdr:row>29</xdr:row>
      <xdr:rowOff>155778</xdr:rowOff>
    </xdr:to>
    <xdr:sp macro="" textlink="">
      <xdr:nvSpPr>
        <xdr:cNvPr id="134" name="フローチャート: 判断 133"/>
        <xdr:cNvSpPr/>
      </xdr:nvSpPr>
      <xdr:spPr>
        <a:xfrm>
          <a:off x="13271500" y="5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68428</xdr:rowOff>
    </xdr:from>
    <xdr:to>
      <xdr:col>64</xdr:col>
      <xdr:colOff>123825</xdr:colOff>
      <xdr:row>29</xdr:row>
      <xdr:rowOff>170028</xdr:rowOff>
    </xdr:to>
    <xdr:sp macro="" textlink="">
      <xdr:nvSpPr>
        <xdr:cNvPr id="135" name="フローチャート: 判断 134"/>
        <xdr:cNvSpPr/>
      </xdr:nvSpPr>
      <xdr:spPr>
        <a:xfrm>
          <a:off x="12509500" y="581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21577</xdr:rowOff>
    </xdr:from>
    <xdr:to>
      <xdr:col>60</xdr:col>
      <xdr:colOff>123825</xdr:colOff>
      <xdr:row>29</xdr:row>
      <xdr:rowOff>123177</xdr:rowOff>
    </xdr:to>
    <xdr:sp macro="" textlink="">
      <xdr:nvSpPr>
        <xdr:cNvPr id="136" name="フローチャート: 判断 135"/>
        <xdr:cNvSpPr/>
      </xdr:nvSpPr>
      <xdr:spPr>
        <a:xfrm>
          <a:off x="11747500" y="57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167259</xdr:rowOff>
    </xdr:from>
    <xdr:to>
      <xdr:col>76</xdr:col>
      <xdr:colOff>73025</xdr:colOff>
      <xdr:row>32</xdr:row>
      <xdr:rowOff>97409</xdr:rowOff>
    </xdr:to>
    <xdr:sp macro="" textlink="">
      <xdr:nvSpPr>
        <xdr:cNvPr id="142" name="楕円 141"/>
        <xdr:cNvSpPr/>
      </xdr:nvSpPr>
      <xdr:spPr>
        <a:xfrm>
          <a:off x="147447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145686</xdr:rowOff>
    </xdr:from>
    <xdr:ext cx="469744" cy="259045"/>
    <xdr:sp macro="" textlink="">
      <xdr:nvSpPr>
        <xdr:cNvPr id="143" name="債務償還比率該当値テキスト"/>
        <xdr:cNvSpPr txBox="1"/>
      </xdr:nvSpPr>
      <xdr:spPr>
        <a:xfrm>
          <a:off x="14846300" y="623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49784</xdr:rowOff>
    </xdr:from>
    <xdr:to>
      <xdr:col>72</xdr:col>
      <xdr:colOff>123825</xdr:colOff>
      <xdr:row>32</xdr:row>
      <xdr:rowOff>151384</xdr:rowOff>
    </xdr:to>
    <xdr:sp macro="" textlink="">
      <xdr:nvSpPr>
        <xdr:cNvPr id="144" name="楕円 143"/>
        <xdr:cNvSpPr/>
      </xdr:nvSpPr>
      <xdr:spPr>
        <a:xfrm>
          <a:off x="14033500" y="63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46609</xdr:rowOff>
    </xdr:from>
    <xdr:to>
      <xdr:col>76</xdr:col>
      <xdr:colOff>22225</xdr:colOff>
      <xdr:row>32</xdr:row>
      <xdr:rowOff>100584</xdr:rowOff>
    </xdr:to>
    <xdr:cxnSp macro="">
      <xdr:nvCxnSpPr>
        <xdr:cNvPr id="145" name="直線コネクタ 144"/>
        <xdr:cNvCxnSpPr/>
      </xdr:nvCxnSpPr>
      <xdr:spPr>
        <a:xfrm flipV="1">
          <a:off x="14084300" y="6304534"/>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3391</xdr:rowOff>
    </xdr:from>
    <xdr:to>
      <xdr:col>68</xdr:col>
      <xdr:colOff>123825</xdr:colOff>
      <xdr:row>31</xdr:row>
      <xdr:rowOff>104991</xdr:rowOff>
    </xdr:to>
    <xdr:sp macro="" textlink="">
      <xdr:nvSpPr>
        <xdr:cNvPr id="146" name="楕円 145"/>
        <xdr:cNvSpPr/>
      </xdr:nvSpPr>
      <xdr:spPr>
        <a:xfrm>
          <a:off x="13271500" y="60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54191</xdr:rowOff>
    </xdr:from>
    <xdr:to>
      <xdr:col>72</xdr:col>
      <xdr:colOff>73025</xdr:colOff>
      <xdr:row>32</xdr:row>
      <xdr:rowOff>100584</xdr:rowOff>
    </xdr:to>
    <xdr:cxnSp macro="">
      <xdr:nvCxnSpPr>
        <xdr:cNvPr id="147" name="直線コネクタ 146"/>
        <xdr:cNvCxnSpPr/>
      </xdr:nvCxnSpPr>
      <xdr:spPr>
        <a:xfrm>
          <a:off x="13322300" y="6140666"/>
          <a:ext cx="762000" cy="2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44869</xdr:rowOff>
    </xdr:from>
    <xdr:to>
      <xdr:col>64</xdr:col>
      <xdr:colOff>123825</xdr:colOff>
      <xdr:row>30</xdr:row>
      <xdr:rowOff>146469</xdr:rowOff>
    </xdr:to>
    <xdr:sp macro="" textlink="">
      <xdr:nvSpPr>
        <xdr:cNvPr id="148" name="楕円 147"/>
        <xdr:cNvSpPr/>
      </xdr:nvSpPr>
      <xdr:spPr>
        <a:xfrm>
          <a:off x="12509500" y="59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95669</xdr:rowOff>
    </xdr:from>
    <xdr:to>
      <xdr:col>68</xdr:col>
      <xdr:colOff>73025</xdr:colOff>
      <xdr:row>31</xdr:row>
      <xdr:rowOff>54191</xdr:rowOff>
    </xdr:to>
    <xdr:cxnSp macro="">
      <xdr:nvCxnSpPr>
        <xdr:cNvPr id="149" name="直線コネクタ 148"/>
        <xdr:cNvCxnSpPr/>
      </xdr:nvCxnSpPr>
      <xdr:spPr>
        <a:xfrm>
          <a:off x="12560300" y="6010694"/>
          <a:ext cx="762000" cy="1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139674</xdr:rowOff>
    </xdr:from>
    <xdr:to>
      <xdr:col>60</xdr:col>
      <xdr:colOff>123825</xdr:colOff>
      <xdr:row>30</xdr:row>
      <xdr:rowOff>69824</xdr:rowOff>
    </xdr:to>
    <xdr:sp macro="" textlink="">
      <xdr:nvSpPr>
        <xdr:cNvPr id="150" name="楕円 149"/>
        <xdr:cNvSpPr/>
      </xdr:nvSpPr>
      <xdr:spPr>
        <a:xfrm>
          <a:off x="11747500" y="58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19024</xdr:rowOff>
    </xdr:from>
    <xdr:to>
      <xdr:col>64</xdr:col>
      <xdr:colOff>73025</xdr:colOff>
      <xdr:row>30</xdr:row>
      <xdr:rowOff>95669</xdr:rowOff>
    </xdr:to>
    <xdr:cxnSp macro="">
      <xdr:nvCxnSpPr>
        <xdr:cNvPr id="151" name="直線コネクタ 150"/>
        <xdr:cNvCxnSpPr/>
      </xdr:nvCxnSpPr>
      <xdr:spPr>
        <a:xfrm>
          <a:off x="11798300" y="5934049"/>
          <a:ext cx="762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166235</xdr:rowOff>
    </xdr:from>
    <xdr:ext cx="469744" cy="259045"/>
    <xdr:sp macro="" textlink="">
      <xdr:nvSpPr>
        <xdr:cNvPr id="152" name="n_1aveValue債務償還比率"/>
        <xdr:cNvSpPr txBox="1"/>
      </xdr:nvSpPr>
      <xdr:spPr>
        <a:xfrm>
          <a:off x="13836727" y="57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855</xdr:rowOff>
    </xdr:from>
    <xdr:ext cx="469744" cy="259045"/>
    <xdr:sp macro="" textlink="">
      <xdr:nvSpPr>
        <xdr:cNvPr id="153" name="n_2aveValue債務償還比率"/>
        <xdr:cNvSpPr txBox="1"/>
      </xdr:nvSpPr>
      <xdr:spPr>
        <a:xfrm>
          <a:off x="13087427" y="55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15105</xdr:rowOff>
    </xdr:from>
    <xdr:ext cx="469744" cy="259045"/>
    <xdr:sp macro="" textlink="">
      <xdr:nvSpPr>
        <xdr:cNvPr id="154" name="n_3aveValue債務償還比率"/>
        <xdr:cNvSpPr txBox="1"/>
      </xdr:nvSpPr>
      <xdr:spPr>
        <a:xfrm>
          <a:off x="12325427" y="558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139704</xdr:rowOff>
    </xdr:from>
    <xdr:ext cx="469744" cy="259045"/>
    <xdr:sp macro="" textlink="">
      <xdr:nvSpPr>
        <xdr:cNvPr id="155" name="n_4aveValue債務償還比率"/>
        <xdr:cNvSpPr txBox="1"/>
      </xdr:nvSpPr>
      <xdr:spPr>
        <a:xfrm>
          <a:off x="11563427" y="554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142511</xdr:rowOff>
    </xdr:from>
    <xdr:ext cx="469744" cy="259045"/>
    <xdr:sp macro="" textlink="">
      <xdr:nvSpPr>
        <xdr:cNvPr id="156" name="n_1mainValue債務償還比率"/>
        <xdr:cNvSpPr txBox="1"/>
      </xdr:nvSpPr>
      <xdr:spPr>
        <a:xfrm>
          <a:off x="13836727" y="64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96118</xdr:rowOff>
    </xdr:from>
    <xdr:ext cx="469744" cy="259045"/>
    <xdr:sp macro="" textlink="">
      <xdr:nvSpPr>
        <xdr:cNvPr id="157" name="n_2mainValue債務償還比率"/>
        <xdr:cNvSpPr txBox="1"/>
      </xdr:nvSpPr>
      <xdr:spPr>
        <a:xfrm>
          <a:off x="13087427" y="618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137596</xdr:rowOff>
    </xdr:from>
    <xdr:ext cx="469744" cy="259045"/>
    <xdr:sp macro="" textlink="">
      <xdr:nvSpPr>
        <xdr:cNvPr id="158" name="n_3mainValue債務償還比率"/>
        <xdr:cNvSpPr txBox="1"/>
      </xdr:nvSpPr>
      <xdr:spPr>
        <a:xfrm>
          <a:off x="12325427" y="605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60951</xdr:rowOff>
    </xdr:from>
    <xdr:ext cx="469744" cy="259045"/>
    <xdr:sp macro="" textlink="">
      <xdr:nvSpPr>
        <xdr:cNvPr id="159" name="n_4mainValue債務償還比率"/>
        <xdr:cNvSpPr txBox="1"/>
      </xdr:nvSpPr>
      <xdr:spPr>
        <a:xfrm>
          <a:off x="11563427" y="597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xdr:cNvCxnSpPr/>
      </xdr:nvCxnSpPr>
      <xdr:spPr>
        <a:xfrm flipV="1">
          <a:off x="4634865" y="582777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xdr:cNvSpPr txBox="1"/>
      </xdr:nvSpPr>
      <xdr:spPr>
        <a:xfrm>
          <a:off x="4673600" y="69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xdr:cNvCxnSpPr/>
      </xdr:nvCxnSpPr>
      <xdr:spPr>
        <a:xfrm>
          <a:off x="4546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0"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xdr:cNvSpPr/>
      </xdr:nvSpPr>
      <xdr:spPr>
        <a:xfrm>
          <a:off x="1079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119126</xdr:rowOff>
    </xdr:from>
    <xdr:to>
      <xdr:col>24</xdr:col>
      <xdr:colOff>114300</xdr:colOff>
      <xdr:row>34</xdr:row>
      <xdr:rowOff>49276</xdr:rowOff>
    </xdr:to>
    <xdr:sp macro="" textlink="">
      <xdr:nvSpPr>
        <xdr:cNvPr id="71" name="楕円 70"/>
        <xdr:cNvSpPr/>
      </xdr:nvSpPr>
      <xdr:spPr>
        <a:xfrm>
          <a:off x="4584700" y="5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72153</xdr:rowOff>
    </xdr:from>
    <xdr:ext cx="405111" cy="259045"/>
    <xdr:sp macro="" textlink="">
      <xdr:nvSpPr>
        <xdr:cNvPr id="72" name="【道路】&#10;有形固定資産減価償却率該当値テキスト"/>
        <xdr:cNvSpPr txBox="1"/>
      </xdr:nvSpPr>
      <xdr:spPr>
        <a:xfrm>
          <a:off x="4673600" y="573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123698</xdr:rowOff>
    </xdr:from>
    <xdr:to>
      <xdr:col>20</xdr:col>
      <xdr:colOff>38100</xdr:colOff>
      <xdr:row>34</xdr:row>
      <xdr:rowOff>53848</xdr:rowOff>
    </xdr:to>
    <xdr:sp macro="" textlink="">
      <xdr:nvSpPr>
        <xdr:cNvPr id="73" name="楕円 72"/>
        <xdr:cNvSpPr/>
      </xdr:nvSpPr>
      <xdr:spPr>
        <a:xfrm>
          <a:off x="3746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169926</xdr:rowOff>
    </xdr:from>
    <xdr:to>
      <xdr:col>24</xdr:col>
      <xdr:colOff>63500</xdr:colOff>
      <xdr:row>34</xdr:row>
      <xdr:rowOff>3048</xdr:rowOff>
    </xdr:to>
    <xdr:cxnSp macro="">
      <xdr:nvCxnSpPr>
        <xdr:cNvPr id="74" name="直線コネクタ 73"/>
        <xdr:cNvCxnSpPr/>
      </xdr:nvCxnSpPr>
      <xdr:spPr>
        <a:xfrm flipV="1">
          <a:off x="3797300" y="5827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75692</xdr:rowOff>
    </xdr:from>
    <xdr:to>
      <xdr:col>15</xdr:col>
      <xdr:colOff>101600</xdr:colOff>
      <xdr:row>34</xdr:row>
      <xdr:rowOff>5842</xdr:rowOff>
    </xdr:to>
    <xdr:sp macro="" textlink="">
      <xdr:nvSpPr>
        <xdr:cNvPr id="75" name="楕円 74"/>
        <xdr:cNvSpPr/>
      </xdr:nvSpPr>
      <xdr:spPr>
        <a:xfrm>
          <a:off x="28575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126492</xdr:rowOff>
    </xdr:from>
    <xdr:to>
      <xdr:col>19</xdr:col>
      <xdr:colOff>177800</xdr:colOff>
      <xdr:row>34</xdr:row>
      <xdr:rowOff>3048</xdr:rowOff>
    </xdr:to>
    <xdr:cxnSp macro="">
      <xdr:nvCxnSpPr>
        <xdr:cNvPr id="76" name="直線コネクタ 75"/>
        <xdr:cNvCxnSpPr/>
      </xdr:nvCxnSpPr>
      <xdr:spPr>
        <a:xfrm>
          <a:off x="2908300" y="57843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36830</xdr:rowOff>
    </xdr:from>
    <xdr:to>
      <xdr:col>10</xdr:col>
      <xdr:colOff>165100</xdr:colOff>
      <xdr:row>33</xdr:row>
      <xdr:rowOff>138430</xdr:rowOff>
    </xdr:to>
    <xdr:sp macro="" textlink="">
      <xdr:nvSpPr>
        <xdr:cNvPr id="77" name="楕円 76"/>
        <xdr:cNvSpPr/>
      </xdr:nvSpPr>
      <xdr:spPr>
        <a:xfrm>
          <a:off x="196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87630</xdr:rowOff>
    </xdr:from>
    <xdr:to>
      <xdr:col>15</xdr:col>
      <xdr:colOff>50800</xdr:colOff>
      <xdr:row>33</xdr:row>
      <xdr:rowOff>126492</xdr:rowOff>
    </xdr:to>
    <xdr:cxnSp macro="">
      <xdr:nvCxnSpPr>
        <xdr:cNvPr id="78" name="直線コネクタ 77"/>
        <xdr:cNvCxnSpPr/>
      </xdr:nvCxnSpPr>
      <xdr:spPr>
        <a:xfrm>
          <a:off x="2019300" y="57454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164846</xdr:rowOff>
    </xdr:from>
    <xdr:to>
      <xdr:col>6</xdr:col>
      <xdr:colOff>38100</xdr:colOff>
      <xdr:row>33</xdr:row>
      <xdr:rowOff>94996</xdr:rowOff>
    </xdr:to>
    <xdr:sp macro="" textlink="">
      <xdr:nvSpPr>
        <xdr:cNvPr id="79" name="楕円 78"/>
        <xdr:cNvSpPr/>
      </xdr:nvSpPr>
      <xdr:spPr>
        <a:xfrm>
          <a:off x="1079500" y="56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44196</xdr:rowOff>
    </xdr:from>
    <xdr:to>
      <xdr:col>10</xdr:col>
      <xdr:colOff>114300</xdr:colOff>
      <xdr:row>33</xdr:row>
      <xdr:rowOff>87630</xdr:rowOff>
    </xdr:to>
    <xdr:cxnSp macro="">
      <xdr:nvCxnSpPr>
        <xdr:cNvPr id="80" name="直線コネクタ 79"/>
        <xdr:cNvCxnSpPr/>
      </xdr:nvCxnSpPr>
      <xdr:spPr>
        <a:xfrm>
          <a:off x="1130300" y="5702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81" name="n_1aveValue【道路】&#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2" name="n_2aveValue【道路】&#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3"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70121</xdr:rowOff>
    </xdr:from>
    <xdr:ext cx="405111" cy="259045"/>
    <xdr:sp macro="" textlink="">
      <xdr:nvSpPr>
        <xdr:cNvPr id="84" name="n_4aveValue【道路】&#10;有形固定資産減価償却率"/>
        <xdr:cNvSpPr txBox="1"/>
      </xdr:nvSpPr>
      <xdr:spPr>
        <a:xfrm>
          <a:off x="927744" y="658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70375</xdr:rowOff>
    </xdr:from>
    <xdr:ext cx="405111" cy="259045"/>
    <xdr:sp macro="" textlink="">
      <xdr:nvSpPr>
        <xdr:cNvPr id="85" name="n_1mainValue【道路】&#10;有形固定資産減価償却率"/>
        <xdr:cNvSpPr txBox="1"/>
      </xdr:nvSpPr>
      <xdr:spPr>
        <a:xfrm>
          <a:off x="3582044"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22369</xdr:rowOff>
    </xdr:from>
    <xdr:ext cx="405111" cy="259045"/>
    <xdr:sp macro="" textlink="">
      <xdr:nvSpPr>
        <xdr:cNvPr id="86" name="n_2mainValue【道路】&#10;有形固定資産減価償却率"/>
        <xdr:cNvSpPr txBox="1"/>
      </xdr:nvSpPr>
      <xdr:spPr>
        <a:xfrm>
          <a:off x="2705744" y="550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154957</xdr:rowOff>
    </xdr:from>
    <xdr:ext cx="405111" cy="259045"/>
    <xdr:sp macro="" textlink="">
      <xdr:nvSpPr>
        <xdr:cNvPr id="87" name="n_3mainValue【道路】&#10;有形固定資産減価償却率"/>
        <xdr:cNvSpPr txBox="1"/>
      </xdr:nvSpPr>
      <xdr:spPr>
        <a:xfrm>
          <a:off x="1816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111523</xdr:rowOff>
    </xdr:from>
    <xdr:ext cx="405111" cy="259045"/>
    <xdr:sp macro="" textlink="">
      <xdr:nvSpPr>
        <xdr:cNvPr id="88" name="n_4mainValue【道路】&#10;有形固定資産減価償却率"/>
        <xdr:cNvSpPr txBox="1"/>
      </xdr:nvSpPr>
      <xdr:spPr>
        <a:xfrm>
          <a:off x="927744" y="54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11" name="直線コネクタ 110"/>
        <xdr:cNvCxnSpPr/>
      </xdr:nvCxnSpPr>
      <xdr:spPr>
        <a:xfrm flipV="1">
          <a:off x="10476865" y="5806928"/>
          <a:ext cx="0" cy="13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12" name="【道路】&#10;一人当たり延長最小値テキスト"/>
        <xdr:cNvSpPr txBox="1"/>
      </xdr:nvSpPr>
      <xdr:spPr>
        <a:xfrm>
          <a:off x="10515600" y="71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3" name="直線コネクタ 112"/>
        <xdr:cNvCxnSpPr/>
      </xdr:nvCxnSpPr>
      <xdr:spPr>
        <a:xfrm>
          <a:off x="10388600" y="71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4" name="【道路】&#10;一人当たり延長最大値テキスト"/>
        <xdr:cNvSpPr txBox="1"/>
      </xdr:nvSpPr>
      <xdr:spPr>
        <a:xfrm>
          <a:off x="10515600" y="55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5" name="直線コネクタ 114"/>
        <xdr:cNvCxnSpPr/>
      </xdr:nvCxnSpPr>
      <xdr:spPr>
        <a:xfrm>
          <a:off x="10388600" y="58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116446</xdr:rowOff>
    </xdr:from>
    <xdr:ext cx="534377" cy="259045"/>
    <xdr:sp macro="" textlink="">
      <xdr:nvSpPr>
        <xdr:cNvPr id="116" name="【道路】&#10;一人当たり延長平均値テキスト"/>
        <xdr:cNvSpPr txBox="1"/>
      </xdr:nvSpPr>
      <xdr:spPr>
        <a:xfrm>
          <a:off x="10515600" y="646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7" name="フローチャート: 判断 116"/>
        <xdr:cNvSpPr/>
      </xdr:nvSpPr>
      <xdr:spPr>
        <a:xfrm>
          <a:off x="10426700" y="66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8" name="フローチャート: 判断 117"/>
        <xdr:cNvSpPr/>
      </xdr:nvSpPr>
      <xdr:spPr>
        <a:xfrm>
          <a:off x="9588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9" name="フローチャート: 判断 118"/>
        <xdr:cNvSpPr/>
      </xdr:nvSpPr>
      <xdr:spPr>
        <a:xfrm>
          <a:off x="8699500" y="65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20" name="フローチャート: 判断 119"/>
        <xdr:cNvSpPr/>
      </xdr:nvSpPr>
      <xdr:spPr>
        <a:xfrm>
          <a:off x="7810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21" name="フローチャート: 判断 120"/>
        <xdr:cNvSpPr/>
      </xdr:nvSpPr>
      <xdr:spPr>
        <a:xfrm>
          <a:off x="6921500" y="658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109251</xdr:rowOff>
    </xdr:from>
    <xdr:to>
      <xdr:col>55</xdr:col>
      <xdr:colOff>50800</xdr:colOff>
      <xdr:row>40</xdr:row>
      <xdr:rowOff>39401</xdr:rowOff>
    </xdr:to>
    <xdr:sp macro="" textlink="">
      <xdr:nvSpPr>
        <xdr:cNvPr id="127" name="楕円 126"/>
        <xdr:cNvSpPr/>
      </xdr:nvSpPr>
      <xdr:spPr>
        <a:xfrm>
          <a:off x="10426700" y="67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87678</xdr:rowOff>
    </xdr:from>
    <xdr:ext cx="534377" cy="259045"/>
    <xdr:sp macro="" textlink="">
      <xdr:nvSpPr>
        <xdr:cNvPr id="128" name="【道路】&#10;一人当たり延長該当値テキスト"/>
        <xdr:cNvSpPr txBox="1"/>
      </xdr:nvSpPr>
      <xdr:spPr>
        <a:xfrm>
          <a:off x="10515600" y="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113914</xdr:rowOff>
    </xdr:from>
    <xdr:to>
      <xdr:col>50</xdr:col>
      <xdr:colOff>165100</xdr:colOff>
      <xdr:row>40</xdr:row>
      <xdr:rowOff>44064</xdr:rowOff>
    </xdr:to>
    <xdr:sp macro="" textlink="">
      <xdr:nvSpPr>
        <xdr:cNvPr id="129" name="楕円 128"/>
        <xdr:cNvSpPr/>
      </xdr:nvSpPr>
      <xdr:spPr>
        <a:xfrm>
          <a:off x="9588500" y="68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160051</xdr:rowOff>
    </xdr:from>
    <xdr:to>
      <xdr:col>55</xdr:col>
      <xdr:colOff>0</xdr:colOff>
      <xdr:row>39</xdr:row>
      <xdr:rowOff>164714</xdr:rowOff>
    </xdr:to>
    <xdr:cxnSp macro="">
      <xdr:nvCxnSpPr>
        <xdr:cNvPr id="130" name="直線コネクタ 129"/>
        <xdr:cNvCxnSpPr/>
      </xdr:nvCxnSpPr>
      <xdr:spPr>
        <a:xfrm flipV="1">
          <a:off x="9639300" y="6846601"/>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119858</xdr:rowOff>
    </xdr:from>
    <xdr:to>
      <xdr:col>46</xdr:col>
      <xdr:colOff>38100</xdr:colOff>
      <xdr:row>40</xdr:row>
      <xdr:rowOff>50008</xdr:rowOff>
    </xdr:to>
    <xdr:sp macro="" textlink="">
      <xdr:nvSpPr>
        <xdr:cNvPr id="131" name="楕円 130"/>
        <xdr:cNvSpPr/>
      </xdr:nvSpPr>
      <xdr:spPr>
        <a:xfrm>
          <a:off x="8699500" y="680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164714</xdr:rowOff>
    </xdr:from>
    <xdr:to>
      <xdr:col>50</xdr:col>
      <xdr:colOff>114300</xdr:colOff>
      <xdr:row>39</xdr:row>
      <xdr:rowOff>170658</xdr:rowOff>
    </xdr:to>
    <xdr:cxnSp macro="">
      <xdr:nvCxnSpPr>
        <xdr:cNvPr id="132" name="直線コネクタ 131"/>
        <xdr:cNvCxnSpPr/>
      </xdr:nvCxnSpPr>
      <xdr:spPr>
        <a:xfrm flipV="1">
          <a:off x="8750300" y="685126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126075</xdr:rowOff>
    </xdr:from>
    <xdr:to>
      <xdr:col>41</xdr:col>
      <xdr:colOff>101600</xdr:colOff>
      <xdr:row>40</xdr:row>
      <xdr:rowOff>56225</xdr:rowOff>
    </xdr:to>
    <xdr:sp macro="" textlink="">
      <xdr:nvSpPr>
        <xdr:cNvPr id="133" name="楕円 132"/>
        <xdr:cNvSpPr/>
      </xdr:nvSpPr>
      <xdr:spPr>
        <a:xfrm>
          <a:off x="7810500" y="68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170658</xdr:rowOff>
    </xdr:from>
    <xdr:to>
      <xdr:col>45</xdr:col>
      <xdr:colOff>177800</xdr:colOff>
      <xdr:row>40</xdr:row>
      <xdr:rowOff>5425</xdr:rowOff>
    </xdr:to>
    <xdr:cxnSp macro="">
      <xdr:nvCxnSpPr>
        <xdr:cNvPr id="134" name="直線コネクタ 133"/>
        <xdr:cNvCxnSpPr/>
      </xdr:nvCxnSpPr>
      <xdr:spPr>
        <a:xfrm flipV="1">
          <a:off x="7861300" y="6857208"/>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133390</xdr:rowOff>
    </xdr:from>
    <xdr:to>
      <xdr:col>36</xdr:col>
      <xdr:colOff>165100</xdr:colOff>
      <xdr:row>40</xdr:row>
      <xdr:rowOff>63540</xdr:rowOff>
    </xdr:to>
    <xdr:sp macro="" textlink="">
      <xdr:nvSpPr>
        <xdr:cNvPr id="135" name="楕円 134"/>
        <xdr:cNvSpPr/>
      </xdr:nvSpPr>
      <xdr:spPr>
        <a:xfrm>
          <a:off x="6921500" y="68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5425</xdr:rowOff>
    </xdr:from>
    <xdr:to>
      <xdr:col>41</xdr:col>
      <xdr:colOff>50800</xdr:colOff>
      <xdr:row>40</xdr:row>
      <xdr:rowOff>12740</xdr:rowOff>
    </xdr:to>
    <xdr:cxnSp macro="">
      <xdr:nvCxnSpPr>
        <xdr:cNvPr id="136" name="直線コネクタ 135"/>
        <xdr:cNvCxnSpPr/>
      </xdr:nvCxnSpPr>
      <xdr:spPr>
        <a:xfrm flipV="1">
          <a:off x="6972300" y="686342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xdr:rowOff>
    </xdr:from>
    <xdr:ext cx="534377" cy="259045"/>
    <xdr:sp macro="" textlink="">
      <xdr:nvSpPr>
        <xdr:cNvPr id="137" name="n_1aveValue【道路】&#10;一人当たり延長"/>
        <xdr:cNvSpPr txBox="1"/>
      </xdr:nvSpPr>
      <xdr:spPr>
        <a:xfrm>
          <a:off x="9359411" y="63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5773</xdr:rowOff>
    </xdr:from>
    <xdr:ext cx="534377" cy="259045"/>
    <xdr:sp macro="" textlink="">
      <xdr:nvSpPr>
        <xdr:cNvPr id="138" name="n_2aveValue【道路】&#10;一人当たり延長"/>
        <xdr:cNvSpPr txBox="1"/>
      </xdr:nvSpPr>
      <xdr:spPr>
        <a:xfrm>
          <a:off x="8483111" y="63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11076</xdr:rowOff>
    </xdr:from>
    <xdr:ext cx="534377" cy="259045"/>
    <xdr:sp macro="" textlink="">
      <xdr:nvSpPr>
        <xdr:cNvPr id="139" name="n_3aveValue【道路】&#10;一人当たり延長"/>
        <xdr:cNvSpPr txBox="1"/>
      </xdr:nvSpPr>
      <xdr:spPr>
        <a:xfrm>
          <a:off x="7594111" y="63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17523</xdr:rowOff>
    </xdr:from>
    <xdr:ext cx="534377" cy="259045"/>
    <xdr:sp macro="" textlink="">
      <xdr:nvSpPr>
        <xdr:cNvPr id="140" name="n_4aveValue【道路】&#10;一人当たり延長"/>
        <xdr:cNvSpPr txBox="1"/>
      </xdr:nvSpPr>
      <xdr:spPr>
        <a:xfrm>
          <a:off x="6705111" y="63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35191</xdr:rowOff>
    </xdr:from>
    <xdr:ext cx="534377" cy="259045"/>
    <xdr:sp macro="" textlink="">
      <xdr:nvSpPr>
        <xdr:cNvPr id="141" name="n_1mainValue【道路】&#10;一人当たり延長"/>
        <xdr:cNvSpPr txBox="1"/>
      </xdr:nvSpPr>
      <xdr:spPr>
        <a:xfrm>
          <a:off x="9359411" y="68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41135</xdr:rowOff>
    </xdr:from>
    <xdr:ext cx="534377" cy="259045"/>
    <xdr:sp macro="" textlink="">
      <xdr:nvSpPr>
        <xdr:cNvPr id="142" name="n_2mainValue【道路】&#10;一人当たり延長"/>
        <xdr:cNvSpPr txBox="1"/>
      </xdr:nvSpPr>
      <xdr:spPr>
        <a:xfrm>
          <a:off x="8483111" y="68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47352</xdr:rowOff>
    </xdr:from>
    <xdr:ext cx="534377" cy="259045"/>
    <xdr:sp macro="" textlink="">
      <xdr:nvSpPr>
        <xdr:cNvPr id="143" name="n_3mainValue【道路】&#10;一人当たり延長"/>
        <xdr:cNvSpPr txBox="1"/>
      </xdr:nvSpPr>
      <xdr:spPr>
        <a:xfrm>
          <a:off x="7594111" y="690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54667</xdr:rowOff>
    </xdr:from>
    <xdr:ext cx="534377" cy="259045"/>
    <xdr:sp macro="" textlink="">
      <xdr:nvSpPr>
        <xdr:cNvPr id="144" name="n_4mainValue【道路】&#10;一人当たり延長"/>
        <xdr:cNvSpPr txBox="1"/>
      </xdr:nvSpPr>
      <xdr:spPr>
        <a:xfrm>
          <a:off x="6705111" y="69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xdr:cNvCxnSpPr/>
      </xdr:nvCxnSpPr>
      <xdr:spPr>
        <a:xfrm flipV="1">
          <a:off x="4634865" y="97078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70" name="【橋りょう・トンネル】&#10;有形固定資産減価償却率最小値テキスト"/>
        <xdr:cNvSpPr txBox="1"/>
      </xdr:nvSpPr>
      <xdr:spPr>
        <a:xfrm>
          <a:off x="4673600"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xdr:cNvCxnSpPr/>
      </xdr:nvCxnSpPr>
      <xdr:spPr>
        <a:xfrm>
          <a:off x="4546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72" name="【橋りょう・トンネル】&#10;有形固定資産減価償却率最大値テキスト"/>
        <xdr:cNvSpPr txBox="1"/>
      </xdr:nvSpPr>
      <xdr:spPr>
        <a:xfrm>
          <a:off x="4673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xdr:cNvCxnSpPr/>
      </xdr:nvCxnSpPr>
      <xdr:spPr>
        <a:xfrm>
          <a:off x="4546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4" name="【橋りょう・トンネ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55880</xdr:rowOff>
    </xdr:from>
    <xdr:to>
      <xdr:col>24</xdr:col>
      <xdr:colOff>114300</xdr:colOff>
      <xdr:row>56</xdr:row>
      <xdr:rowOff>157480</xdr:rowOff>
    </xdr:to>
    <xdr:sp macro="" textlink="">
      <xdr:nvSpPr>
        <xdr:cNvPr id="185" name="楕円 184"/>
        <xdr:cNvSpPr/>
      </xdr:nvSpPr>
      <xdr:spPr>
        <a:xfrm>
          <a:off x="4584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8907</xdr:rowOff>
    </xdr:from>
    <xdr:ext cx="405111" cy="259045"/>
    <xdr:sp macro="" textlink="">
      <xdr:nvSpPr>
        <xdr:cNvPr id="186" name="【橋りょう・トンネル】&#10;有形固定資産減価償却率該当値テキスト"/>
        <xdr:cNvSpPr txBox="1"/>
      </xdr:nvSpPr>
      <xdr:spPr>
        <a:xfrm>
          <a:off x="4673600" y="961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187" name="楕円 186"/>
        <xdr:cNvSpPr/>
      </xdr:nvSpPr>
      <xdr:spPr>
        <a:xfrm>
          <a:off x="3746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106680</xdr:rowOff>
    </xdr:from>
    <xdr:to>
      <xdr:col>24</xdr:col>
      <xdr:colOff>63500</xdr:colOff>
      <xdr:row>56</xdr:row>
      <xdr:rowOff>110490</xdr:rowOff>
    </xdr:to>
    <xdr:cxnSp macro="">
      <xdr:nvCxnSpPr>
        <xdr:cNvPr id="188" name="直線コネクタ 187"/>
        <xdr:cNvCxnSpPr/>
      </xdr:nvCxnSpPr>
      <xdr:spPr>
        <a:xfrm flipV="1">
          <a:off x="3797300" y="9707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170180</xdr:rowOff>
    </xdr:from>
    <xdr:to>
      <xdr:col>15</xdr:col>
      <xdr:colOff>101600</xdr:colOff>
      <xdr:row>56</xdr:row>
      <xdr:rowOff>100330</xdr:rowOff>
    </xdr:to>
    <xdr:sp macro="" textlink="">
      <xdr:nvSpPr>
        <xdr:cNvPr id="189" name="楕円 188"/>
        <xdr:cNvSpPr/>
      </xdr:nvSpPr>
      <xdr:spPr>
        <a:xfrm>
          <a:off x="2857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49530</xdr:rowOff>
    </xdr:from>
    <xdr:to>
      <xdr:col>19</xdr:col>
      <xdr:colOff>177800</xdr:colOff>
      <xdr:row>56</xdr:row>
      <xdr:rowOff>110490</xdr:rowOff>
    </xdr:to>
    <xdr:cxnSp macro="">
      <xdr:nvCxnSpPr>
        <xdr:cNvPr id="190" name="直線コネクタ 189"/>
        <xdr:cNvCxnSpPr/>
      </xdr:nvCxnSpPr>
      <xdr:spPr>
        <a:xfrm>
          <a:off x="2908300" y="96507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113030</xdr:rowOff>
    </xdr:from>
    <xdr:to>
      <xdr:col>10</xdr:col>
      <xdr:colOff>165100</xdr:colOff>
      <xdr:row>56</xdr:row>
      <xdr:rowOff>43180</xdr:rowOff>
    </xdr:to>
    <xdr:sp macro="" textlink="">
      <xdr:nvSpPr>
        <xdr:cNvPr id="191" name="楕円 190"/>
        <xdr:cNvSpPr/>
      </xdr:nvSpPr>
      <xdr:spPr>
        <a:xfrm>
          <a:off x="1968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163830</xdr:rowOff>
    </xdr:from>
    <xdr:to>
      <xdr:col>15</xdr:col>
      <xdr:colOff>50800</xdr:colOff>
      <xdr:row>56</xdr:row>
      <xdr:rowOff>49530</xdr:rowOff>
    </xdr:to>
    <xdr:cxnSp macro="">
      <xdr:nvCxnSpPr>
        <xdr:cNvPr id="192" name="直線コネクタ 191"/>
        <xdr:cNvCxnSpPr/>
      </xdr:nvCxnSpPr>
      <xdr:spPr>
        <a:xfrm>
          <a:off x="2019300" y="9593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74930</xdr:rowOff>
    </xdr:from>
    <xdr:to>
      <xdr:col>6</xdr:col>
      <xdr:colOff>38100</xdr:colOff>
      <xdr:row>56</xdr:row>
      <xdr:rowOff>5080</xdr:rowOff>
    </xdr:to>
    <xdr:sp macro="" textlink="">
      <xdr:nvSpPr>
        <xdr:cNvPr id="193" name="楕円 192"/>
        <xdr:cNvSpPr/>
      </xdr:nvSpPr>
      <xdr:spPr>
        <a:xfrm>
          <a:off x="1079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125730</xdr:rowOff>
    </xdr:from>
    <xdr:to>
      <xdr:col>10</xdr:col>
      <xdr:colOff>114300</xdr:colOff>
      <xdr:row>55</xdr:row>
      <xdr:rowOff>163830</xdr:rowOff>
    </xdr:to>
    <xdr:cxnSp macro="">
      <xdr:nvCxnSpPr>
        <xdr:cNvPr id="194" name="直線コネクタ 193"/>
        <xdr:cNvCxnSpPr/>
      </xdr:nvCxnSpPr>
      <xdr:spPr>
        <a:xfrm>
          <a:off x="1130300" y="955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5"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6" name="n_2aveValue【橋りょう・トンネ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197" name="n_3aveValue【橋りょう・トンネル】&#10;有形固定資産減価償却率"/>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98" name="n_4aveValue【橋りょう・トンネル】&#10;有形固定資産減価償却率"/>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199" name="n_1mainValue【橋りょう・トンネル】&#10;有形固定資産減価償却率"/>
        <xdr:cNvSpPr txBox="1"/>
      </xdr:nvSpPr>
      <xdr:spPr>
        <a:xfrm>
          <a:off x="35820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116857</xdr:rowOff>
    </xdr:from>
    <xdr:ext cx="405111" cy="259045"/>
    <xdr:sp macro="" textlink="">
      <xdr:nvSpPr>
        <xdr:cNvPr id="200" name="n_2mainValue【橋りょう・トンネル】&#10;有形固定資産減価償却率"/>
        <xdr:cNvSpPr txBox="1"/>
      </xdr:nvSpPr>
      <xdr:spPr>
        <a:xfrm>
          <a:off x="27057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59707</xdr:rowOff>
    </xdr:from>
    <xdr:ext cx="405111" cy="259045"/>
    <xdr:sp macro="" textlink="">
      <xdr:nvSpPr>
        <xdr:cNvPr id="201" name="n_3mainValue【橋りょう・トンネル】&#10;有形固定資産減価償却率"/>
        <xdr:cNvSpPr txBox="1"/>
      </xdr:nvSpPr>
      <xdr:spPr>
        <a:xfrm>
          <a:off x="18167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21607</xdr:rowOff>
    </xdr:from>
    <xdr:ext cx="405111" cy="259045"/>
    <xdr:sp macro="" textlink="">
      <xdr:nvSpPr>
        <xdr:cNvPr id="202" name="n_4mainValue【橋りょう・トンネル】&#10;有形固定資産減価償却率"/>
        <xdr:cNvSpPr txBox="1"/>
      </xdr:nvSpPr>
      <xdr:spPr>
        <a:xfrm>
          <a:off x="927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40129</xdr:rowOff>
    </xdr:from>
    <xdr:to>
      <xdr:col>54</xdr:col>
      <xdr:colOff>189865</xdr:colOff>
      <xdr:row>63</xdr:row>
      <xdr:rowOff>113674</xdr:rowOff>
    </xdr:to>
    <xdr:cxnSp macro="">
      <xdr:nvCxnSpPr>
        <xdr:cNvPr id="224" name="直線コネクタ 223"/>
        <xdr:cNvCxnSpPr/>
      </xdr:nvCxnSpPr>
      <xdr:spPr>
        <a:xfrm flipV="1">
          <a:off x="10476865" y="9469879"/>
          <a:ext cx="0" cy="144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117501</xdr:rowOff>
    </xdr:from>
    <xdr:ext cx="534377" cy="259045"/>
    <xdr:sp macro="" textlink="">
      <xdr:nvSpPr>
        <xdr:cNvPr id="225" name="【橋りょう・トンネル】&#10;一人当たり有形固定資産（償却資産）額最小値テキスト"/>
        <xdr:cNvSpPr txBox="1"/>
      </xdr:nvSpPr>
      <xdr:spPr>
        <a:xfrm>
          <a:off x="10515600" y="109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113674</xdr:rowOff>
    </xdr:from>
    <xdr:to>
      <xdr:col>55</xdr:col>
      <xdr:colOff>88900</xdr:colOff>
      <xdr:row>63</xdr:row>
      <xdr:rowOff>113674</xdr:rowOff>
    </xdr:to>
    <xdr:cxnSp macro="">
      <xdr:nvCxnSpPr>
        <xdr:cNvPr id="226" name="直線コネクタ 225"/>
        <xdr:cNvCxnSpPr/>
      </xdr:nvCxnSpPr>
      <xdr:spPr>
        <a:xfrm>
          <a:off x="10388600" y="109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158256</xdr:rowOff>
    </xdr:from>
    <xdr:ext cx="599010" cy="259045"/>
    <xdr:sp macro="" textlink="">
      <xdr:nvSpPr>
        <xdr:cNvPr id="227" name="【橋りょう・トンネル】&#10;一人当たり有形固定資産（償却資産）額最大値テキスト"/>
        <xdr:cNvSpPr txBox="1"/>
      </xdr:nvSpPr>
      <xdr:spPr>
        <a:xfrm>
          <a:off x="10515600" y="924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40129</xdr:rowOff>
    </xdr:from>
    <xdr:to>
      <xdr:col>55</xdr:col>
      <xdr:colOff>88900</xdr:colOff>
      <xdr:row>55</xdr:row>
      <xdr:rowOff>40129</xdr:rowOff>
    </xdr:to>
    <xdr:cxnSp macro="">
      <xdr:nvCxnSpPr>
        <xdr:cNvPr id="228" name="直線コネクタ 227"/>
        <xdr:cNvCxnSpPr/>
      </xdr:nvCxnSpPr>
      <xdr:spPr>
        <a:xfrm>
          <a:off x="10388600" y="946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156309</xdr:rowOff>
    </xdr:from>
    <xdr:ext cx="599010" cy="259045"/>
    <xdr:sp macro="" textlink="">
      <xdr:nvSpPr>
        <xdr:cNvPr id="229" name="【橋りょう・トンネル】&#10;一人当たり有形固定資産（償却資産）額平均値テキスト"/>
        <xdr:cNvSpPr txBox="1"/>
      </xdr:nvSpPr>
      <xdr:spPr>
        <a:xfrm>
          <a:off x="10515600" y="10271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6432</xdr:rowOff>
    </xdr:from>
    <xdr:to>
      <xdr:col>55</xdr:col>
      <xdr:colOff>50800</xdr:colOff>
      <xdr:row>60</xdr:row>
      <xdr:rowOff>108032</xdr:rowOff>
    </xdr:to>
    <xdr:sp macro="" textlink="">
      <xdr:nvSpPr>
        <xdr:cNvPr id="230" name="フローチャート: 判断 229"/>
        <xdr:cNvSpPr/>
      </xdr:nvSpPr>
      <xdr:spPr>
        <a:xfrm>
          <a:off x="10426700" y="1029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117262</xdr:rowOff>
    </xdr:from>
    <xdr:to>
      <xdr:col>50</xdr:col>
      <xdr:colOff>165100</xdr:colOff>
      <xdr:row>60</xdr:row>
      <xdr:rowOff>47412</xdr:rowOff>
    </xdr:to>
    <xdr:sp macro="" textlink="">
      <xdr:nvSpPr>
        <xdr:cNvPr id="231" name="フローチャート: 判断 230"/>
        <xdr:cNvSpPr/>
      </xdr:nvSpPr>
      <xdr:spPr>
        <a:xfrm>
          <a:off x="9588500" y="102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127823</xdr:rowOff>
    </xdr:from>
    <xdr:to>
      <xdr:col>46</xdr:col>
      <xdr:colOff>38100</xdr:colOff>
      <xdr:row>60</xdr:row>
      <xdr:rowOff>57973</xdr:rowOff>
    </xdr:to>
    <xdr:sp macro="" textlink="">
      <xdr:nvSpPr>
        <xdr:cNvPr id="232" name="フローチャート: 判断 231"/>
        <xdr:cNvSpPr/>
      </xdr:nvSpPr>
      <xdr:spPr>
        <a:xfrm>
          <a:off x="8699500" y="10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136734</xdr:rowOff>
    </xdr:from>
    <xdr:to>
      <xdr:col>41</xdr:col>
      <xdr:colOff>101600</xdr:colOff>
      <xdr:row>60</xdr:row>
      <xdr:rowOff>66884</xdr:rowOff>
    </xdr:to>
    <xdr:sp macro="" textlink="">
      <xdr:nvSpPr>
        <xdr:cNvPr id="233" name="フローチャート: 判断 232"/>
        <xdr:cNvSpPr/>
      </xdr:nvSpPr>
      <xdr:spPr>
        <a:xfrm>
          <a:off x="7810500" y="1025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145046</xdr:rowOff>
    </xdr:from>
    <xdr:to>
      <xdr:col>36</xdr:col>
      <xdr:colOff>165100</xdr:colOff>
      <xdr:row>60</xdr:row>
      <xdr:rowOff>75196</xdr:rowOff>
    </xdr:to>
    <xdr:sp macro="" textlink="">
      <xdr:nvSpPr>
        <xdr:cNvPr id="234" name="フローチャート: 判断 233"/>
        <xdr:cNvSpPr/>
      </xdr:nvSpPr>
      <xdr:spPr>
        <a:xfrm>
          <a:off x="6921500" y="1026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548</xdr:rowOff>
    </xdr:from>
    <xdr:to>
      <xdr:col>55</xdr:col>
      <xdr:colOff>50800</xdr:colOff>
      <xdr:row>60</xdr:row>
      <xdr:rowOff>102148</xdr:rowOff>
    </xdr:to>
    <xdr:sp macro="" textlink="">
      <xdr:nvSpPr>
        <xdr:cNvPr id="240" name="楕円 239"/>
        <xdr:cNvSpPr/>
      </xdr:nvSpPr>
      <xdr:spPr>
        <a:xfrm>
          <a:off x="10426700" y="102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23425</xdr:rowOff>
    </xdr:from>
    <xdr:ext cx="599010" cy="259045"/>
    <xdr:sp macro="" textlink="">
      <xdr:nvSpPr>
        <xdr:cNvPr id="241" name="【橋りょう・トンネル】&#10;一人当たり有形固定資産（償却資産）額該当値テキスト"/>
        <xdr:cNvSpPr txBox="1"/>
      </xdr:nvSpPr>
      <xdr:spPr>
        <a:xfrm>
          <a:off x="10515600" y="1013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5948</xdr:rowOff>
    </xdr:from>
    <xdr:to>
      <xdr:col>50</xdr:col>
      <xdr:colOff>165100</xdr:colOff>
      <xdr:row>60</xdr:row>
      <xdr:rowOff>107548</xdr:rowOff>
    </xdr:to>
    <xdr:sp macro="" textlink="">
      <xdr:nvSpPr>
        <xdr:cNvPr id="242" name="楕円 241"/>
        <xdr:cNvSpPr/>
      </xdr:nvSpPr>
      <xdr:spPr>
        <a:xfrm>
          <a:off x="9588500" y="102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51348</xdr:rowOff>
    </xdr:from>
    <xdr:to>
      <xdr:col>55</xdr:col>
      <xdr:colOff>0</xdr:colOff>
      <xdr:row>60</xdr:row>
      <xdr:rowOff>56748</xdr:rowOff>
    </xdr:to>
    <xdr:cxnSp macro="">
      <xdr:nvCxnSpPr>
        <xdr:cNvPr id="243" name="直線コネクタ 242"/>
        <xdr:cNvCxnSpPr/>
      </xdr:nvCxnSpPr>
      <xdr:spPr>
        <a:xfrm flipV="1">
          <a:off x="9639300" y="10338348"/>
          <a:ext cx="8382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10813</xdr:rowOff>
    </xdr:from>
    <xdr:to>
      <xdr:col>46</xdr:col>
      <xdr:colOff>38100</xdr:colOff>
      <xdr:row>60</xdr:row>
      <xdr:rowOff>112413</xdr:rowOff>
    </xdr:to>
    <xdr:sp macro="" textlink="">
      <xdr:nvSpPr>
        <xdr:cNvPr id="244" name="楕円 243"/>
        <xdr:cNvSpPr/>
      </xdr:nvSpPr>
      <xdr:spPr>
        <a:xfrm>
          <a:off x="8699500" y="10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56748</xdr:rowOff>
    </xdr:from>
    <xdr:to>
      <xdr:col>50</xdr:col>
      <xdr:colOff>114300</xdr:colOff>
      <xdr:row>60</xdr:row>
      <xdr:rowOff>61613</xdr:rowOff>
    </xdr:to>
    <xdr:cxnSp macro="">
      <xdr:nvCxnSpPr>
        <xdr:cNvPr id="245" name="直線コネクタ 244"/>
        <xdr:cNvCxnSpPr/>
      </xdr:nvCxnSpPr>
      <xdr:spPr>
        <a:xfrm flipV="1">
          <a:off x="8750300" y="10343748"/>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17030</xdr:rowOff>
    </xdr:from>
    <xdr:to>
      <xdr:col>41</xdr:col>
      <xdr:colOff>101600</xdr:colOff>
      <xdr:row>60</xdr:row>
      <xdr:rowOff>118630</xdr:rowOff>
    </xdr:to>
    <xdr:sp macro="" textlink="">
      <xdr:nvSpPr>
        <xdr:cNvPr id="246" name="楕円 245"/>
        <xdr:cNvSpPr/>
      </xdr:nvSpPr>
      <xdr:spPr>
        <a:xfrm>
          <a:off x="7810500" y="103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61613</xdr:rowOff>
    </xdr:from>
    <xdr:to>
      <xdr:col>45</xdr:col>
      <xdr:colOff>177800</xdr:colOff>
      <xdr:row>60</xdr:row>
      <xdr:rowOff>67830</xdr:rowOff>
    </xdr:to>
    <xdr:cxnSp macro="">
      <xdr:nvCxnSpPr>
        <xdr:cNvPr id="247" name="直線コネクタ 246"/>
        <xdr:cNvCxnSpPr/>
      </xdr:nvCxnSpPr>
      <xdr:spPr>
        <a:xfrm flipV="1">
          <a:off x="7861300" y="10348613"/>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31642</xdr:rowOff>
    </xdr:from>
    <xdr:to>
      <xdr:col>36</xdr:col>
      <xdr:colOff>165100</xdr:colOff>
      <xdr:row>60</xdr:row>
      <xdr:rowOff>133242</xdr:rowOff>
    </xdr:to>
    <xdr:sp macro="" textlink="">
      <xdr:nvSpPr>
        <xdr:cNvPr id="248" name="楕円 247"/>
        <xdr:cNvSpPr/>
      </xdr:nvSpPr>
      <xdr:spPr>
        <a:xfrm>
          <a:off x="6921500" y="103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67830</xdr:rowOff>
    </xdr:from>
    <xdr:to>
      <xdr:col>41</xdr:col>
      <xdr:colOff>50800</xdr:colOff>
      <xdr:row>60</xdr:row>
      <xdr:rowOff>82442</xdr:rowOff>
    </xdr:to>
    <xdr:cxnSp macro="">
      <xdr:nvCxnSpPr>
        <xdr:cNvPr id="249" name="直線コネクタ 248"/>
        <xdr:cNvCxnSpPr/>
      </xdr:nvCxnSpPr>
      <xdr:spPr>
        <a:xfrm flipV="1">
          <a:off x="6972300" y="10354830"/>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63939</xdr:rowOff>
    </xdr:from>
    <xdr:ext cx="599010" cy="259045"/>
    <xdr:sp macro="" textlink="">
      <xdr:nvSpPr>
        <xdr:cNvPr id="250" name="n_1aveValue【橋りょう・トンネル】&#10;一人当たり有形固定資産（償却資産）額"/>
        <xdr:cNvSpPr txBox="1"/>
      </xdr:nvSpPr>
      <xdr:spPr>
        <a:xfrm>
          <a:off x="9327095" y="100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74500</xdr:rowOff>
    </xdr:from>
    <xdr:ext cx="599010" cy="259045"/>
    <xdr:sp macro="" textlink="">
      <xdr:nvSpPr>
        <xdr:cNvPr id="251" name="n_2aveValue【橋りょう・トンネル】&#10;一人当たり有形固定資産（償却資産）額"/>
        <xdr:cNvSpPr txBox="1"/>
      </xdr:nvSpPr>
      <xdr:spPr>
        <a:xfrm>
          <a:off x="8450795" y="100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83411</xdr:rowOff>
    </xdr:from>
    <xdr:ext cx="599010" cy="259045"/>
    <xdr:sp macro="" textlink="">
      <xdr:nvSpPr>
        <xdr:cNvPr id="252" name="n_3aveValue【橋りょう・トンネル】&#10;一人当たり有形固定資産（償却資産）額"/>
        <xdr:cNvSpPr txBox="1"/>
      </xdr:nvSpPr>
      <xdr:spPr>
        <a:xfrm>
          <a:off x="7561795" y="100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91723</xdr:rowOff>
    </xdr:from>
    <xdr:ext cx="599010" cy="259045"/>
    <xdr:sp macro="" textlink="">
      <xdr:nvSpPr>
        <xdr:cNvPr id="253" name="n_4aveValue【橋りょう・トンネル】&#10;一人当たり有形固定資産（償却資産）額"/>
        <xdr:cNvSpPr txBox="1"/>
      </xdr:nvSpPr>
      <xdr:spPr>
        <a:xfrm>
          <a:off x="6672795" y="1003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98675</xdr:rowOff>
    </xdr:from>
    <xdr:ext cx="599010" cy="259045"/>
    <xdr:sp macro="" textlink="">
      <xdr:nvSpPr>
        <xdr:cNvPr id="254" name="n_1mainValue【橋りょう・トンネル】&#10;一人当たり有形固定資産（償却資産）額"/>
        <xdr:cNvSpPr txBox="1"/>
      </xdr:nvSpPr>
      <xdr:spPr>
        <a:xfrm>
          <a:off x="9327095" y="1038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103540</xdr:rowOff>
    </xdr:from>
    <xdr:ext cx="599010" cy="259045"/>
    <xdr:sp macro="" textlink="">
      <xdr:nvSpPr>
        <xdr:cNvPr id="255" name="n_2mainValue【橋りょう・トンネル】&#10;一人当たり有形固定資産（償却資産）額"/>
        <xdr:cNvSpPr txBox="1"/>
      </xdr:nvSpPr>
      <xdr:spPr>
        <a:xfrm>
          <a:off x="8450795" y="103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109757</xdr:rowOff>
    </xdr:from>
    <xdr:ext cx="599010" cy="259045"/>
    <xdr:sp macro="" textlink="">
      <xdr:nvSpPr>
        <xdr:cNvPr id="256" name="n_3mainValue【橋りょう・トンネル】&#10;一人当たり有形固定資産（償却資産）額"/>
        <xdr:cNvSpPr txBox="1"/>
      </xdr:nvSpPr>
      <xdr:spPr>
        <a:xfrm>
          <a:off x="7561795" y="1039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124369</xdr:rowOff>
    </xdr:from>
    <xdr:ext cx="599010" cy="259045"/>
    <xdr:sp macro="" textlink="">
      <xdr:nvSpPr>
        <xdr:cNvPr id="257" name="n_4mainValue【橋りょう・トンネル】&#10;一人当たり有形固定資産（償却資産）額"/>
        <xdr:cNvSpPr txBox="1"/>
      </xdr:nvSpPr>
      <xdr:spPr>
        <a:xfrm>
          <a:off x="6672795" y="1041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84" name="直線コネクタ 283"/>
        <xdr:cNvCxnSpPr/>
      </xdr:nvCxnSpPr>
      <xdr:spPr>
        <a:xfrm flipV="1">
          <a:off x="4634865"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85" name="【公営住宅】&#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157134</xdr:rowOff>
    </xdr:from>
    <xdr:ext cx="405111" cy="259045"/>
    <xdr:sp macro="" textlink="">
      <xdr:nvSpPr>
        <xdr:cNvPr id="289" name="【公営住宅】&#10;有形固定資産減価償却率平均値テキスト"/>
        <xdr:cNvSpPr txBox="1"/>
      </xdr:nvSpPr>
      <xdr:spPr>
        <a:xfrm>
          <a:off x="4673600" y="1404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90" name="フローチャート: 判断 289"/>
        <xdr:cNvSpPr/>
      </xdr:nvSpPr>
      <xdr:spPr>
        <a:xfrm>
          <a:off x="4584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2" name="フローチャート: 判断 291"/>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93" name="フローチャート: 判断 292"/>
        <xdr:cNvSpPr/>
      </xdr:nvSpPr>
      <xdr:spPr>
        <a:xfrm>
          <a:off x="1968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4" name="フローチャート: 判断 293"/>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60779</xdr:rowOff>
    </xdr:from>
    <xdr:to>
      <xdr:col>24</xdr:col>
      <xdr:colOff>114300</xdr:colOff>
      <xdr:row>85</xdr:row>
      <xdr:rowOff>162379</xdr:rowOff>
    </xdr:to>
    <xdr:sp macro="" textlink="">
      <xdr:nvSpPr>
        <xdr:cNvPr id="300" name="楕円 299"/>
        <xdr:cNvSpPr/>
      </xdr:nvSpPr>
      <xdr:spPr>
        <a:xfrm>
          <a:off x="4584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147156</xdr:rowOff>
    </xdr:from>
    <xdr:ext cx="405111" cy="259045"/>
    <xdr:sp macro="" textlink="">
      <xdr:nvSpPr>
        <xdr:cNvPr id="301" name="【公営住宅】&#10;有形固定資産減価償却率該当値テキスト"/>
        <xdr:cNvSpPr txBox="1"/>
      </xdr:nvSpPr>
      <xdr:spPr>
        <a:xfrm>
          <a:off x="4673600" y="1454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302" name="楕円 301"/>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111579</xdr:rowOff>
    </xdr:from>
    <xdr:to>
      <xdr:col>24</xdr:col>
      <xdr:colOff>63500</xdr:colOff>
      <xdr:row>85</xdr:row>
      <xdr:rowOff>118111</xdr:rowOff>
    </xdr:to>
    <xdr:cxnSp macro="">
      <xdr:nvCxnSpPr>
        <xdr:cNvPr id="303" name="直線コネクタ 302"/>
        <xdr:cNvCxnSpPr/>
      </xdr:nvCxnSpPr>
      <xdr:spPr>
        <a:xfrm flipV="1">
          <a:off x="3797300" y="146848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24856</xdr:rowOff>
    </xdr:from>
    <xdr:to>
      <xdr:col>15</xdr:col>
      <xdr:colOff>101600</xdr:colOff>
      <xdr:row>85</xdr:row>
      <xdr:rowOff>126456</xdr:rowOff>
    </xdr:to>
    <xdr:sp macro="" textlink="">
      <xdr:nvSpPr>
        <xdr:cNvPr id="304" name="楕円 303"/>
        <xdr:cNvSpPr/>
      </xdr:nvSpPr>
      <xdr:spPr>
        <a:xfrm>
          <a:off x="2857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75656</xdr:rowOff>
    </xdr:from>
    <xdr:to>
      <xdr:col>19</xdr:col>
      <xdr:colOff>177800</xdr:colOff>
      <xdr:row>85</xdr:row>
      <xdr:rowOff>118111</xdr:rowOff>
    </xdr:to>
    <xdr:cxnSp macro="">
      <xdr:nvCxnSpPr>
        <xdr:cNvPr id="305" name="直線コネクタ 304"/>
        <xdr:cNvCxnSpPr/>
      </xdr:nvCxnSpPr>
      <xdr:spPr>
        <a:xfrm>
          <a:off x="2908300" y="146489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153851</xdr:rowOff>
    </xdr:from>
    <xdr:to>
      <xdr:col>10</xdr:col>
      <xdr:colOff>165100</xdr:colOff>
      <xdr:row>85</xdr:row>
      <xdr:rowOff>84001</xdr:rowOff>
    </xdr:to>
    <xdr:sp macro="" textlink="">
      <xdr:nvSpPr>
        <xdr:cNvPr id="306" name="楕円 305"/>
        <xdr:cNvSpPr/>
      </xdr:nvSpPr>
      <xdr:spPr>
        <a:xfrm>
          <a:off x="1968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33201</xdr:rowOff>
    </xdr:from>
    <xdr:to>
      <xdr:col>15</xdr:col>
      <xdr:colOff>50800</xdr:colOff>
      <xdr:row>85</xdr:row>
      <xdr:rowOff>75656</xdr:rowOff>
    </xdr:to>
    <xdr:cxnSp macro="">
      <xdr:nvCxnSpPr>
        <xdr:cNvPr id="307" name="直線コネクタ 306"/>
        <xdr:cNvCxnSpPr/>
      </xdr:nvCxnSpPr>
      <xdr:spPr>
        <a:xfrm>
          <a:off x="2019300" y="146064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124461</xdr:rowOff>
    </xdr:from>
    <xdr:to>
      <xdr:col>6</xdr:col>
      <xdr:colOff>38100</xdr:colOff>
      <xdr:row>85</xdr:row>
      <xdr:rowOff>54611</xdr:rowOff>
    </xdr:to>
    <xdr:sp macro="" textlink="">
      <xdr:nvSpPr>
        <xdr:cNvPr id="308" name="楕円 307"/>
        <xdr:cNvSpPr/>
      </xdr:nvSpPr>
      <xdr:spPr>
        <a:xfrm>
          <a:off x="107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3811</xdr:rowOff>
    </xdr:from>
    <xdr:to>
      <xdr:col>10</xdr:col>
      <xdr:colOff>114300</xdr:colOff>
      <xdr:row>85</xdr:row>
      <xdr:rowOff>33201</xdr:rowOff>
    </xdr:to>
    <xdr:cxnSp macro="">
      <xdr:nvCxnSpPr>
        <xdr:cNvPr id="309" name="直線コネクタ 308"/>
        <xdr:cNvCxnSpPr/>
      </xdr:nvCxnSpPr>
      <xdr:spPr>
        <a:xfrm>
          <a:off x="1130300" y="145770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0"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1" name="n_2aveValue【公営住宅】&#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131553</xdr:rowOff>
    </xdr:from>
    <xdr:ext cx="405111" cy="259045"/>
    <xdr:sp macro="" textlink="">
      <xdr:nvSpPr>
        <xdr:cNvPr id="312" name="n_3aveValue【公営住宅】&#10;有形固定資産減価償却率"/>
        <xdr:cNvSpPr txBox="1"/>
      </xdr:nvSpPr>
      <xdr:spPr>
        <a:xfrm>
          <a:off x="1816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313" name="n_4aveValue【公営住宅】&#10;有形固定資産減価償却率"/>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314" name="n_1mainValue【公営住宅】&#10;有形固定資産減価償却率"/>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117583</xdr:rowOff>
    </xdr:from>
    <xdr:ext cx="405111" cy="259045"/>
    <xdr:sp macro="" textlink="">
      <xdr:nvSpPr>
        <xdr:cNvPr id="315" name="n_2mainValue【公営住宅】&#10;有形固定資産減価償却率"/>
        <xdr:cNvSpPr txBox="1"/>
      </xdr:nvSpPr>
      <xdr:spPr>
        <a:xfrm>
          <a:off x="2705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75128</xdr:rowOff>
    </xdr:from>
    <xdr:ext cx="405111" cy="259045"/>
    <xdr:sp macro="" textlink="">
      <xdr:nvSpPr>
        <xdr:cNvPr id="316" name="n_3mainValue【公営住宅】&#10;有形固定資産減価償却率"/>
        <xdr:cNvSpPr txBox="1"/>
      </xdr:nvSpPr>
      <xdr:spPr>
        <a:xfrm>
          <a:off x="1816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45738</xdr:rowOff>
    </xdr:from>
    <xdr:ext cx="405111" cy="259045"/>
    <xdr:sp macro="" textlink="">
      <xdr:nvSpPr>
        <xdr:cNvPr id="317" name="n_4mainValue【公営住宅】&#10;有形固定資産減価償却率"/>
        <xdr:cNvSpPr txBox="1"/>
      </xdr:nvSpPr>
      <xdr:spPr>
        <a:xfrm>
          <a:off x="927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109423</xdr:rowOff>
    </xdr:from>
    <xdr:to>
      <xdr:col>54</xdr:col>
      <xdr:colOff>189865</xdr:colOff>
      <xdr:row>85</xdr:row>
      <xdr:rowOff>122682</xdr:rowOff>
    </xdr:to>
    <xdr:cxnSp macro="">
      <xdr:nvCxnSpPr>
        <xdr:cNvPr id="339" name="直線コネクタ 338"/>
        <xdr:cNvCxnSpPr/>
      </xdr:nvCxnSpPr>
      <xdr:spPr>
        <a:xfrm flipV="1">
          <a:off x="10476865" y="14339773"/>
          <a:ext cx="0" cy="35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126509</xdr:rowOff>
    </xdr:from>
    <xdr:ext cx="469744" cy="259045"/>
    <xdr:sp macro="" textlink="">
      <xdr:nvSpPr>
        <xdr:cNvPr id="340" name="【公営住宅】&#10;一人当たり面積最小値テキスト"/>
        <xdr:cNvSpPr txBox="1"/>
      </xdr:nvSpPr>
      <xdr:spPr>
        <a:xfrm>
          <a:off x="10515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122682</xdr:rowOff>
    </xdr:from>
    <xdr:to>
      <xdr:col>55</xdr:col>
      <xdr:colOff>88900</xdr:colOff>
      <xdr:row>85</xdr:row>
      <xdr:rowOff>122682</xdr:rowOff>
    </xdr:to>
    <xdr:cxnSp macro="">
      <xdr:nvCxnSpPr>
        <xdr:cNvPr id="341" name="直線コネクタ 340"/>
        <xdr:cNvCxnSpPr/>
      </xdr:nvCxnSpPr>
      <xdr:spPr>
        <a:xfrm>
          <a:off x="10388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56100</xdr:rowOff>
    </xdr:from>
    <xdr:ext cx="469744" cy="259045"/>
    <xdr:sp macro="" textlink="">
      <xdr:nvSpPr>
        <xdr:cNvPr id="342" name="【公営住宅】&#10;一人当たり面積最大値テキスト"/>
        <xdr:cNvSpPr txBox="1"/>
      </xdr:nvSpPr>
      <xdr:spPr>
        <a:xfrm>
          <a:off x="10515600" y="1411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109423</xdr:rowOff>
    </xdr:from>
    <xdr:to>
      <xdr:col>55</xdr:col>
      <xdr:colOff>88900</xdr:colOff>
      <xdr:row>83</xdr:row>
      <xdr:rowOff>109423</xdr:rowOff>
    </xdr:to>
    <xdr:cxnSp macro="">
      <xdr:nvCxnSpPr>
        <xdr:cNvPr id="343" name="直線コネクタ 342"/>
        <xdr:cNvCxnSpPr/>
      </xdr:nvCxnSpPr>
      <xdr:spPr>
        <a:xfrm>
          <a:off x="10388600" y="1433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58996</xdr:rowOff>
    </xdr:from>
    <xdr:ext cx="469744" cy="259045"/>
    <xdr:sp macro="" textlink="">
      <xdr:nvSpPr>
        <xdr:cNvPr id="344" name="【公営住宅】&#10;一人当たり面積平均値テキスト"/>
        <xdr:cNvSpPr txBox="1"/>
      </xdr:nvSpPr>
      <xdr:spPr>
        <a:xfrm>
          <a:off x="10515600" y="14460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80569</xdr:rowOff>
    </xdr:from>
    <xdr:to>
      <xdr:col>55</xdr:col>
      <xdr:colOff>50800</xdr:colOff>
      <xdr:row>85</xdr:row>
      <xdr:rowOff>10719</xdr:rowOff>
    </xdr:to>
    <xdr:sp macro="" textlink="">
      <xdr:nvSpPr>
        <xdr:cNvPr id="345" name="フローチャート: 判断 344"/>
        <xdr:cNvSpPr/>
      </xdr:nvSpPr>
      <xdr:spPr>
        <a:xfrm>
          <a:off x="10426700" y="1448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72340</xdr:rowOff>
    </xdr:from>
    <xdr:to>
      <xdr:col>50</xdr:col>
      <xdr:colOff>165100</xdr:colOff>
      <xdr:row>85</xdr:row>
      <xdr:rowOff>2490</xdr:rowOff>
    </xdr:to>
    <xdr:sp macro="" textlink="">
      <xdr:nvSpPr>
        <xdr:cNvPr id="346" name="フローチャート: 判断 345"/>
        <xdr:cNvSpPr/>
      </xdr:nvSpPr>
      <xdr:spPr>
        <a:xfrm>
          <a:off x="9588500" y="144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347" name="フローチャート: 判断 34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48" name="フローチャート: 判断 347"/>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155550</xdr:rowOff>
    </xdr:from>
    <xdr:to>
      <xdr:col>36</xdr:col>
      <xdr:colOff>165100</xdr:colOff>
      <xdr:row>84</xdr:row>
      <xdr:rowOff>85700</xdr:rowOff>
    </xdr:to>
    <xdr:sp macro="" textlink="">
      <xdr:nvSpPr>
        <xdr:cNvPr id="349" name="フローチャート: 判断 348"/>
        <xdr:cNvSpPr/>
      </xdr:nvSpPr>
      <xdr:spPr>
        <a:xfrm>
          <a:off x="6921500" y="143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38049</xdr:rowOff>
    </xdr:from>
    <xdr:to>
      <xdr:col>55</xdr:col>
      <xdr:colOff>50800</xdr:colOff>
      <xdr:row>84</xdr:row>
      <xdr:rowOff>139649</xdr:rowOff>
    </xdr:to>
    <xdr:sp macro="" textlink="">
      <xdr:nvSpPr>
        <xdr:cNvPr id="355" name="楕円 354"/>
        <xdr:cNvSpPr/>
      </xdr:nvSpPr>
      <xdr:spPr>
        <a:xfrm>
          <a:off x="10426700" y="144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60926</xdr:rowOff>
    </xdr:from>
    <xdr:ext cx="469744" cy="259045"/>
    <xdr:sp macro="" textlink="">
      <xdr:nvSpPr>
        <xdr:cNvPr id="356" name="【公営住宅】&#10;一人当たり面積該当値テキスト"/>
        <xdr:cNvSpPr txBox="1"/>
      </xdr:nvSpPr>
      <xdr:spPr>
        <a:xfrm>
          <a:off x="10515600" y="1429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31192</xdr:rowOff>
    </xdr:from>
    <xdr:to>
      <xdr:col>50</xdr:col>
      <xdr:colOff>165100</xdr:colOff>
      <xdr:row>84</xdr:row>
      <xdr:rowOff>132792</xdr:rowOff>
    </xdr:to>
    <xdr:sp macro="" textlink="">
      <xdr:nvSpPr>
        <xdr:cNvPr id="357" name="楕円 356"/>
        <xdr:cNvSpPr/>
      </xdr:nvSpPr>
      <xdr:spPr>
        <a:xfrm>
          <a:off x="9588500" y="144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81992</xdr:rowOff>
    </xdr:from>
    <xdr:to>
      <xdr:col>55</xdr:col>
      <xdr:colOff>0</xdr:colOff>
      <xdr:row>84</xdr:row>
      <xdr:rowOff>88849</xdr:rowOff>
    </xdr:to>
    <xdr:cxnSp macro="">
      <xdr:nvCxnSpPr>
        <xdr:cNvPr id="358" name="直線コネクタ 357"/>
        <xdr:cNvCxnSpPr/>
      </xdr:nvCxnSpPr>
      <xdr:spPr>
        <a:xfrm>
          <a:off x="9639300" y="1448379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42621</xdr:rowOff>
    </xdr:from>
    <xdr:to>
      <xdr:col>46</xdr:col>
      <xdr:colOff>38100</xdr:colOff>
      <xdr:row>84</xdr:row>
      <xdr:rowOff>144221</xdr:rowOff>
    </xdr:to>
    <xdr:sp macro="" textlink="">
      <xdr:nvSpPr>
        <xdr:cNvPr id="359" name="楕円 358"/>
        <xdr:cNvSpPr/>
      </xdr:nvSpPr>
      <xdr:spPr>
        <a:xfrm>
          <a:off x="8699500" y="14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81992</xdr:rowOff>
    </xdr:from>
    <xdr:to>
      <xdr:col>50</xdr:col>
      <xdr:colOff>114300</xdr:colOff>
      <xdr:row>84</xdr:row>
      <xdr:rowOff>93421</xdr:rowOff>
    </xdr:to>
    <xdr:cxnSp macro="">
      <xdr:nvCxnSpPr>
        <xdr:cNvPr id="360" name="直線コネクタ 359"/>
        <xdr:cNvCxnSpPr/>
      </xdr:nvCxnSpPr>
      <xdr:spPr>
        <a:xfrm flipV="1">
          <a:off x="8750300" y="1448379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43993</xdr:rowOff>
    </xdr:from>
    <xdr:to>
      <xdr:col>41</xdr:col>
      <xdr:colOff>101600</xdr:colOff>
      <xdr:row>84</xdr:row>
      <xdr:rowOff>145593</xdr:rowOff>
    </xdr:to>
    <xdr:sp macro="" textlink="">
      <xdr:nvSpPr>
        <xdr:cNvPr id="361" name="楕円 360"/>
        <xdr:cNvSpPr/>
      </xdr:nvSpPr>
      <xdr:spPr>
        <a:xfrm>
          <a:off x="78105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93421</xdr:rowOff>
    </xdr:from>
    <xdr:to>
      <xdr:col>45</xdr:col>
      <xdr:colOff>177800</xdr:colOff>
      <xdr:row>84</xdr:row>
      <xdr:rowOff>94793</xdr:rowOff>
    </xdr:to>
    <xdr:cxnSp macro="">
      <xdr:nvCxnSpPr>
        <xdr:cNvPr id="362" name="直線コネクタ 361"/>
        <xdr:cNvCxnSpPr/>
      </xdr:nvCxnSpPr>
      <xdr:spPr>
        <a:xfrm flipV="1">
          <a:off x="7861300" y="1449522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6502</xdr:rowOff>
    </xdr:from>
    <xdr:to>
      <xdr:col>36</xdr:col>
      <xdr:colOff>165100</xdr:colOff>
      <xdr:row>78</xdr:row>
      <xdr:rowOff>108102</xdr:rowOff>
    </xdr:to>
    <xdr:sp macro="" textlink="">
      <xdr:nvSpPr>
        <xdr:cNvPr id="363" name="楕円 362"/>
        <xdr:cNvSpPr/>
      </xdr:nvSpPr>
      <xdr:spPr>
        <a:xfrm>
          <a:off x="6921500" y="133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57302</xdr:rowOff>
    </xdr:from>
    <xdr:to>
      <xdr:col>41</xdr:col>
      <xdr:colOff>50800</xdr:colOff>
      <xdr:row>84</xdr:row>
      <xdr:rowOff>94793</xdr:rowOff>
    </xdr:to>
    <xdr:cxnSp macro="">
      <xdr:nvCxnSpPr>
        <xdr:cNvPr id="364" name="直線コネクタ 363"/>
        <xdr:cNvCxnSpPr/>
      </xdr:nvCxnSpPr>
      <xdr:spPr>
        <a:xfrm>
          <a:off x="6972300" y="13430402"/>
          <a:ext cx="889000" cy="106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165067</xdr:rowOff>
    </xdr:from>
    <xdr:ext cx="469744" cy="259045"/>
    <xdr:sp macro="" textlink="">
      <xdr:nvSpPr>
        <xdr:cNvPr id="365" name="n_1aveValue【公営住宅】&#10;一人当たり面積"/>
        <xdr:cNvSpPr txBox="1"/>
      </xdr:nvSpPr>
      <xdr:spPr>
        <a:xfrm>
          <a:off x="9391727" y="145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169639</xdr:rowOff>
    </xdr:from>
    <xdr:ext cx="469744" cy="259045"/>
    <xdr:sp macro="" textlink="">
      <xdr:nvSpPr>
        <xdr:cNvPr id="366" name="n_2aveValue【公営住宅】&#10;一人当たり面積"/>
        <xdr:cNvSpPr txBox="1"/>
      </xdr:nvSpPr>
      <xdr:spPr>
        <a:xfrm>
          <a:off x="8515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67" name="n_3aveValue【公営住宅】&#10;一人当たり面積"/>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76827</xdr:rowOff>
    </xdr:from>
    <xdr:ext cx="469744" cy="259045"/>
    <xdr:sp macro="" textlink="">
      <xdr:nvSpPr>
        <xdr:cNvPr id="368" name="n_4aveValue【公営住宅】&#10;一人当たり面積"/>
        <xdr:cNvSpPr txBox="1"/>
      </xdr:nvSpPr>
      <xdr:spPr>
        <a:xfrm>
          <a:off x="6737427" y="144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149319</xdr:rowOff>
    </xdr:from>
    <xdr:ext cx="469744" cy="259045"/>
    <xdr:sp macro="" textlink="">
      <xdr:nvSpPr>
        <xdr:cNvPr id="369" name="n_1mainValue【公営住宅】&#10;一人当たり面積"/>
        <xdr:cNvSpPr txBox="1"/>
      </xdr:nvSpPr>
      <xdr:spPr>
        <a:xfrm>
          <a:off x="9391727" y="1420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160748</xdr:rowOff>
    </xdr:from>
    <xdr:ext cx="469744" cy="259045"/>
    <xdr:sp macro="" textlink="">
      <xdr:nvSpPr>
        <xdr:cNvPr id="370" name="n_2mainValue【公営住宅】&#10;一人当たり面積"/>
        <xdr:cNvSpPr txBox="1"/>
      </xdr:nvSpPr>
      <xdr:spPr>
        <a:xfrm>
          <a:off x="8515427" y="1421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162120</xdr:rowOff>
    </xdr:from>
    <xdr:ext cx="469744" cy="259045"/>
    <xdr:sp macro="" textlink="">
      <xdr:nvSpPr>
        <xdr:cNvPr id="371" name="n_3mainValue【公営住宅】&#10;一人当たり面積"/>
        <xdr:cNvSpPr txBox="1"/>
      </xdr:nvSpPr>
      <xdr:spPr>
        <a:xfrm>
          <a:off x="7626427" y="14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124629</xdr:rowOff>
    </xdr:from>
    <xdr:ext cx="469744" cy="259045"/>
    <xdr:sp macro="" textlink="">
      <xdr:nvSpPr>
        <xdr:cNvPr id="372" name="n_4mainValue【公営住宅】&#10;一人当たり面積"/>
        <xdr:cNvSpPr txBox="1"/>
      </xdr:nvSpPr>
      <xdr:spPr>
        <a:xfrm>
          <a:off x="6737427" y="131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9" name="テキスト ボックス 3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1" name="テキスト ボックス 4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1" name="テキスト ボックス 4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131717</xdr:rowOff>
    </xdr:from>
    <xdr:to>
      <xdr:col>85</xdr:col>
      <xdr:colOff>126364</xdr:colOff>
      <xdr:row>41</xdr:row>
      <xdr:rowOff>130084</xdr:rowOff>
    </xdr:to>
    <xdr:cxnSp macro="">
      <xdr:nvCxnSpPr>
        <xdr:cNvPr id="415" name="直線コネクタ 414"/>
        <xdr:cNvCxnSpPr/>
      </xdr:nvCxnSpPr>
      <xdr:spPr>
        <a:xfrm flipV="1">
          <a:off x="16318864" y="5618117"/>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133911</xdr:rowOff>
    </xdr:from>
    <xdr:ext cx="405111" cy="259045"/>
    <xdr:sp macro="" textlink="">
      <xdr:nvSpPr>
        <xdr:cNvPr id="416" name="【認定こども園・幼稚園・保育所】&#10;有形固定資産減価償却率最小値テキスト"/>
        <xdr:cNvSpPr txBox="1"/>
      </xdr:nvSpPr>
      <xdr:spPr>
        <a:xfrm>
          <a:off x="163576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130084</xdr:rowOff>
    </xdr:from>
    <xdr:to>
      <xdr:col>86</xdr:col>
      <xdr:colOff>25400</xdr:colOff>
      <xdr:row>41</xdr:row>
      <xdr:rowOff>130084</xdr:rowOff>
    </xdr:to>
    <xdr:cxnSp macro="">
      <xdr:nvCxnSpPr>
        <xdr:cNvPr id="417" name="直線コネクタ 416"/>
        <xdr:cNvCxnSpPr/>
      </xdr:nvCxnSpPr>
      <xdr:spPr>
        <a:xfrm>
          <a:off x="16230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78394</xdr:rowOff>
    </xdr:from>
    <xdr:ext cx="405111" cy="259045"/>
    <xdr:sp macro="" textlink="">
      <xdr:nvSpPr>
        <xdr:cNvPr id="418" name="【認定こども園・幼稚園・保育所】&#10;有形固定資産減価償却率最大値テキスト"/>
        <xdr:cNvSpPr txBox="1"/>
      </xdr:nvSpPr>
      <xdr:spPr>
        <a:xfrm>
          <a:off x="163576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131717</xdr:rowOff>
    </xdr:from>
    <xdr:to>
      <xdr:col>86</xdr:col>
      <xdr:colOff>25400</xdr:colOff>
      <xdr:row>32</xdr:row>
      <xdr:rowOff>131717</xdr:rowOff>
    </xdr:to>
    <xdr:cxnSp macro="">
      <xdr:nvCxnSpPr>
        <xdr:cNvPr id="419" name="直線コネクタ 418"/>
        <xdr:cNvCxnSpPr/>
      </xdr:nvCxnSpPr>
      <xdr:spPr>
        <a:xfrm>
          <a:off x="16230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56078</xdr:rowOff>
    </xdr:from>
    <xdr:ext cx="405111" cy="259045"/>
    <xdr:sp macro="" textlink="">
      <xdr:nvSpPr>
        <xdr:cNvPr id="420" name="【認定こども園・幼稚園・保育所】&#10;有形固定資産減価償却率平均値テキスト"/>
        <xdr:cNvSpPr txBox="1"/>
      </xdr:nvSpPr>
      <xdr:spPr>
        <a:xfrm>
          <a:off x="163576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421" name="フローチャート: 判断 420"/>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123372</xdr:rowOff>
    </xdr:from>
    <xdr:to>
      <xdr:col>81</xdr:col>
      <xdr:colOff>101600</xdr:colOff>
      <xdr:row>37</xdr:row>
      <xdr:rowOff>53522</xdr:rowOff>
    </xdr:to>
    <xdr:sp macro="" textlink="">
      <xdr:nvSpPr>
        <xdr:cNvPr id="422" name="フローチャート: 判断 421"/>
        <xdr:cNvSpPr/>
      </xdr:nvSpPr>
      <xdr:spPr>
        <a:xfrm>
          <a:off x="15430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152763</xdr:rowOff>
    </xdr:from>
    <xdr:to>
      <xdr:col>76</xdr:col>
      <xdr:colOff>165100</xdr:colOff>
      <xdr:row>37</xdr:row>
      <xdr:rowOff>82913</xdr:rowOff>
    </xdr:to>
    <xdr:sp macro="" textlink="">
      <xdr:nvSpPr>
        <xdr:cNvPr id="423" name="フローチャート: 判断 422"/>
        <xdr:cNvSpPr/>
      </xdr:nvSpPr>
      <xdr:spPr>
        <a:xfrm>
          <a:off x="14541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95613</xdr:rowOff>
    </xdr:from>
    <xdr:to>
      <xdr:col>72</xdr:col>
      <xdr:colOff>38100</xdr:colOff>
      <xdr:row>38</xdr:row>
      <xdr:rowOff>25763</xdr:rowOff>
    </xdr:to>
    <xdr:sp macro="" textlink="">
      <xdr:nvSpPr>
        <xdr:cNvPr id="424" name="フローチャート: 判断 423"/>
        <xdr:cNvSpPr/>
      </xdr:nvSpPr>
      <xdr:spPr>
        <a:xfrm>
          <a:off x="13652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5" name="フローチャート: 判断 424"/>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31" name="楕円 430"/>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432" name="【認定こども園・幼稚園・保育所】&#10;有形固定資産減価償却率該当値テキスト"/>
        <xdr:cNvSpPr txBox="1"/>
      </xdr:nvSpPr>
      <xdr:spPr>
        <a:xfrm>
          <a:off x="16357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126637</xdr:rowOff>
    </xdr:from>
    <xdr:to>
      <xdr:col>81</xdr:col>
      <xdr:colOff>101600</xdr:colOff>
      <xdr:row>35</xdr:row>
      <xdr:rowOff>56787</xdr:rowOff>
    </xdr:to>
    <xdr:sp macro="" textlink="">
      <xdr:nvSpPr>
        <xdr:cNvPr id="433" name="楕円 432"/>
        <xdr:cNvSpPr/>
      </xdr:nvSpPr>
      <xdr:spPr>
        <a:xfrm>
          <a:off x="15430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35</xdr:row>
      <xdr:rowOff>5987</xdr:rowOff>
    </xdr:to>
    <xdr:cxnSp macro="">
      <xdr:nvCxnSpPr>
        <xdr:cNvPr id="434" name="直線コネクタ 433"/>
        <xdr:cNvCxnSpPr/>
      </xdr:nvCxnSpPr>
      <xdr:spPr>
        <a:xfrm>
          <a:off x="15481300" y="6006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108676</xdr:rowOff>
    </xdr:from>
    <xdr:to>
      <xdr:col>76</xdr:col>
      <xdr:colOff>165100</xdr:colOff>
      <xdr:row>36</xdr:row>
      <xdr:rowOff>38826</xdr:rowOff>
    </xdr:to>
    <xdr:sp macro="" textlink="">
      <xdr:nvSpPr>
        <xdr:cNvPr id="435" name="楕円 434"/>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5987</xdr:rowOff>
    </xdr:from>
    <xdr:to>
      <xdr:col>81</xdr:col>
      <xdr:colOff>50800</xdr:colOff>
      <xdr:row>35</xdr:row>
      <xdr:rowOff>159476</xdr:rowOff>
    </xdr:to>
    <xdr:cxnSp macro="">
      <xdr:nvCxnSpPr>
        <xdr:cNvPr id="436" name="直線コネクタ 435"/>
        <xdr:cNvCxnSpPr/>
      </xdr:nvCxnSpPr>
      <xdr:spPr>
        <a:xfrm flipV="1">
          <a:off x="14592300" y="600673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37" name="楕円 436"/>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159476</xdr:rowOff>
    </xdr:to>
    <xdr:cxnSp macro="">
      <xdr:nvCxnSpPr>
        <xdr:cNvPr id="438" name="直線コネクタ 437"/>
        <xdr:cNvCxnSpPr/>
      </xdr:nvCxnSpPr>
      <xdr:spPr>
        <a:xfrm>
          <a:off x="13703300" y="604266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44994</xdr:rowOff>
    </xdr:from>
    <xdr:to>
      <xdr:col>67</xdr:col>
      <xdr:colOff>101600</xdr:colOff>
      <xdr:row>34</xdr:row>
      <xdr:rowOff>146594</xdr:rowOff>
    </xdr:to>
    <xdr:sp macro="" textlink="">
      <xdr:nvSpPr>
        <xdr:cNvPr id="439" name="楕円 438"/>
        <xdr:cNvSpPr/>
      </xdr:nvSpPr>
      <xdr:spPr>
        <a:xfrm>
          <a:off x="12763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95794</xdr:rowOff>
    </xdr:from>
    <xdr:to>
      <xdr:col>71</xdr:col>
      <xdr:colOff>177800</xdr:colOff>
      <xdr:row>35</xdr:row>
      <xdr:rowOff>41910</xdr:rowOff>
    </xdr:to>
    <xdr:cxnSp macro="">
      <xdr:nvCxnSpPr>
        <xdr:cNvPr id="440" name="直線コネクタ 439"/>
        <xdr:cNvCxnSpPr/>
      </xdr:nvCxnSpPr>
      <xdr:spPr>
        <a:xfrm>
          <a:off x="12814300" y="592509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44649</xdr:rowOff>
    </xdr:from>
    <xdr:ext cx="405111" cy="259045"/>
    <xdr:sp macro="" textlink="">
      <xdr:nvSpPr>
        <xdr:cNvPr id="441" name="n_1aveValue【認定こども園・幼稚園・保育所】&#10;有形固定資産減価償却率"/>
        <xdr:cNvSpPr txBox="1"/>
      </xdr:nvSpPr>
      <xdr:spPr>
        <a:xfrm>
          <a:off x="15266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74040</xdr:rowOff>
    </xdr:from>
    <xdr:ext cx="405111" cy="259045"/>
    <xdr:sp macro="" textlink="">
      <xdr:nvSpPr>
        <xdr:cNvPr id="442" name="n_2aveValue【認定こども園・幼稚園・保育所】&#10;有形固定資産減価償却率"/>
        <xdr:cNvSpPr txBox="1"/>
      </xdr:nvSpPr>
      <xdr:spPr>
        <a:xfrm>
          <a:off x="14389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16890</xdr:rowOff>
    </xdr:from>
    <xdr:ext cx="405111" cy="259045"/>
    <xdr:sp macro="" textlink="">
      <xdr:nvSpPr>
        <xdr:cNvPr id="443" name="n_3aveValue【認定こども園・幼稚園・保育所】&#10;有形固定資産減価償却率"/>
        <xdr:cNvSpPr txBox="1"/>
      </xdr:nvSpPr>
      <xdr:spPr>
        <a:xfrm>
          <a:off x="13500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4"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73314</xdr:rowOff>
    </xdr:from>
    <xdr:ext cx="405111" cy="259045"/>
    <xdr:sp macro="" textlink="">
      <xdr:nvSpPr>
        <xdr:cNvPr id="445" name="n_1mainValue【認定こども園・幼稚園・保育所】&#10;有形固定資産減価償却率"/>
        <xdr:cNvSpPr txBox="1"/>
      </xdr:nvSpPr>
      <xdr:spPr>
        <a:xfrm>
          <a:off x="15266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446" name="n_2mainValue【認定こども園・幼稚園・保育所】&#10;有形固定資産減価償却率"/>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47" name="n_3mainValue【認定こども園・幼稚園・保育所】&#10;有形固定資産減価償却率"/>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163121</xdr:rowOff>
    </xdr:from>
    <xdr:ext cx="405111" cy="259045"/>
    <xdr:sp macro="" textlink="">
      <xdr:nvSpPr>
        <xdr:cNvPr id="448" name="n_4mainValue【認定こども園・幼稚園・保育所】&#10;有形固定資産減価償却率"/>
        <xdr:cNvSpPr txBox="1"/>
      </xdr:nvSpPr>
      <xdr:spPr>
        <a:xfrm>
          <a:off x="12611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474" name="直線コネクタ 473"/>
        <xdr:cNvCxnSpPr/>
      </xdr:nvCxnSpPr>
      <xdr:spPr>
        <a:xfrm flipV="1">
          <a:off x="22160864" y="57912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75"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76" name="直線コネクタ 475"/>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77"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78" name="直線コネクタ 477"/>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30315</xdr:rowOff>
    </xdr:from>
    <xdr:ext cx="469744" cy="259045"/>
    <xdr:sp macro="" textlink="">
      <xdr:nvSpPr>
        <xdr:cNvPr id="479" name="【認定こども園・幼稚園・保育所】&#10;一人当たり面積平均値テキスト"/>
        <xdr:cNvSpPr txBox="1"/>
      </xdr:nvSpPr>
      <xdr:spPr>
        <a:xfrm>
          <a:off x="22199600" y="6545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80" name="フローチャート: 判断 479"/>
        <xdr:cNvSpPr/>
      </xdr:nvSpPr>
      <xdr:spPr>
        <a:xfrm>
          <a:off x="22110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481" name="フローチャート: 判断 480"/>
        <xdr:cNvSpPr/>
      </xdr:nvSpPr>
      <xdr:spPr>
        <a:xfrm>
          <a:off x="2127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482" name="フローチャート: 判断 481"/>
        <xdr:cNvSpPr/>
      </xdr:nvSpPr>
      <xdr:spPr>
        <a:xfrm>
          <a:off x="20383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83" name="フローチャート: 判断 482"/>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484" name="フローチャート: 判断 483"/>
        <xdr:cNvSpPr/>
      </xdr:nvSpPr>
      <xdr:spPr>
        <a:xfrm>
          <a:off x="18605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46627</xdr:rowOff>
    </xdr:from>
    <xdr:to>
      <xdr:col>116</xdr:col>
      <xdr:colOff>114300</xdr:colOff>
      <xdr:row>41</xdr:row>
      <xdr:rowOff>148227</xdr:rowOff>
    </xdr:to>
    <xdr:sp macro="" textlink="">
      <xdr:nvSpPr>
        <xdr:cNvPr id="490" name="楕円 489"/>
        <xdr:cNvSpPr/>
      </xdr:nvSpPr>
      <xdr:spPr>
        <a:xfrm>
          <a:off x="22110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133004</xdr:rowOff>
    </xdr:from>
    <xdr:ext cx="469744" cy="259045"/>
    <xdr:sp macro="" textlink="">
      <xdr:nvSpPr>
        <xdr:cNvPr id="491" name="【認定こども園・幼稚園・保育所】&#10;一人当たり面積該当値テキスト"/>
        <xdr:cNvSpPr txBox="1"/>
      </xdr:nvSpPr>
      <xdr:spPr>
        <a:xfrm>
          <a:off x="22199600" y="69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46627</xdr:rowOff>
    </xdr:from>
    <xdr:to>
      <xdr:col>112</xdr:col>
      <xdr:colOff>38100</xdr:colOff>
      <xdr:row>41</xdr:row>
      <xdr:rowOff>148227</xdr:rowOff>
    </xdr:to>
    <xdr:sp macro="" textlink="">
      <xdr:nvSpPr>
        <xdr:cNvPr id="492" name="楕円 491"/>
        <xdr:cNvSpPr/>
      </xdr:nvSpPr>
      <xdr:spPr>
        <a:xfrm>
          <a:off x="21272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97427</xdr:rowOff>
    </xdr:from>
    <xdr:to>
      <xdr:col>116</xdr:col>
      <xdr:colOff>63500</xdr:colOff>
      <xdr:row>41</xdr:row>
      <xdr:rowOff>97427</xdr:rowOff>
    </xdr:to>
    <xdr:cxnSp macro="">
      <xdr:nvCxnSpPr>
        <xdr:cNvPr id="493" name="直線コネクタ 492"/>
        <xdr:cNvCxnSpPr/>
      </xdr:nvCxnSpPr>
      <xdr:spPr>
        <a:xfrm>
          <a:off x="21323300" y="712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149497</xdr:rowOff>
    </xdr:from>
    <xdr:to>
      <xdr:col>107</xdr:col>
      <xdr:colOff>101600</xdr:colOff>
      <xdr:row>41</xdr:row>
      <xdr:rowOff>79647</xdr:rowOff>
    </xdr:to>
    <xdr:sp macro="" textlink="">
      <xdr:nvSpPr>
        <xdr:cNvPr id="494" name="楕円 493"/>
        <xdr:cNvSpPr/>
      </xdr:nvSpPr>
      <xdr:spPr>
        <a:xfrm>
          <a:off x="20383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28847</xdr:rowOff>
    </xdr:from>
    <xdr:to>
      <xdr:col>111</xdr:col>
      <xdr:colOff>177800</xdr:colOff>
      <xdr:row>41</xdr:row>
      <xdr:rowOff>97427</xdr:rowOff>
    </xdr:to>
    <xdr:cxnSp macro="">
      <xdr:nvCxnSpPr>
        <xdr:cNvPr id="495" name="直線コネクタ 494"/>
        <xdr:cNvCxnSpPr/>
      </xdr:nvCxnSpPr>
      <xdr:spPr>
        <a:xfrm>
          <a:off x="20434300" y="70582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136434</xdr:rowOff>
    </xdr:from>
    <xdr:to>
      <xdr:col>102</xdr:col>
      <xdr:colOff>165100</xdr:colOff>
      <xdr:row>41</xdr:row>
      <xdr:rowOff>66584</xdr:rowOff>
    </xdr:to>
    <xdr:sp macro="" textlink="">
      <xdr:nvSpPr>
        <xdr:cNvPr id="496" name="楕円 495"/>
        <xdr:cNvSpPr/>
      </xdr:nvSpPr>
      <xdr:spPr>
        <a:xfrm>
          <a:off x="19494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xdr:rowOff>
    </xdr:from>
    <xdr:to>
      <xdr:col>107</xdr:col>
      <xdr:colOff>50800</xdr:colOff>
      <xdr:row>41</xdr:row>
      <xdr:rowOff>28847</xdr:rowOff>
    </xdr:to>
    <xdr:cxnSp macro="">
      <xdr:nvCxnSpPr>
        <xdr:cNvPr id="497" name="直線コネクタ 496"/>
        <xdr:cNvCxnSpPr/>
      </xdr:nvCxnSpPr>
      <xdr:spPr>
        <a:xfrm>
          <a:off x="19545300" y="70452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498" name="楕円 497"/>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15784</xdr:rowOff>
    </xdr:from>
    <xdr:to>
      <xdr:col>102</xdr:col>
      <xdr:colOff>114300</xdr:colOff>
      <xdr:row>41</xdr:row>
      <xdr:rowOff>19050</xdr:rowOff>
    </xdr:to>
    <xdr:cxnSp macro="">
      <xdr:nvCxnSpPr>
        <xdr:cNvPr id="499" name="直線コネクタ 498"/>
        <xdr:cNvCxnSpPr/>
      </xdr:nvCxnSpPr>
      <xdr:spPr>
        <a:xfrm flipV="1">
          <a:off x="18656300" y="704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102705</xdr:rowOff>
    </xdr:from>
    <xdr:ext cx="469744" cy="259045"/>
    <xdr:sp macro="" textlink="">
      <xdr:nvSpPr>
        <xdr:cNvPr id="500" name="n_1aveValue【認定こども園・幼稚園・保育所】&#10;一人当たり面積"/>
        <xdr:cNvSpPr txBox="1"/>
      </xdr:nvSpPr>
      <xdr:spPr>
        <a:xfrm>
          <a:off x="210757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501" name="n_2aveValue【認定こども園・幼稚園・保育所】&#10;一人当たり面積"/>
        <xdr:cNvSpPr txBox="1"/>
      </xdr:nvSpPr>
      <xdr:spPr>
        <a:xfrm>
          <a:off x="20199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502" name="n_3aveValue【認定こども園・幼稚園・保育所】&#10;一人当たり面積"/>
        <xdr:cNvSpPr txBox="1"/>
      </xdr:nvSpPr>
      <xdr:spPr>
        <a:xfrm>
          <a:off x="19310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112503</xdr:rowOff>
    </xdr:from>
    <xdr:ext cx="469744" cy="259045"/>
    <xdr:sp macro="" textlink="">
      <xdr:nvSpPr>
        <xdr:cNvPr id="503" name="n_4aveValue【認定こども園・幼稚園・保育所】&#10;一人当たり面積"/>
        <xdr:cNvSpPr txBox="1"/>
      </xdr:nvSpPr>
      <xdr:spPr>
        <a:xfrm>
          <a:off x="18421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139354</xdr:rowOff>
    </xdr:from>
    <xdr:ext cx="469744" cy="259045"/>
    <xdr:sp macro="" textlink="">
      <xdr:nvSpPr>
        <xdr:cNvPr id="504" name="n_1mainValue【認定こども園・幼稚園・保育所】&#10;一人当たり面積"/>
        <xdr:cNvSpPr txBox="1"/>
      </xdr:nvSpPr>
      <xdr:spPr>
        <a:xfrm>
          <a:off x="210757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70774</xdr:rowOff>
    </xdr:from>
    <xdr:ext cx="469744" cy="259045"/>
    <xdr:sp macro="" textlink="">
      <xdr:nvSpPr>
        <xdr:cNvPr id="505" name="n_2mainValue【認定こども園・幼稚園・保育所】&#10;一人当たり面積"/>
        <xdr:cNvSpPr txBox="1"/>
      </xdr:nvSpPr>
      <xdr:spPr>
        <a:xfrm>
          <a:off x="201994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57711</xdr:rowOff>
    </xdr:from>
    <xdr:ext cx="469744" cy="259045"/>
    <xdr:sp macro="" textlink="">
      <xdr:nvSpPr>
        <xdr:cNvPr id="506" name="n_3mainValue【認定こども園・幼稚園・保育所】&#10;一人当たり面積"/>
        <xdr:cNvSpPr txBox="1"/>
      </xdr:nvSpPr>
      <xdr:spPr>
        <a:xfrm>
          <a:off x="19310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507" name="n_4mainValue【認定こども園・幼稚園・保育所】&#10;一人当たり面積"/>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530" name="直線コネクタ 529"/>
        <xdr:cNvCxnSpPr/>
      </xdr:nvCxnSpPr>
      <xdr:spPr>
        <a:xfrm flipV="1">
          <a:off x="16318864" y="97246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531" name="【学校施設】&#10;有形固定資産減価償却率最小値テキスト"/>
        <xdr:cNvSpPr txBox="1"/>
      </xdr:nvSpPr>
      <xdr:spPr>
        <a:xfrm>
          <a:off x="16357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532" name="直線コネクタ 531"/>
        <xdr:cNvCxnSpPr/>
      </xdr:nvCxnSpPr>
      <xdr:spPr>
        <a:xfrm>
          <a:off x="16230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3"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4" name="直線コネクタ 533"/>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165371</xdr:rowOff>
    </xdr:from>
    <xdr:ext cx="405111" cy="259045"/>
    <xdr:sp macro="" textlink="">
      <xdr:nvSpPr>
        <xdr:cNvPr id="535" name="【学校施設】&#10;有形固定資産減価償却率平均値テキスト"/>
        <xdr:cNvSpPr txBox="1"/>
      </xdr:nvSpPr>
      <xdr:spPr>
        <a:xfrm>
          <a:off x="16357600" y="1010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36" name="フローチャート: 判断 535"/>
        <xdr:cNvSpPr/>
      </xdr:nvSpPr>
      <xdr:spPr>
        <a:xfrm>
          <a:off x="16268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537" name="フローチャート: 判断 536"/>
        <xdr:cNvSpPr/>
      </xdr:nvSpPr>
      <xdr:spPr>
        <a:xfrm>
          <a:off x="15430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38" name="フローチャート: 判断 537"/>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539" name="フローチャート: 判断 538"/>
        <xdr:cNvSpPr/>
      </xdr:nvSpPr>
      <xdr:spPr>
        <a:xfrm>
          <a:off x="13652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540" name="フローチャート: 判断 539"/>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72644</xdr:rowOff>
    </xdr:from>
    <xdr:to>
      <xdr:col>85</xdr:col>
      <xdr:colOff>177800</xdr:colOff>
      <xdr:row>57</xdr:row>
      <xdr:rowOff>2794</xdr:rowOff>
    </xdr:to>
    <xdr:sp macro="" textlink="">
      <xdr:nvSpPr>
        <xdr:cNvPr id="546" name="楕円 545"/>
        <xdr:cNvSpPr/>
      </xdr:nvSpPr>
      <xdr:spPr>
        <a:xfrm>
          <a:off x="162687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25671</xdr:rowOff>
    </xdr:from>
    <xdr:ext cx="405111" cy="259045"/>
    <xdr:sp macro="" textlink="">
      <xdr:nvSpPr>
        <xdr:cNvPr id="547" name="【学校施設】&#10;有形固定資産減価償却率該当値テキスト"/>
        <xdr:cNvSpPr txBox="1"/>
      </xdr:nvSpPr>
      <xdr:spPr>
        <a:xfrm>
          <a:off x="16357600" y="962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48" name="楕円 547"/>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123444</xdr:rowOff>
    </xdr:from>
    <xdr:to>
      <xdr:col>85</xdr:col>
      <xdr:colOff>127000</xdr:colOff>
      <xdr:row>57</xdr:row>
      <xdr:rowOff>102870</xdr:rowOff>
    </xdr:to>
    <xdr:cxnSp macro="">
      <xdr:nvCxnSpPr>
        <xdr:cNvPr id="549" name="直線コネクタ 548"/>
        <xdr:cNvCxnSpPr/>
      </xdr:nvCxnSpPr>
      <xdr:spPr>
        <a:xfrm flipV="1">
          <a:off x="15481300" y="972464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62230</xdr:rowOff>
    </xdr:to>
    <xdr:sp macro="" textlink="">
      <xdr:nvSpPr>
        <xdr:cNvPr id="550" name="楕円 549"/>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102870</xdr:rowOff>
    </xdr:to>
    <xdr:cxnSp macro="">
      <xdr:nvCxnSpPr>
        <xdr:cNvPr id="551" name="直線コネクタ 550"/>
        <xdr:cNvCxnSpPr/>
      </xdr:nvCxnSpPr>
      <xdr:spPr>
        <a:xfrm>
          <a:off x="14592300" y="9784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xdr:rowOff>
    </xdr:from>
    <xdr:to>
      <xdr:col>72</xdr:col>
      <xdr:colOff>38100</xdr:colOff>
      <xdr:row>56</xdr:row>
      <xdr:rowOff>114808</xdr:rowOff>
    </xdr:to>
    <xdr:sp macro="" textlink="">
      <xdr:nvSpPr>
        <xdr:cNvPr id="552" name="楕円 551"/>
        <xdr:cNvSpPr/>
      </xdr:nvSpPr>
      <xdr:spPr>
        <a:xfrm>
          <a:off x="13652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64008</xdr:rowOff>
    </xdr:from>
    <xdr:to>
      <xdr:col>76</xdr:col>
      <xdr:colOff>114300</xdr:colOff>
      <xdr:row>57</xdr:row>
      <xdr:rowOff>11430</xdr:rowOff>
    </xdr:to>
    <xdr:cxnSp macro="">
      <xdr:nvCxnSpPr>
        <xdr:cNvPr id="553" name="直線コネクタ 552"/>
        <xdr:cNvCxnSpPr/>
      </xdr:nvCxnSpPr>
      <xdr:spPr>
        <a:xfrm>
          <a:off x="13703300" y="9665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xdr:rowOff>
    </xdr:from>
    <xdr:to>
      <xdr:col>67</xdr:col>
      <xdr:colOff>101600</xdr:colOff>
      <xdr:row>56</xdr:row>
      <xdr:rowOff>114808</xdr:rowOff>
    </xdr:to>
    <xdr:sp macro="" textlink="">
      <xdr:nvSpPr>
        <xdr:cNvPr id="554" name="楕円 553"/>
        <xdr:cNvSpPr/>
      </xdr:nvSpPr>
      <xdr:spPr>
        <a:xfrm>
          <a:off x="12763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64008</xdr:rowOff>
    </xdr:from>
    <xdr:to>
      <xdr:col>71</xdr:col>
      <xdr:colOff>177800</xdr:colOff>
      <xdr:row>56</xdr:row>
      <xdr:rowOff>64008</xdr:rowOff>
    </xdr:to>
    <xdr:cxnSp macro="">
      <xdr:nvCxnSpPr>
        <xdr:cNvPr id="555" name="直線コネクタ 554"/>
        <xdr:cNvCxnSpPr/>
      </xdr:nvCxnSpPr>
      <xdr:spPr>
        <a:xfrm>
          <a:off x="12814300" y="9665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103649</xdr:rowOff>
    </xdr:from>
    <xdr:ext cx="405111" cy="259045"/>
    <xdr:sp macro="" textlink="">
      <xdr:nvSpPr>
        <xdr:cNvPr id="556" name="n_1aveValue【学校施設】&#10;有形固定資産減価償却率"/>
        <xdr:cNvSpPr txBox="1"/>
      </xdr:nvSpPr>
      <xdr:spPr>
        <a:xfrm>
          <a:off x="15266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557" name="n_2ave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169943</xdr:rowOff>
    </xdr:from>
    <xdr:ext cx="405111" cy="259045"/>
    <xdr:sp macro="" textlink="">
      <xdr:nvSpPr>
        <xdr:cNvPr id="558" name="n_3aveValue【学校施設】&#10;有形固定資産減価償却率"/>
        <xdr:cNvSpPr txBox="1"/>
      </xdr:nvSpPr>
      <xdr:spPr>
        <a:xfrm>
          <a:off x="13500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169943</xdr:rowOff>
    </xdr:from>
    <xdr:ext cx="405111" cy="259045"/>
    <xdr:sp macro="" textlink="">
      <xdr:nvSpPr>
        <xdr:cNvPr id="559" name="n_4aveValue【学校施設】&#10;有形固定資産減価償却率"/>
        <xdr:cNvSpPr txBox="1"/>
      </xdr:nvSpPr>
      <xdr:spPr>
        <a:xfrm>
          <a:off x="12611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560" name="n_1mainValue【学校施設】&#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78757</xdr:rowOff>
    </xdr:from>
    <xdr:ext cx="405111" cy="259045"/>
    <xdr:sp macro="" textlink="">
      <xdr:nvSpPr>
        <xdr:cNvPr id="561" name="n_2mainValue【学校施設】&#10;有形固定資産減価償却率"/>
        <xdr:cNvSpPr txBox="1"/>
      </xdr:nvSpPr>
      <xdr:spPr>
        <a:xfrm>
          <a:off x="14389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131335</xdr:rowOff>
    </xdr:from>
    <xdr:ext cx="405111" cy="259045"/>
    <xdr:sp macro="" textlink="">
      <xdr:nvSpPr>
        <xdr:cNvPr id="562" name="n_3mainValue【学校施設】&#10;有形固定資産減価償却率"/>
        <xdr:cNvSpPr txBox="1"/>
      </xdr:nvSpPr>
      <xdr:spPr>
        <a:xfrm>
          <a:off x="13500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131335</xdr:rowOff>
    </xdr:from>
    <xdr:ext cx="405111" cy="259045"/>
    <xdr:sp macro="" textlink="">
      <xdr:nvSpPr>
        <xdr:cNvPr id="563" name="n_4mainValue【学校施設】&#10;有形固定資産減価償却率"/>
        <xdr:cNvSpPr txBox="1"/>
      </xdr:nvSpPr>
      <xdr:spPr>
        <a:xfrm>
          <a:off x="12611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5" name="直線コネクタ 574"/>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6" name="テキスト ボックス 575"/>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7" name="直線コネクタ 57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8" name="テキスト ボックス 57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79" name="直線コネクタ 578"/>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0" name="テキスト ボックス 579"/>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3" name="直線コネクタ 582"/>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4" name="テキスト ボックス 583"/>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5" name="直線コネクタ 5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6" name="テキスト ボックス 5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7" name="直線コネクタ 586"/>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8" name="テキスト ボックス 587"/>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592" name="直線コネクタ 591"/>
        <xdr:cNvCxnSpPr/>
      </xdr:nvCxnSpPr>
      <xdr:spPr>
        <a:xfrm flipV="1">
          <a:off x="22160864" y="961263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593" name="【学校施設】&#10;一人当たり面積最小値テキスト"/>
        <xdr:cNvSpPr txBox="1"/>
      </xdr:nvSpPr>
      <xdr:spPr>
        <a:xfrm>
          <a:off x="22199600"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594" name="直線コネクタ 593"/>
        <xdr:cNvCxnSpPr/>
      </xdr:nvCxnSpPr>
      <xdr:spPr>
        <a:xfrm>
          <a:off x="22072600" y="110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95" name="【学校施設】&#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6" name="直線コネクタ 59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71931</xdr:rowOff>
    </xdr:from>
    <xdr:ext cx="469744" cy="259045"/>
    <xdr:sp macro="" textlink="">
      <xdr:nvSpPr>
        <xdr:cNvPr id="597" name="【学校施設】&#10;一人当たり面積平均値テキスト"/>
        <xdr:cNvSpPr txBox="1"/>
      </xdr:nvSpPr>
      <xdr:spPr>
        <a:xfrm>
          <a:off x="22199600" y="10358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598" name="フローチャート: 判断 597"/>
        <xdr:cNvSpPr/>
      </xdr:nvSpPr>
      <xdr:spPr>
        <a:xfrm>
          <a:off x="22110700" y="10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599" name="フローチャート: 判断 598"/>
        <xdr:cNvSpPr/>
      </xdr:nvSpPr>
      <xdr:spPr>
        <a:xfrm>
          <a:off x="212725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600" name="フローチャート: 判断 599"/>
        <xdr:cNvSpPr/>
      </xdr:nvSpPr>
      <xdr:spPr>
        <a:xfrm>
          <a:off x="20383500" y="104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01" name="フローチャート: 判断 600"/>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602" name="フローチャート: 判断 601"/>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34925</xdr:rowOff>
    </xdr:from>
    <xdr:to>
      <xdr:col>116</xdr:col>
      <xdr:colOff>114300</xdr:colOff>
      <xdr:row>58</xdr:row>
      <xdr:rowOff>136525</xdr:rowOff>
    </xdr:to>
    <xdr:sp macro="" textlink="">
      <xdr:nvSpPr>
        <xdr:cNvPr id="608" name="楕円 607"/>
        <xdr:cNvSpPr/>
      </xdr:nvSpPr>
      <xdr:spPr>
        <a:xfrm>
          <a:off x="22110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57802</xdr:rowOff>
    </xdr:from>
    <xdr:ext cx="469744" cy="259045"/>
    <xdr:sp macro="" textlink="">
      <xdr:nvSpPr>
        <xdr:cNvPr id="609" name="【学校施設】&#10;一人当たり面積該当値テキスト"/>
        <xdr:cNvSpPr txBox="1"/>
      </xdr:nvSpPr>
      <xdr:spPr>
        <a:xfrm>
          <a:off x="22199600" y="983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47784</xdr:rowOff>
    </xdr:from>
    <xdr:to>
      <xdr:col>112</xdr:col>
      <xdr:colOff>38100</xdr:colOff>
      <xdr:row>58</xdr:row>
      <xdr:rowOff>149384</xdr:rowOff>
    </xdr:to>
    <xdr:sp macro="" textlink="">
      <xdr:nvSpPr>
        <xdr:cNvPr id="610" name="楕円 609"/>
        <xdr:cNvSpPr/>
      </xdr:nvSpPr>
      <xdr:spPr>
        <a:xfrm>
          <a:off x="21272500" y="99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85725</xdr:rowOff>
    </xdr:from>
    <xdr:to>
      <xdr:col>116</xdr:col>
      <xdr:colOff>63500</xdr:colOff>
      <xdr:row>58</xdr:row>
      <xdr:rowOff>98584</xdr:rowOff>
    </xdr:to>
    <xdr:cxnSp macro="">
      <xdr:nvCxnSpPr>
        <xdr:cNvPr id="611" name="直線コネクタ 610"/>
        <xdr:cNvCxnSpPr/>
      </xdr:nvCxnSpPr>
      <xdr:spPr>
        <a:xfrm flipV="1">
          <a:off x="21323300" y="10029825"/>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97790</xdr:rowOff>
    </xdr:from>
    <xdr:to>
      <xdr:col>107</xdr:col>
      <xdr:colOff>101600</xdr:colOff>
      <xdr:row>59</xdr:row>
      <xdr:rowOff>27940</xdr:rowOff>
    </xdr:to>
    <xdr:sp macro="" textlink="">
      <xdr:nvSpPr>
        <xdr:cNvPr id="612" name="楕円 611"/>
        <xdr:cNvSpPr/>
      </xdr:nvSpPr>
      <xdr:spPr>
        <a:xfrm>
          <a:off x="2038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98584</xdr:rowOff>
    </xdr:from>
    <xdr:to>
      <xdr:col>111</xdr:col>
      <xdr:colOff>177800</xdr:colOff>
      <xdr:row>58</xdr:row>
      <xdr:rowOff>148590</xdr:rowOff>
    </xdr:to>
    <xdr:cxnSp macro="">
      <xdr:nvCxnSpPr>
        <xdr:cNvPr id="613" name="直線コネクタ 612"/>
        <xdr:cNvCxnSpPr/>
      </xdr:nvCxnSpPr>
      <xdr:spPr>
        <a:xfrm flipV="1">
          <a:off x="20434300" y="10042684"/>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12065</xdr:rowOff>
    </xdr:from>
    <xdr:to>
      <xdr:col>102</xdr:col>
      <xdr:colOff>165100</xdr:colOff>
      <xdr:row>57</xdr:row>
      <xdr:rowOff>113665</xdr:rowOff>
    </xdr:to>
    <xdr:sp macro="" textlink="">
      <xdr:nvSpPr>
        <xdr:cNvPr id="614" name="楕円 613"/>
        <xdr:cNvSpPr/>
      </xdr:nvSpPr>
      <xdr:spPr>
        <a:xfrm>
          <a:off x="19494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62865</xdr:rowOff>
    </xdr:from>
    <xdr:to>
      <xdr:col>107</xdr:col>
      <xdr:colOff>50800</xdr:colOff>
      <xdr:row>58</xdr:row>
      <xdr:rowOff>148590</xdr:rowOff>
    </xdr:to>
    <xdr:cxnSp macro="">
      <xdr:nvCxnSpPr>
        <xdr:cNvPr id="615" name="直線コネクタ 614"/>
        <xdr:cNvCxnSpPr/>
      </xdr:nvCxnSpPr>
      <xdr:spPr>
        <a:xfrm>
          <a:off x="19545300" y="983551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3493</xdr:rowOff>
    </xdr:from>
    <xdr:to>
      <xdr:col>98</xdr:col>
      <xdr:colOff>38100</xdr:colOff>
      <xdr:row>59</xdr:row>
      <xdr:rowOff>105093</xdr:rowOff>
    </xdr:to>
    <xdr:sp macro="" textlink="">
      <xdr:nvSpPr>
        <xdr:cNvPr id="616" name="楕円 615"/>
        <xdr:cNvSpPr/>
      </xdr:nvSpPr>
      <xdr:spPr>
        <a:xfrm>
          <a:off x="18605500" y="10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62865</xdr:rowOff>
    </xdr:from>
    <xdr:to>
      <xdr:col>102</xdr:col>
      <xdr:colOff>114300</xdr:colOff>
      <xdr:row>59</xdr:row>
      <xdr:rowOff>54293</xdr:rowOff>
    </xdr:to>
    <xdr:cxnSp macro="">
      <xdr:nvCxnSpPr>
        <xdr:cNvPr id="617" name="直線コネクタ 616"/>
        <xdr:cNvCxnSpPr/>
      </xdr:nvCxnSpPr>
      <xdr:spPr>
        <a:xfrm flipV="1">
          <a:off x="18656300" y="9835515"/>
          <a:ext cx="889000" cy="3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29068</xdr:rowOff>
    </xdr:from>
    <xdr:ext cx="469744" cy="259045"/>
    <xdr:sp macro="" textlink="">
      <xdr:nvSpPr>
        <xdr:cNvPr id="618" name="n_1aveValue【学校施設】&#10;一人当たり面積"/>
        <xdr:cNvSpPr txBox="1"/>
      </xdr:nvSpPr>
      <xdr:spPr>
        <a:xfrm>
          <a:off x="21075727" y="1048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66215</xdr:rowOff>
    </xdr:from>
    <xdr:ext cx="469744" cy="259045"/>
    <xdr:sp macro="" textlink="">
      <xdr:nvSpPr>
        <xdr:cNvPr id="619" name="n_2aveValue【学校施設】&#10;一人当たり面積"/>
        <xdr:cNvSpPr txBox="1"/>
      </xdr:nvSpPr>
      <xdr:spPr>
        <a:xfrm>
          <a:off x="20199427" y="1052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41927</xdr:rowOff>
    </xdr:from>
    <xdr:ext cx="469744" cy="259045"/>
    <xdr:sp macro="" textlink="">
      <xdr:nvSpPr>
        <xdr:cNvPr id="620" name="n_3aveValue【学校施設】&#10;一人当たり面積"/>
        <xdr:cNvSpPr txBox="1"/>
      </xdr:nvSpPr>
      <xdr:spPr>
        <a:xfrm>
          <a:off x="19310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87647</xdr:rowOff>
    </xdr:from>
    <xdr:ext cx="469744" cy="259045"/>
    <xdr:sp macro="" textlink="">
      <xdr:nvSpPr>
        <xdr:cNvPr id="621" name="n_4aveValue【学校施設】&#10;一人当たり面積"/>
        <xdr:cNvSpPr txBox="1"/>
      </xdr:nvSpPr>
      <xdr:spPr>
        <a:xfrm>
          <a:off x="18421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165911</xdr:rowOff>
    </xdr:from>
    <xdr:ext cx="469744" cy="259045"/>
    <xdr:sp macro="" textlink="">
      <xdr:nvSpPr>
        <xdr:cNvPr id="622" name="n_1mainValue【学校施設】&#10;一人当たり面積"/>
        <xdr:cNvSpPr txBox="1"/>
      </xdr:nvSpPr>
      <xdr:spPr>
        <a:xfrm>
          <a:off x="21075727" y="976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44467</xdr:rowOff>
    </xdr:from>
    <xdr:ext cx="469744" cy="259045"/>
    <xdr:sp macro="" textlink="">
      <xdr:nvSpPr>
        <xdr:cNvPr id="623" name="n_2mainValue【学校施設】&#10;一人当たり面積"/>
        <xdr:cNvSpPr txBox="1"/>
      </xdr:nvSpPr>
      <xdr:spPr>
        <a:xfrm>
          <a:off x="201994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130192</xdr:rowOff>
    </xdr:from>
    <xdr:ext cx="469744" cy="259045"/>
    <xdr:sp macro="" textlink="">
      <xdr:nvSpPr>
        <xdr:cNvPr id="624" name="n_3mainValue【学校施設】&#10;一人当たり面積"/>
        <xdr:cNvSpPr txBox="1"/>
      </xdr:nvSpPr>
      <xdr:spPr>
        <a:xfrm>
          <a:off x="19310427" y="955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121620</xdr:rowOff>
    </xdr:from>
    <xdr:ext cx="469744" cy="259045"/>
    <xdr:sp macro="" textlink="">
      <xdr:nvSpPr>
        <xdr:cNvPr id="625" name="n_4mainValue【学校施設】&#10;一人当たり面積"/>
        <xdr:cNvSpPr txBox="1"/>
      </xdr:nvSpPr>
      <xdr:spPr>
        <a:xfrm>
          <a:off x="18421427" y="989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4" name="テキスト ボックス 6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108</xdr:row>
      <xdr:rowOff>59055</xdr:rowOff>
    </xdr:to>
    <xdr:cxnSp macro="">
      <xdr:nvCxnSpPr>
        <xdr:cNvPr id="665" name="直線コネクタ 664"/>
        <xdr:cNvCxnSpPr/>
      </xdr:nvCxnSpPr>
      <xdr:spPr>
        <a:xfrm flipV="1">
          <a:off x="16318864" y="173145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62882</xdr:rowOff>
    </xdr:from>
    <xdr:ext cx="405111" cy="259045"/>
    <xdr:sp macro="" textlink="">
      <xdr:nvSpPr>
        <xdr:cNvPr id="666" name="【公民館】&#10;有形固定資産減価償却率最小値テキスト"/>
        <xdr:cNvSpPr txBox="1"/>
      </xdr:nvSpPr>
      <xdr:spPr>
        <a:xfrm>
          <a:off x="16357600"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667" name="直線コネクタ 666"/>
        <xdr:cNvCxnSpPr/>
      </xdr:nvCxnSpPr>
      <xdr:spPr>
        <a:xfrm>
          <a:off x="16230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340478" cy="259045"/>
    <xdr:sp macro="" textlink="">
      <xdr:nvSpPr>
        <xdr:cNvPr id="668" name="【公民館】&#10;有形固定資産減価償却率最大値テキスト"/>
        <xdr:cNvSpPr txBox="1"/>
      </xdr:nvSpPr>
      <xdr:spPr>
        <a:xfrm>
          <a:off x="16357600" y="1708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669" name="直線コネクタ 668"/>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84472</xdr:rowOff>
    </xdr:from>
    <xdr:ext cx="405111" cy="259045"/>
    <xdr:sp macro="" textlink="">
      <xdr:nvSpPr>
        <xdr:cNvPr id="670" name="【公民館】&#10;有形固定資産減価償却率平均値テキスト"/>
        <xdr:cNvSpPr txBox="1"/>
      </xdr:nvSpPr>
      <xdr:spPr>
        <a:xfrm>
          <a:off x="16357600" y="1808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671" name="フローチャート: 判断 670"/>
        <xdr:cNvSpPr/>
      </xdr:nvSpPr>
      <xdr:spPr>
        <a:xfrm>
          <a:off x="16268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672" name="フローチャート: 判断 671"/>
        <xdr:cNvSpPr/>
      </xdr:nvSpPr>
      <xdr:spPr>
        <a:xfrm>
          <a:off x="1543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78739</xdr:rowOff>
    </xdr:from>
    <xdr:to>
      <xdr:col>76</xdr:col>
      <xdr:colOff>165100</xdr:colOff>
      <xdr:row>107</xdr:row>
      <xdr:rowOff>8889</xdr:rowOff>
    </xdr:to>
    <xdr:sp macro="" textlink="">
      <xdr:nvSpPr>
        <xdr:cNvPr id="673" name="フローチャート: 判断 672"/>
        <xdr:cNvSpPr/>
      </xdr:nvSpPr>
      <xdr:spPr>
        <a:xfrm>
          <a:off x="1454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674" name="フローチャート: 判断 673"/>
        <xdr:cNvSpPr/>
      </xdr:nvSpPr>
      <xdr:spPr>
        <a:xfrm>
          <a:off x="13652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38736</xdr:rowOff>
    </xdr:from>
    <xdr:to>
      <xdr:col>67</xdr:col>
      <xdr:colOff>101600</xdr:colOff>
      <xdr:row>106</xdr:row>
      <xdr:rowOff>140336</xdr:rowOff>
    </xdr:to>
    <xdr:sp macro="" textlink="">
      <xdr:nvSpPr>
        <xdr:cNvPr id="675" name="フローチャート: 判断 674"/>
        <xdr:cNvSpPr/>
      </xdr:nvSpPr>
      <xdr:spPr>
        <a:xfrm>
          <a:off x="12763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133986</xdr:rowOff>
    </xdr:from>
    <xdr:to>
      <xdr:col>85</xdr:col>
      <xdr:colOff>177800</xdr:colOff>
      <xdr:row>107</xdr:row>
      <xdr:rowOff>64136</xdr:rowOff>
    </xdr:to>
    <xdr:sp macro="" textlink="">
      <xdr:nvSpPr>
        <xdr:cNvPr id="681" name="楕円 680"/>
        <xdr:cNvSpPr/>
      </xdr:nvSpPr>
      <xdr:spPr>
        <a:xfrm>
          <a:off x="16268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112413</xdr:rowOff>
    </xdr:from>
    <xdr:ext cx="405111" cy="259045"/>
    <xdr:sp macro="" textlink="">
      <xdr:nvSpPr>
        <xdr:cNvPr id="682" name="【公民館】&#10;有形固定資産減価償却率該当値テキスト"/>
        <xdr:cNvSpPr txBox="1"/>
      </xdr:nvSpPr>
      <xdr:spPr>
        <a:xfrm>
          <a:off x="16357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133986</xdr:rowOff>
    </xdr:from>
    <xdr:to>
      <xdr:col>81</xdr:col>
      <xdr:colOff>101600</xdr:colOff>
      <xdr:row>107</xdr:row>
      <xdr:rowOff>64136</xdr:rowOff>
    </xdr:to>
    <xdr:sp macro="" textlink="">
      <xdr:nvSpPr>
        <xdr:cNvPr id="683" name="楕円 682"/>
        <xdr:cNvSpPr/>
      </xdr:nvSpPr>
      <xdr:spPr>
        <a:xfrm>
          <a:off x="1543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13336</xdr:rowOff>
    </xdr:from>
    <xdr:to>
      <xdr:col>85</xdr:col>
      <xdr:colOff>127000</xdr:colOff>
      <xdr:row>107</xdr:row>
      <xdr:rowOff>13336</xdr:rowOff>
    </xdr:to>
    <xdr:cxnSp macro="">
      <xdr:nvCxnSpPr>
        <xdr:cNvPr id="684" name="直線コネクタ 683"/>
        <xdr:cNvCxnSpPr/>
      </xdr:nvCxnSpPr>
      <xdr:spPr>
        <a:xfrm>
          <a:off x="15481300" y="18358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88264</xdr:rowOff>
    </xdr:from>
    <xdr:to>
      <xdr:col>76</xdr:col>
      <xdr:colOff>165100</xdr:colOff>
      <xdr:row>107</xdr:row>
      <xdr:rowOff>18414</xdr:rowOff>
    </xdr:to>
    <xdr:sp macro="" textlink="">
      <xdr:nvSpPr>
        <xdr:cNvPr id="685" name="楕円 684"/>
        <xdr:cNvSpPr/>
      </xdr:nvSpPr>
      <xdr:spPr>
        <a:xfrm>
          <a:off x="14541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139064</xdr:rowOff>
    </xdr:from>
    <xdr:to>
      <xdr:col>81</xdr:col>
      <xdr:colOff>50800</xdr:colOff>
      <xdr:row>107</xdr:row>
      <xdr:rowOff>13336</xdr:rowOff>
    </xdr:to>
    <xdr:cxnSp macro="">
      <xdr:nvCxnSpPr>
        <xdr:cNvPr id="686" name="直線コネクタ 685"/>
        <xdr:cNvCxnSpPr/>
      </xdr:nvCxnSpPr>
      <xdr:spPr>
        <a:xfrm>
          <a:off x="14592300" y="183127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107314</xdr:rowOff>
    </xdr:from>
    <xdr:to>
      <xdr:col>72</xdr:col>
      <xdr:colOff>38100</xdr:colOff>
      <xdr:row>107</xdr:row>
      <xdr:rowOff>37464</xdr:rowOff>
    </xdr:to>
    <xdr:sp macro="" textlink="">
      <xdr:nvSpPr>
        <xdr:cNvPr id="687" name="楕円 686"/>
        <xdr:cNvSpPr/>
      </xdr:nvSpPr>
      <xdr:spPr>
        <a:xfrm>
          <a:off x="13652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139064</xdr:rowOff>
    </xdr:from>
    <xdr:to>
      <xdr:col>76</xdr:col>
      <xdr:colOff>114300</xdr:colOff>
      <xdr:row>106</xdr:row>
      <xdr:rowOff>158114</xdr:rowOff>
    </xdr:to>
    <xdr:cxnSp macro="">
      <xdr:nvCxnSpPr>
        <xdr:cNvPr id="688" name="直線コネクタ 687"/>
        <xdr:cNvCxnSpPr/>
      </xdr:nvCxnSpPr>
      <xdr:spPr>
        <a:xfrm flipV="1">
          <a:off x="13703300" y="183127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67311</xdr:rowOff>
    </xdr:from>
    <xdr:to>
      <xdr:col>67</xdr:col>
      <xdr:colOff>101600</xdr:colOff>
      <xdr:row>106</xdr:row>
      <xdr:rowOff>168911</xdr:rowOff>
    </xdr:to>
    <xdr:sp macro="" textlink="">
      <xdr:nvSpPr>
        <xdr:cNvPr id="689" name="楕円 688"/>
        <xdr:cNvSpPr/>
      </xdr:nvSpPr>
      <xdr:spPr>
        <a:xfrm>
          <a:off x="12763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118111</xdr:rowOff>
    </xdr:from>
    <xdr:to>
      <xdr:col>71</xdr:col>
      <xdr:colOff>177800</xdr:colOff>
      <xdr:row>106</xdr:row>
      <xdr:rowOff>158114</xdr:rowOff>
    </xdr:to>
    <xdr:cxnSp macro="">
      <xdr:nvCxnSpPr>
        <xdr:cNvPr id="690" name="直線コネクタ 689"/>
        <xdr:cNvCxnSpPr/>
      </xdr:nvCxnSpPr>
      <xdr:spPr>
        <a:xfrm>
          <a:off x="12814300" y="182918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27322</xdr:rowOff>
    </xdr:from>
    <xdr:ext cx="405111" cy="259045"/>
    <xdr:sp macro="" textlink="">
      <xdr:nvSpPr>
        <xdr:cNvPr id="691" name="n_1aveValue【公民館】&#10;有形固定資産減価償却率"/>
        <xdr:cNvSpPr txBox="1"/>
      </xdr:nvSpPr>
      <xdr:spPr>
        <a:xfrm>
          <a:off x="15266044" y="1802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25416</xdr:rowOff>
    </xdr:from>
    <xdr:ext cx="405111" cy="259045"/>
    <xdr:sp macro="" textlink="">
      <xdr:nvSpPr>
        <xdr:cNvPr id="692" name="n_2aveValue【公民館】&#10;有形固定資産減価償却率"/>
        <xdr:cNvSpPr txBox="1"/>
      </xdr:nvSpPr>
      <xdr:spPr>
        <a:xfrm>
          <a:off x="14389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156863</xdr:rowOff>
    </xdr:from>
    <xdr:ext cx="405111" cy="259045"/>
    <xdr:sp macro="" textlink="">
      <xdr:nvSpPr>
        <xdr:cNvPr id="693" name="n_3aveValue【公民館】&#10;有形固定資産減価償却率"/>
        <xdr:cNvSpPr txBox="1"/>
      </xdr:nvSpPr>
      <xdr:spPr>
        <a:xfrm>
          <a:off x="13500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156863</xdr:rowOff>
    </xdr:from>
    <xdr:ext cx="405111" cy="259045"/>
    <xdr:sp macro="" textlink="">
      <xdr:nvSpPr>
        <xdr:cNvPr id="694" name="n_4aveValue【公民館】&#10;有形固定資産減価償却率"/>
        <xdr:cNvSpPr txBox="1"/>
      </xdr:nvSpPr>
      <xdr:spPr>
        <a:xfrm>
          <a:off x="12611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55263</xdr:rowOff>
    </xdr:from>
    <xdr:ext cx="405111" cy="259045"/>
    <xdr:sp macro="" textlink="">
      <xdr:nvSpPr>
        <xdr:cNvPr id="695" name="n_1mainValue【公民館】&#10;有形固定資産減価償却率"/>
        <xdr:cNvSpPr txBox="1"/>
      </xdr:nvSpPr>
      <xdr:spPr>
        <a:xfrm>
          <a:off x="152660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9541</xdr:rowOff>
    </xdr:from>
    <xdr:ext cx="405111" cy="259045"/>
    <xdr:sp macro="" textlink="">
      <xdr:nvSpPr>
        <xdr:cNvPr id="696" name="n_2mainValue【公民館】&#10;有形固定資産減価償却率"/>
        <xdr:cNvSpPr txBox="1"/>
      </xdr:nvSpPr>
      <xdr:spPr>
        <a:xfrm>
          <a:off x="14389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28591</xdr:rowOff>
    </xdr:from>
    <xdr:ext cx="405111" cy="259045"/>
    <xdr:sp macro="" textlink="">
      <xdr:nvSpPr>
        <xdr:cNvPr id="697" name="n_3mainValue【公民館】&#10;有形固定資産減価償却率"/>
        <xdr:cNvSpPr txBox="1"/>
      </xdr:nvSpPr>
      <xdr:spPr>
        <a:xfrm>
          <a:off x="13500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160038</xdr:rowOff>
    </xdr:from>
    <xdr:ext cx="405111" cy="259045"/>
    <xdr:sp macro="" textlink="">
      <xdr:nvSpPr>
        <xdr:cNvPr id="698" name="n_4mainValue【公民館】&#10;有形固定資産減価償却率"/>
        <xdr:cNvSpPr txBox="1"/>
      </xdr:nvSpPr>
      <xdr:spPr>
        <a:xfrm>
          <a:off x="12611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107</xdr:row>
      <xdr:rowOff>156211</xdr:rowOff>
    </xdr:to>
    <xdr:cxnSp macro="">
      <xdr:nvCxnSpPr>
        <xdr:cNvPr id="720" name="直線コネクタ 719"/>
        <xdr:cNvCxnSpPr/>
      </xdr:nvCxnSpPr>
      <xdr:spPr>
        <a:xfrm flipV="1">
          <a:off x="22160864" y="17125187"/>
          <a:ext cx="0" cy="1376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21"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22" name="直線コネクタ 721"/>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723" name="【公民館】&#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724" name="直線コネクタ 723"/>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2557</xdr:rowOff>
    </xdr:from>
    <xdr:ext cx="469744" cy="259045"/>
    <xdr:sp macro="" textlink="">
      <xdr:nvSpPr>
        <xdr:cNvPr id="725" name="【公民館】&#10;一人当たり面積平均値テキスト"/>
        <xdr:cNvSpPr txBox="1"/>
      </xdr:nvSpPr>
      <xdr:spPr>
        <a:xfrm>
          <a:off x="221996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726" name="フローチャート: 判断 725"/>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119126</xdr:rowOff>
    </xdr:from>
    <xdr:to>
      <xdr:col>112</xdr:col>
      <xdr:colOff>38100</xdr:colOff>
      <xdr:row>104</xdr:row>
      <xdr:rowOff>49276</xdr:rowOff>
    </xdr:to>
    <xdr:sp macro="" textlink="">
      <xdr:nvSpPr>
        <xdr:cNvPr id="727" name="フローチャート: 判断 726"/>
        <xdr:cNvSpPr/>
      </xdr:nvSpPr>
      <xdr:spPr>
        <a:xfrm>
          <a:off x="212725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728" name="フローチャート: 判断 727"/>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729" name="フローチャート: 判断 728"/>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730" name="フローチャート: 判断 729"/>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66548</xdr:rowOff>
    </xdr:from>
    <xdr:to>
      <xdr:col>116</xdr:col>
      <xdr:colOff>114300</xdr:colOff>
      <xdr:row>104</xdr:row>
      <xdr:rowOff>168148</xdr:rowOff>
    </xdr:to>
    <xdr:sp macro="" textlink="">
      <xdr:nvSpPr>
        <xdr:cNvPr id="736" name="楕円 735"/>
        <xdr:cNvSpPr/>
      </xdr:nvSpPr>
      <xdr:spPr>
        <a:xfrm>
          <a:off x="22110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44975</xdr:rowOff>
    </xdr:from>
    <xdr:ext cx="469744" cy="259045"/>
    <xdr:sp macro="" textlink="">
      <xdr:nvSpPr>
        <xdr:cNvPr id="737" name="【公民館】&#10;一人当たり面積該当値テキスト"/>
        <xdr:cNvSpPr txBox="1"/>
      </xdr:nvSpPr>
      <xdr:spPr>
        <a:xfrm>
          <a:off x="22199600"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738" name="楕円 737"/>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104</xdr:row>
      <xdr:rowOff>121920</xdr:rowOff>
    </xdr:to>
    <xdr:cxnSp macro="">
      <xdr:nvCxnSpPr>
        <xdr:cNvPr id="739" name="直線コネクタ 738"/>
        <xdr:cNvCxnSpPr/>
      </xdr:nvCxnSpPr>
      <xdr:spPr>
        <a:xfrm flipV="1">
          <a:off x="21323300" y="179481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75692</xdr:rowOff>
    </xdr:from>
    <xdr:to>
      <xdr:col>107</xdr:col>
      <xdr:colOff>101600</xdr:colOff>
      <xdr:row>105</xdr:row>
      <xdr:rowOff>5842</xdr:rowOff>
    </xdr:to>
    <xdr:sp macro="" textlink="">
      <xdr:nvSpPr>
        <xdr:cNvPr id="740" name="楕円 739"/>
        <xdr:cNvSpPr/>
      </xdr:nvSpPr>
      <xdr:spPr>
        <a:xfrm>
          <a:off x="20383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126492</xdr:rowOff>
    </xdr:to>
    <xdr:cxnSp macro="">
      <xdr:nvCxnSpPr>
        <xdr:cNvPr id="741" name="直線コネクタ 740"/>
        <xdr:cNvCxnSpPr/>
      </xdr:nvCxnSpPr>
      <xdr:spPr>
        <a:xfrm flipV="1">
          <a:off x="20434300" y="1795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42" name="楕円 741"/>
        <xdr:cNvSpPr/>
      </xdr:nvSpPr>
      <xdr:spPr>
        <a:xfrm>
          <a:off x="19494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126492</xdr:rowOff>
    </xdr:from>
    <xdr:to>
      <xdr:col>107</xdr:col>
      <xdr:colOff>50800</xdr:colOff>
      <xdr:row>105</xdr:row>
      <xdr:rowOff>119635</xdr:rowOff>
    </xdr:to>
    <xdr:cxnSp macro="">
      <xdr:nvCxnSpPr>
        <xdr:cNvPr id="743" name="直線コネクタ 742"/>
        <xdr:cNvCxnSpPr/>
      </xdr:nvCxnSpPr>
      <xdr:spPr>
        <a:xfrm flipV="1">
          <a:off x="19545300" y="17957292"/>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73406</xdr:rowOff>
    </xdr:from>
    <xdr:to>
      <xdr:col>98</xdr:col>
      <xdr:colOff>38100</xdr:colOff>
      <xdr:row>106</xdr:row>
      <xdr:rowOff>3556</xdr:rowOff>
    </xdr:to>
    <xdr:sp macro="" textlink="">
      <xdr:nvSpPr>
        <xdr:cNvPr id="744" name="楕円 743"/>
        <xdr:cNvSpPr/>
      </xdr:nvSpPr>
      <xdr:spPr>
        <a:xfrm>
          <a:off x="18605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119635</xdr:rowOff>
    </xdr:from>
    <xdr:to>
      <xdr:col>102</xdr:col>
      <xdr:colOff>114300</xdr:colOff>
      <xdr:row>105</xdr:row>
      <xdr:rowOff>124206</xdr:rowOff>
    </xdr:to>
    <xdr:cxnSp macro="">
      <xdr:nvCxnSpPr>
        <xdr:cNvPr id="745" name="直線コネクタ 744"/>
        <xdr:cNvCxnSpPr/>
      </xdr:nvCxnSpPr>
      <xdr:spPr>
        <a:xfrm flipV="1">
          <a:off x="18656300" y="181218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65803</xdr:rowOff>
    </xdr:from>
    <xdr:ext cx="469744" cy="259045"/>
    <xdr:sp macro="" textlink="">
      <xdr:nvSpPr>
        <xdr:cNvPr id="746" name="n_1aveValue【公民館】&#10;一人当たり面積"/>
        <xdr:cNvSpPr txBox="1"/>
      </xdr:nvSpPr>
      <xdr:spPr>
        <a:xfrm>
          <a:off x="21075727" y="175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79519</xdr:rowOff>
    </xdr:from>
    <xdr:ext cx="469744" cy="259045"/>
    <xdr:sp macro="" textlink="">
      <xdr:nvSpPr>
        <xdr:cNvPr id="747" name="n_2aveValue【公民館】&#10;一人当たり面積"/>
        <xdr:cNvSpPr txBox="1"/>
      </xdr:nvSpPr>
      <xdr:spPr>
        <a:xfrm>
          <a:off x="20199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748" name="n_3aveValue【公民館】&#10;一人当たり面積"/>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749" name="n_4aveValue【公民館】&#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163847</xdr:rowOff>
    </xdr:from>
    <xdr:ext cx="469744" cy="259045"/>
    <xdr:sp macro="" textlink="">
      <xdr:nvSpPr>
        <xdr:cNvPr id="750" name="n_1mainValue【公民館】&#10;一人当たり面積"/>
        <xdr:cNvSpPr txBox="1"/>
      </xdr:nvSpPr>
      <xdr:spPr>
        <a:xfrm>
          <a:off x="210757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168419</xdr:rowOff>
    </xdr:from>
    <xdr:ext cx="469744" cy="259045"/>
    <xdr:sp macro="" textlink="">
      <xdr:nvSpPr>
        <xdr:cNvPr id="751" name="n_2mainValue【公民館】&#10;一人当たり面積"/>
        <xdr:cNvSpPr txBox="1"/>
      </xdr:nvSpPr>
      <xdr:spPr>
        <a:xfrm>
          <a:off x="20199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752" name="n_3mainValue【公民館】&#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166133</xdr:rowOff>
    </xdr:from>
    <xdr:ext cx="469744" cy="259045"/>
    <xdr:sp macro="" textlink="">
      <xdr:nvSpPr>
        <xdr:cNvPr id="753" name="n_4mainValue【公民館】&#10;一人当たり面積"/>
        <xdr:cNvSpPr txBox="1"/>
      </xdr:nvSpPr>
      <xdr:spPr>
        <a:xfrm>
          <a:off x="18421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認定こども園・幼稚園・保育園の有形固定資産減価償却率は、保育園の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一部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民営化を行ったこともあり、平均を下回って推移して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。ただし、一人当たり面積が平均を下回っていることから、少子化や子育てニーズを踏まえた整備等を進めているところである。学校施設の有形固定資産減価償却率は、大規模改修や建替え、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少子化に伴う</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統廃合等により老朽化した校舎の廃止等を進めたことから、類似団体・全国平均より低くなっている。しかし、依然として老朽化による改修が必要な学校施設も多く、引き続き計画的な</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長寿命化や統廃合を進めているところである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。また、学校施設一人当たり面積は、統廃合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、地域事情による統合の限界や、少子化、過疎化等の進行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もありほぼ横ばいで推移している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。公営住宅は、昭和期に建築された施設が多く老朽化が激しいため、政策空き家として廃止を行い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取壊しを含め総量の適正化を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段階的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進めているところである。公民館も全体的に老朽化が進んでいることから、地区によっては今後の人口変動により施設の更新や統廃合等を含めた適正化を進める必要がある。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40403</xdr:rowOff>
    </xdr:from>
    <xdr:ext cx="405111" cy="259045"/>
    <xdr:sp macro="" textlink="">
      <xdr:nvSpPr>
        <xdr:cNvPr id="60" name="【図書館】&#10;有形固定資産減価償却率平均値テキスト"/>
        <xdr:cNvSpPr txBox="1"/>
      </xdr:nvSpPr>
      <xdr:spPr>
        <a:xfrm>
          <a:off x="4673600" y="638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xdr:cNvSpPr/>
      </xdr:nvSpPr>
      <xdr:spPr>
        <a:xfrm>
          <a:off x="45847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129557</xdr:rowOff>
    </xdr:from>
    <xdr:ext cx="405111" cy="259045"/>
    <xdr:sp macro="" textlink="">
      <xdr:nvSpPr>
        <xdr:cNvPr id="63"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164846</xdr:rowOff>
    </xdr:from>
    <xdr:to>
      <xdr:col>15</xdr:col>
      <xdr:colOff>101600</xdr:colOff>
      <xdr:row>37</xdr:row>
      <xdr:rowOff>94996</xdr:rowOff>
    </xdr:to>
    <xdr:sp macro="" textlink="">
      <xdr:nvSpPr>
        <xdr:cNvPr id="64" name="フローチャート: 判断 63"/>
        <xdr:cNvSpPr/>
      </xdr:nvSpPr>
      <xdr:spPr>
        <a:xfrm>
          <a:off x="2857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86123</xdr:rowOff>
    </xdr:from>
    <xdr:ext cx="405111" cy="259045"/>
    <xdr:sp macro="" textlink="">
      <xdr:nvSpPr>
        <xdr:cNvPr id="65" name="n_2aveValue【図書館】&#10;有形固定資産減価償却率"/>
        <xdr:cNvSpPr txBox="1"/>
      </xdr:nvSpPr>
      <xdr:spPr>
        <a:xfrm>
          <a:off x="2705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151130</xdr:rowOff>
    </xdr:from>
    <xdr:to>
      <xdr:col>10</xdr:col>
      <xdr:colOff>165100</xdr:colOff>
      <xdr:row>37</xdr:row>
      <xdr:rowOff>81280</xdr:rowOff>
    </xdr:to>
    <xdr:sp macro="" textlink="">
      <xdr:nvSpPr>
        <xdr:cNvPr id="66" name="フローチャート: 判断 65"/>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72407</xdr:rowOff>
    </xdr:from>
    <xdr:ext cx="405111" cy="259045"/>
    <xdr:sp macro="" textlink="">
      <xdr:nvSpPr>
        <xdr:cNvPr id="67"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82550</xdr:rowOff>
    </xdr:from>
    <xdr:to>
      <xdr:col>6</xdr:col>
      <xdr:colOff>38100</xdr:colOff>
      <xdr:row>37</xdr:row>
      <xdr:rowOff>12700</xdr:rowOff>
    </xdr:to>
    <xdr:sp macro="" textlink="">
      <xdr:nvSpPr>
        <xdr:cNvPr id="68" name="フローチャート: 判断 67"/>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3827</xdr:rowOff>
    </xdr:from>
    <xdr:ext cx="405111" cy="259045"/>
    <xdr:sp macro="" textlink="">
      <xdr:nvSpPr>
        <xdr:cNvPr id="69" name="n_4aveValue【図書館】&#10;有形固定資産減価償却率"/>
        <xdr:cNvSpPr txBox="1"/>
      </xdr:nvSpPr>
      <xdr:spPr>
        <a:xfrm>
          <a:off x="927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107696</xdr:rowOff>
    </xdr:from>
    <xdr:to>
      <xdr:col>24</xdr:col>
      <xdr:colOff>114300</xdr:colOff>
      <xdr:row>34</xdr:row>
      <xdr:rowOff>37846</xdr:rowOff>
    </xdr:to>
    <xdr:sp macro="" textlink="">
      <xdr:nvSpPr>
        <xdr:cNvPr id="75" name="楕円 74"/>
        <xdr:cNvSpPr/>
      </xdr:nvSpPr>
      <xdr:spPr>
        <a:xfrm>
          <a:off x="45847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60723</xdr:rowOff>
    </xdr:from>
    <xdr:ext cx="405111" cy="259045"/>
    <xdr:sp macro="" textlink="">
      <xdr:nvSpPr>
        <xdr:cNvPr id="76" name="【図書館】&#10;有形固定資産減価償却率該当値テキスト"/>
        <xdr:cNvSpPr txBox="1"/>
      </xdr:nvSpPr>
      <xdr:spPr>
        <a:xfrm>
          <a:off x="4673600" y="5718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107696</xdr:rowOff>
    </xdr:from>
    <xdr:to>
      <xdr:col>20</xdr:col>
      <xdr:colOff>38100</xdr:colOff>
      <xdr:row>34</xdr:row>
      <xdr:rowOff>37846</xdr:rowOff>
    </xdr:to>
    <xdr:sp macro="" textlink="">
      <xdr:nvSpPr>
        <xdr:cNvPr id="77" name="楕円 76"/>
        <xdr:cNvSpPr/>
      </xdr:nvSpPr>
      <xdr:spPr>
        <a:xfrm>
          <a:off x="3746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158496</xdr:rowOff>
    </xdr:from>
    <xdr:to>
      <xdr:col>24</xdr:col>
      <xdr:colOff>63500</xdr:colOff>
      <xdr:row>33</xdr:row>
      <xdr:rowOff>158496</xdr:rowOff>
    </xdr:to>
    <xdr:cxnSp macro="">
      <xdr:nvCxnSpPr>
        <xdr:cNvPr id="78" name="直線コネクタ 77"/>
        <xdr:cNvCxnSpPr/>
      </xdr:nvCxnSpPr>
      <xdr:spPr>
        <a:xfrm>
          <a:off x="3797300" y="5816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61976</xdr:rowOff>
    </xdr:from>
    <xdr:to>
      <xdr:col>15</xdr:col>
      <xdr:colOff>101600</xdr:colOff>
      <xdr:row>33</xdr:row>
      <xdr:rowOff>163576</xdr:rowOff>
    </xdr:to>
    <xdr:sp macro="" textlink="">
      <xdr:nvSpPr>
        <xdr:cNvPr id="79" name="楕円 78"/>
        <xdr:cNvSpPr/>
      </xdr:nvSpPr>
      <xdr:spPr>
        <a:xfrm>
          <a:off x="2857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112776</xdr:rowOff>
    </xdr:from>
    <xdr:to>
      <xdr:col>19</xdr:col>
      <xdr:colOff>177800</xdr:colOff>
      <xdr:row>33</xdr:row>
      <xdr:rowOff>158496</xdr:rowOff>
    </xdr:to>
    <xdr:cxnSp macro="">
      <xdr:nvCxnSpPr>
        <xdr:cNvPr id="80" name="直線コネクタ 79"/>
        <xdr:cNvCxnSpPr/>
      </xdr:nvCxnSpPr>
      <xdr:spPr>
        <a:xfrm>
          <a:off x="2908300" y="5770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16256</xdr:rowOff>
    </xdr:from>
    <xdr:to>
      <xdr:col>10</xdr:col>
      <xdr:colOff>165100</xdr:colOff>
      <xdr:row>33</xdr:row>
      <xdr:rowOff>117856</xdr:rowOff>
    </xdr:to>
    <xdr:sp macro="" textlink="">
      <xdr:nvSpPr>
        <xdr:cNvPr id="81" name="楕円 80"/>
        <xdr:cNvSpPr/>
      </xdr:nvSpPr>
      <xdr:spPr>
        <a:xfrm>
          <a:off x="1968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67056</xdr:rowOff>
    </xdr:from>
    <xdr:to>
      <xdr:col>15</xdr:col>
      <xdr:colOff>50800</xdr:colOff>
      <xdr:row>33</xdr:row>
      <xdr:rowOff>112776</xdr:rowOff>
    </xdr:to>
    <xdr:cxnSp macro="">
      <xdr:nvCxnSpPr>
        <xdr:cNvPr id="82" name="直線コネクタ 81"/>
        <xdr:cNvCxnSpPr/>
      </xdr:nvCxnSpPr>
      <xdr:spPr>
        <a:xfrm>
          <a:off x="2019300" y="5724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141986</xdr:rowOff>
    </xdr:from>
    <xdr:to>
      <xdr:col>6</xdr:col>
      <xdr:colOff>38100</xdr:colOff>
      <xdr:row>33</xdr:row>
      <xdr:rowOff>72136</xdr:rowOff>
    </xdr:to>
    <xdr:sp macro="" textlink="">
      <xdr:nvSpPr>
        <xdr:cNvPr id="83" name="楕円 82"/>
        <xdr:cNvSpPr/>
      </xdr:nvSpPr>
      <xdr:spPr>
        <a:xfrm>
          <a:off x="1079500" y="56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21336</xdr:rowOff>
    </xdr:from>
    <xdr:to>
      <xdr:col>10</xdr:col>
      <xdr:colOff>114300</xdr:colOff>
      <xdr:row>33</xdr:row>
      <xdr:rowOff>67056</xdr:rowOff>
    </xdr:to>
    <xdr:cxnSp macro="">
      <xdr:nvCxnSpPr>
        <xdr:cNvPr id="84" name="直線コネクタ 83"/>
        <xdr:cNvCxnSpPr/>
      </xdr:nvCxnSpPr>
      <xdr:spPr>
        <a:xfrm>
          <a:off x="1130300" y="5679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54373</xdr:rowOff>
    </xdr:from>
    <xdr:ext cx="405111" cy="259045"/>
    <xdr:sp macro="" textlink="">
      <xdr:nvSpPr>
        <xdr:cNvPr id="85" name="n_1mainValue【図書館】&#10;有形固定資産減価償却率"/>
        <xdr:cNvSpPr txBox="1"/>
      </xdr:nvSpPr>
      <xdr:spPr>
        <a:xfrm>
          <a:off x="35820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8653</xdr:rowOff>
    </xdr:from>
    <xdr:ext cx="405111" cy="259045"/>
    <xdr:sp macro="" textlink="">
      <xdr:nvSpPr>
        <xdr:cNvPr id="86" name="n_2mainValue【図書館】&#10;有形固定資産減価償却率"/>
        <xdr:cNvSpPr txBox="1"/>
      </xdr:nvSpPr>
      <xdr:spPr>
        <a:xfrm>
          <a:off x="2705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134383</xdr:rowOff>
    </xdr:from>
    <xdr:ext cx="405111" cy="259045"/>
    <xdr:sp macro="" textlink="">
      <xdr:nvSpPr>
        <xdr:cNvPr id="87" name="n_3mainValue【図書館】&#10;有形固定資産減価償却率"/>
        <xdr:cNvSpPr txBox="1"/>
      </xdr:nvSpPr>
      <xdr:spPr>
        <a:xfrm>
          <a:off x="1816744"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88663</xdr:rowOff>
    </xdr:from>
    <xdr:ext cx="405111" cy="259045"/>
    <xdr:sp macro="" textlink="">
      <xdr:nvSpPr>
        <xdr:cNvPr id="88" name="n_4mainValue【図書館】&#10;有形固定資産減価償却率"/>
        <xdr:cNvSpPr txBox="1"/>
      </xdr:nvSpPr>
      <xdr:spPr>
        <a:xfrm>
          <a:off x="927744"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117022</xdr:rowOff>
    </xdr:to>
    <xdr:cxnSp macro="">
      <xdr:nvCxnSpPr>
        <xdr:cNvPr id="114" name="直線コネクタ 113"/>
        <xdr:cNvCxnSpPr/>
      </xdr:nvCxnSpPr>
      <xdr:spPr>
        <a:xfrm flipV="1">
          <a:off x="10476865"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7"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8" name="直線コネクタ 11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89099</xdr:rowOff>
    </xdr:from>
    <xdr:ext cx="469744" cy="259045"/>
    <xdr:sp macro="" textlink="">
      <xdr:nvSpPr>
        <xdr:cNvPr id="119" name="【図書館】&#10;一人当たり面積平均値テキスト"/>
        <xdr:cNvSpPr txBox="1"/>
      </xdr:nvSpPr>
      <xdr:spPr>
        <a:xfrm>
          <a:off x="10515600" y="626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20" name="フローチャート: 判断 119"/>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22"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98878</xdr:rowOff>
    </xdr:from>
    <xdr:to>
      <xdr:col>46</xdr:col>
      <xdr:colOff>38100</xdr:colOff>
      <xdr:row>38</xdr:row>
      <xdr:rowOff>29028</xdr:rowOff>
    </xdr:to>
    <xdr:sp macro="" textlink="">
      <xdr:nvSpPr>
        <xdr:cNvPr id="123" name="フローチャート: 判断 122"/>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45555</xdr:rowOff>
    </xdr:from>
    <xdr:ext cx="469744" cy="259045"/>
    <xdr:sp macro="" textlink="">
      <xdr:nvSpPr>
        <xdr:cNvPr id="124"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66222</xdr:rowOff>
    </xdr:from>
    <xdr:to>
      <xdr:col>41</xdr:col>
      <xdr:colOff>101600</xdr:colOff>
      <xdr:row>37</xdr:row>
      <xdr:rowOff>167822</xdr:rowOff>
    </xdr:to>
    <xdr:sp macro="" textlink="">
      <xdr:nvSpPr>
        <xdr:cNvPr id="125" name="フローチャート: 判断 124"/>
        <xdr:cNvSpPr/>
      </xdr:nvSpPr>
      <xdr:spPr>
        <a:xfrm>
          <a:off x="781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12899</xdr:rowOff>
    </xdr:from>
    <xdr:ext cx="469744" cy="259045"/>
    <xdr:sp macro="" textlink="">
      <xdr:nvSpPr>
        <xdr:cNvPr id="126" name="n_3aveValue【図書館】&#10;一人当たり面積"/>
        <xdr:cNvSpPr txBox="1"/>
      </xdr:nvSpPr>
      <xdr:spPr>
        <a:xfrm>
          <a:off x="7626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131536</xdr:rowOff>
    </xdr:from>
    <xdr:to>
      <xdr:col>36</xdr:col>
      <xdr:colOff>165100</xdr:colOff>
      <xdr:row>38</xdr:row>
      <xdr:rowOff>61686</xdr:rowOff>
    </xdr:to>
    <xdr:sp macro="" textlink="">
      <xdr:nvSpPr>
        <xdr:cNvPr id="127" name="フローチャート: 判断 126"/>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78213</xdr:rowOff>
    </xdr:from>
    <xdr:ext cx="469744" cy="259045"/>
    <xdr:sp macro="" textlink="">
      <xdr:nvSpPr>
        <xdr:cNvPr id="128" name="n_4aveValue【図書館】&#10;一人当たり面積"/>
        <xdr:cNvSpPr txBox="1"/>
      </xdr:nvSpPr>
      <xdr:spPr>
        <a:xfrm>
          <a:off x="673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147864</xdr:rowOff>
    </xdr:from>
    <xdr:to>
      <xdr:col>55</xdr:col>
      <xdr:colOff>50800</xdr:colOff>
      <xdr:row>38</xdr:row>
      <xdr:rowOff>78014</xdr:rowOff>
    </xdr:to>
    <xdr:sp macro="" textlink="">
      <xdr:nvSpPr>
        <xdr:cNvPr id="134" name="楕円 133"/>
        <xdr:cNvSpPr/>
      </xdr:nvSpPr>
      <xdr:spPr>
        <a:xfrm>
          <a:off x="10426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126292</xdr:rowOff>
    </xdr:from>
    <xdr:ext cx="469744" cy="259045"/>
    <xdr:sp macro="" textlink="">
      <xdr:nvSpPr>
        <xdr:cNvPr id="135" name="【図書館】&#10;一人当たり面積該当値テキスト"/>
        <xdr:cNvSpPr txBox="1"/>
      </xdr:nvSpPr>
      <xdr:spPr>
        <a:xfrm>
          <a:off x="10515600" y="64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147864</xdr:rowOff>
    </xdr:from>
    <xdr:to>
      <xdr:col>50</xdr:col>
      <xdr:colOff>165100</xdr:colOff>
      <xdr:row>38</xdr:row>
      <xdr:rowOff>78014</xdr:rowOff>
    </xdr:to>
    <xdr:sp macro="" textlink="">
      <xdr:nvSpPr>
        <xdr:cNvPr id="136" name="楕円 135"/>
        <xdr:cNvSpPr/>
      </xdr:nvSpPr>
      <xdr:spPr>
        <a:xfrm>
          <a:off x="958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27215</xdr:rowOff>
    </xdr:from>
    <xdr:to>
      <xdr:col>55</xdr:col>
      <xdr:colOff>0</xdr:colOff>
      <xdr:row>38</xdr:row>
      <xdr:rowOff>27215</xdr:rowOff>
    </xdr:to>
    <xdr:cxnSp macro="">
      <xdr:nvCxnSpPr>
        <xdr:cNvPr id="137" name="直線コネクタ 136"/>
        <xdr:cNvCxnSpPr/>
      </xdr:nvCxnSpPr>
      <xdr:spPr>
        <a:xfrm>
          <a:off x="9639300" y="654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38" name="楕円 137"/>
        <xdr:cNvSpPr/>
      </xdr:nvSpPr>
      <xdr:spPr>
        <a:xfrm>
          <a:off x="869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27215</xdr:rowOff>
    </xdr:from>
    <xdr:to>
      <xdr:col>50</xdr:col>
      <xdr:colOff>114300</xdr:colOff>
      <xdr:row>38</xdr:row>
      <xdr:rowOff>27215</xdr:rowOff>
    </xdr:to>
    <xdr:cxnSp macro="">
      <xdr:nvCxnSpPr>
        <xdr:cNvPr id="139" name="直線コネクタ 138"/>
        <xdr:cNvCxnSpPr/>
      </xdr:nvCxnSpPr>
      <xdr:spPr>
        <a:xfrm>
          <a:off x="8750300" y="654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164193</xdr:rowOff>
    </xdr:from>
    <xdr:to>
      <xdr:col>41</xdr:col>
      <xdr:colOff>101600</xdr:colOff>
      <xdr:row>38</xdr:row>
      <xdr:rowOff>94343</xdr:rowOff>
    </xdr:to>
    <xdr:sp macro="" textlink="">
      <xdr:nvSpPr>
        <xdr:cNvPr id="140" name="楕円 139"/>
        <xdr:cNvSpPr/>
      </xdr:nvSpPr>
      <xdr:spPr>
        <a:xfrm>
          <a:off x="7810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27215</xdr:rowOff>
    </xdr:from>
    <xdr:to>
      <xdr:col>45</xdr:col>
      <xdr:colOff>177800</xdr:colOff>
      <xdr:row>38</xdr:row>
      <xdr:rowOff>43543</xdr:rowOff>
    </xdr:to>
    <xdr:cxnSp macro="">
      <xdr:nvCxnSpPr>
        <xdr:cNvPr id="141" name="直線コネクタ 140"/>
        <xdr:cNvCxnSpPr/>
      </xdr:nvCxnSpPr>
      <xdr:spPr>
        <a:xfrm flipV="1">
          <a:off x="7861300" y="654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164193</xdr:rowOff>
    </xdr:from>
    <xdr:to>
      <xdr:col>36</xdr:col>
      <xdr:colOff>165100</xdr:colOff>
      <xdr:row>38</xdr:row>
      <xdr:rowOff>94343</xdr:rowOff>
    </xdr:to>
    <xdr:sp macro="" textlink="">
      <xdr:nvSpPr>
        <xdr:cNvPr id="142" name="楕円 141"/>
        <xdr:cNvSpPr/>
      </xdr:nvSpPr>
      <xdr:spPr>
        <a:xfrm>
          <a:off x="6921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43543</xdr:rowOff>
    </xdr:from>
    <xdr:to>
      <xdr:col>41</xdr:col>
      <xdr:colOff>50800</xdr:colOff>
      <xdr:row>38</xdr:row>
      <xdr:rowOff>43543</xdr:rowOff>
    </xdr:to>
    <xdr:cxnSp macro="">
      <xdr:nvCxnSpPr>
        <xdr:cNvPr id="143" name="直線コネクタ 142"/>
        <xdr:cNvCxnSpPr/>
      </xdr:nvCxnSpPr>
      <xdr:spPr>
        <a:xfrm>
          <a:off x="6972300" y="655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69142</xdr:rowOff>
    </xdr:from>
    <xdr:ext cx="469744" cy="259045"/>
    <xdr:sp macro="" textlink="">
      <xdr:nvSpPr>
        <xdr:cNvPr id="144" name="n_1mainValue【図書館】&#10;一人当たり面積"/>
        <xdr:cNvSpPr txBox="1"/>
      </xdr:nvSpPr>
      <xdr:spPr>
        <a:xfrm>
          <a:off x="93917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45" name="n_2main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85470</xdr:rowOff>
    </xdr:from>
    <xdr:ext cx="469744" cy="259045"/>
    <xdr:sp macro="" textlink="">
      <xdr:nvSpPr>
        <xdr:cNvPr id="146" name="n_3mainValue【図書館】&#10;一人当たり面積"/>
        <xdr:cNvSpPr txBox="1"/>
      </xdr:nvSpPr>
      <xdr:spPr>
        <a:xfrm>
          <a:off x="7626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85470</xdr:rowOff>
    </xdr:from>
    <xdr:ext cx="469744" cy="259045"/>
    <xdr:sp macro="" textlink="">
      <xdr:nvSpPr>
        <xdr:cNvPr id="147" name="n_4mainValue【図書館】&#10;一人当たり面積"/>
        <xdr:cNvSpPr txBox="1"/>
      </xdr:nvSpPr>
      <xdr:spPr>
        <a:xfrm>
          <a:off x="6737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2" name="直線コネクタ 171"/>
        <xdr:cNvCxnSpPr/>
      </xdr:nvCxnSpPr>
      <xdr:spPr>
        <a:xfrm flipV="1">
          <a:off x="4634865" y="977646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3"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4" name="直線コネクタ 173"/>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75" name="【体育館・プール】&#10;有形固定資産減価償却率最大値テキスト"/>
        <xdr:cNvSpPr txBox="1"/>
      </xdr:nvSpPr>
      <xdr:spPr>
        <a:xfrm>
          <a:off x="46736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6" name="直線コネクタ 175"/>
        <xdr:cNvCxnSpPr/>
      </xdr:nvCxnSpPr>
      <xdr:spPr>
        <a:xfrm>
          <a:off x="4546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153052</xdr:rowOff>
    </xdr:from>
    <xdr:ext cx="405111" cy="259045"/>
    <xdr:sp macro="" textlink="">
      <xdr:nvSpPr>
        <xdr:cNvPr id="177" name="【体育館・プール】&#10;有形固定資産減価償却率平均値テキスト"/>
        <xdr:cNvSpPr txBox="1"/>
      </xdr:nvSpPr>
      <xdr:spPr>
        <a:xfrm>
          <a:off x="4673600" y="1009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8" name="フローチャート: 判断 177"/>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9" name="フローチャート: 判断 178"/>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46372</xdr:rowOff>
    </xdr:from>
    <xdr:ext cx="405111" cy="259045"/>
    <xdr:sp macro="" textlink="">
      <xdr:nvSpPr>
        <xdr:cNvPr id="180" name="n_1aveValue【体育館・プー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67310</xdr:rowOff>
    </xdr:from>
    <xdr:to>
      <xdr:col>15</xdr:col>
      <xdr:colOff>101600</xdr:colOff>
      <xdr:row>59</xdr:row>
      <xdr:rowOff>168910</xdr:rowOff>
    </xdr:to>
    <xdr:sp macro="" textlink="">
      <xdr:nvSpPr>
        <xdr:cNvPr id="181" name="フローチャート: 判断 180"/>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13987</xdr:rowOff>
    </xdr:from>
    <xdr:ext cx="405111" cy="259045"/>
    <xdr:sp macro="" textlink="">
      <xdr:nvSpPr>
        <xdr:cNvPr id="182" name="n_2aveValue【体育館・プー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67310</xdr:rowOff>
    </xdr:from>
    <xdr:to>
      <xdr:col>10</xdr:col>
      <xdr:colOff>165100</xdr:colOff>
      <xdr:row>59</xdr:row>
      <xdr:rowOff>168910</xdr:rowOff>
    </xdr:to>
    <xdr:sp macro="" textlink="">
      <xdr:nvSpPr>
        <xdr:cNvPr id="183" name="フローチャート: 判断 182"/>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13987</xdr:rowOff>
    </xdr:from>
    <xdr:ext cx="405111" cy="259045"/>
    <xdr:sp macro="" textlink="">
      <xdr:nvSpPr>
        <xdr:cNvPr id="184"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92075</xdr:rowOff>
    </xdr:from>
    <xdr:to>
      <xdr:col>6</xdr:col>
      <xdr:colOff>38100</xdr:colOff>
      <xdr:row>60</xdr:row>
      <xdr:rowOff>22225</xdr:rowOff>
    </xdr:to>
    <xdr:sp macro="" textlink="">
      <xdr:nvSpPr>
        <xdr:cNvPr id="185" name="フローチャート: 判断 184"/>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38752</xdr:rowOff>
    </xdr:from>
    <xdr:ext cx="405111" cy="259045"/>
    <xdr:sp macro="" textlink="">
      <xdr:nvSpPr>
        <xdr:cNvPr id="186" name="n_4aveValue【体育館・プール】&#10;有形固定資産減価償却率"/>
        <xdr:cNvSpPr txBox="1"/>
      </xdr:nvSpPr>
      <xdr:spPr>
        <a:xfrm>
          <a:off x="927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192" name="楕円 191"/>
        <xdr:cNvSpPr/>
      </xdr:nvSpPr>
      <xdr:spPr>
        <a:xfrm>
          <a:off x="4584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104792</xdr:rowOff>
    </xdr:from>
    <xdr:ext cx="405111" cy="259045"/>
    <xdr:sp macro="" textlink="">
      <xdr:nvSpPr>
        <xdr:cNvPr id="193" name="【体育館・プール】&#10;有形固定資産減価償却率該当値テキスト"/>
        <xdr:cNvSpPr txBox="1"/>
      </xdr:nvSpPr>
      <xdr:spPr>
        <a:xfrm>
          <a:off x="4673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128270</xdr:rowOff>
    </xdr:from>
    <xdr:to>
      <xdr:col>20</xdr:col>
      <xdr:colOff>38100</xdr:colOff>
      <xdr:row>62</xdr:row>
      <xdr:rowOff>58420</xdr:rowOff>
    </xdr:to>
    <xdr:sp macro="" textlink="">
      <xdr:nvSpPr>
        <xdr:cNvPr id="194" name="楕円 193"/>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7620</xdr:rowOff>
    </xdr:to>
    <xdr:cxnSp macro="">
      <xdr:nvCxnSpPr>
        <xdr:cNvPr id="195" name="直線コネクタ 194"/>
        <xdr:cNvCxnSpPr/>
      </xdr:nvCxnSpPr>
      <xdr:spPr>
        <a:xfrm flipV="1">
          <a:off x="3797300" y="106356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96" name="楕円 195"/>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62</xdr:row>
      <xdr:rowOff>7620</xdr:rowOff>
    </xdr:to>
    <xdr:cxnSp macro="">
      <xdr:nvCxnSpPr>
        <xdr:cNvPr id="197" name="直線コネクタ 196"/>
        <xdr:cNvCxnSpPr/>
      </xdr:nvCxnSpPr>
      <xdr:spPr>
        <a:xfrm>
          <a:off x="2908300" y="10607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65405</xdr:rowOff>
    </xdr:from>
    <xdr:to>
      <xdr:col>10</xdr:col>
      <xdr:colOff>165100</xdr:colOff>
      <xdr:row>61</xdr:row>
      <xdr:rowOff>167005</xdr:rowOff>
    </xdr:to>
    <xdr:sp macro="" textlink="">
      <xdr:nvSpPr>
        <xdr:cNvPr id="198" name="楕円 197"/>
        <xdr:cNvSpPr/>
      </xdr:nvSpPr>
      <xdr:spPr>
        <a:xfrm>
          <a:off x="1968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116205</xdr:rowOff>
    </xdr:from>
    <xdr:to>
      <xdr:col>15</xdr:col>
      <xdr:colOff>50800</xdr:colOff>
      <xdr:row>61</xdr:row>
      <xdr:rowOff>148590</xdr:rowOff>
    </xdr:to>
    <xdr:cxnSp macro="">
      <xdr:nvCxnSpPr>
        <xdr:cNvPr id="199" name="直線コネクタ 198"/>
        <xdr:cNvCxnSpPr/>
      </xdr:nvCxnSpPr>
      <xdr:spPr>
        <a:xfrm>
          <a:off x="2019300" y="105746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36830</xdr:rowOff>
    </xdr:from>
    <xdr:to>
      <xdr:col>6</xdr:col>
      <xdr:colOff>38100</xdr:colOff>
      <xdr:row>61</xdr:row>
      <xdr:rowOff>138430</xdr:rowOff>
    </xdr:to>
    <xdr:sp macro="" textlink="">
      <xdr:nvSpPr>
        <xdr:cNvPr id="200" name="楕円 199"/>
        <xdr:cNvSpPr/>
      </xdr:nvSpPr>
      <xdr:spPr>
        <a:xfrm>
          <a:off x="107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87630</xdr:rowOff>
    </xdr:from>
    <xdr:to>
      <xdr:col>10</xdr:col>
      <xdr:colOff>114300</xdr:colOff>
      <xdr:row>61</xdr:row>
      <xdr:rowOff>116205</xdr:rowOff>
    </xdr:to>
    <xdr:cxnSp macro="">
      <xdr:nvCxnSpPr>
        <xdr:cNvPr id="201" name="直線コネクタ 200"/>
        <xdr:cNvCxnSpPr/>
      </xdr:nvCxnSpPr>
      <xdr:spPr>
        <a:xfrm>
          <a:off x="1130300" y="10546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49547</xdr:rowOff>
    </xdr:from>
    <xdr:ext cx="405111" cy="259045"/>
    <xdr:sp macro="" textlink="">
      <xdr:nvSpPr>
        <xdr:cNvPr id="202" name="n_1mainValue【体育館・プール】&#10;有形固定資産減価償却率"/>
        <xdr:cNvSpPr txBox="1"/>
      </xdr:nvSpPr>
      <xdr:spPr>
        <a:xfrm>
          <a:off x="3582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203" name="n_2mainValue【体育館・プー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158132</xdr:rowOff>
    </xdr:from>
    <xdr:ext cx="405111" cy="259045"/>
    <xdr:sp macro="" textlink="">
      <xdr:nvSpPr>
        <xdr:cNvPr id="204" name="n_3mainValue【体育館・プール】&#10;有形固定資産減価償却率"/>
        <xdr:cNvSpPr txBox="1"/>
      </xdr:nvSpPr>
      <xdr:spPr>
        <a:xfrm>
          <a:off x="1816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129557</xdr:rowOff>
    </xdr:from>
    <xdr:ext cx="405111" cy="259045"/>
    <xdr:sp macro="" textlink="">
      <xdr:nvSpPr>
        <xdr:cNvPr id="205" name="n_4mainValue【体育館・プール】&#10;有形固定資産減価償却率"/>
        <xdr:cNvSpPr txBox="1"/>
      </xdr:nvSpPr>
      <xdr:spPr>
        <a:xfrm>
          <a:off x="927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105156</xdr:rowOff>
    </xdr:to>
    <xdr:cxnSp macro="">
      <xdr:nvCxnSpPr>
        <xdr:cNvPr id="227" name="直線コネクタ 226"/>
        <xdr:cNvCxnSpPr/>
      </xdr:nvCxnSpPr>
      <xdr:spPr>
        <a:xfrm flipV="1">
          <a:off x="10476865" y="95783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9" name="直線コネクタ 22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3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31" name="直線コネクタ 23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124223</xdr:rowOff>
    </xdr:from>
    <xdr:ext cx="469744" cy="259045"/>
    <xdr:sp macro="" textlink="">
      <xdr:nvSpPr>
        <xdr:cNvPr id="232" name="【体育館・プール】&#10;一人当たり面積平均値テキスト"/>
        <xdr:cNvSpPr txBox="1"/>
      </xdr:nvSpPr>
      <xdr:spPr>
        <a:xfrm>
          <a:off x="105156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3" name="フローチャート: 判断 232"/>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90932</xdr:rowOff>
    </xdr:from>
    <xdr:to>
      <xdr:col>50</xdr:col>
      <xdr:colOff>165100</xdr:colOff>
      <xdr:row>59</xdr:row>
      <xdr:rowOff>21082</xdr:rowOff>
    </xdr:to>
    <xdr:sp macro="" textlink="">
      <xdr:nvSpPr>
        <xdr:cNvPr id="234" name="フローチャート: 判断 233"/>
        <xdr:cNvSpPr/>
      </xdr:nvSpPr>
      <xdr:spPr>
        <a:xfrm>
          <a:off x="9588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12209</xdr:rowOff>
    </xdr:from>
    <xdr:ext cx="469744" cy="259045"/>
    <xdr:sp macro="" textlink="">
      <xdr:nvSpPr>
        <xdr:cNvPr id="235" name="n_1aveValue【体育館・プール】&#10;一人当たり面積"/>
        <xdr:cNvSpPr txBox="1"/>
      </xdr:nvSpPr>
      <xdr:spPr>
        <a:xfrm>
          <a:off x="93917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86360</xdr:rowOff>
    </xdr:from>
    <xdr:to>
      <xdr:col>46</xdr:col>
      <xdr:colOff>38100</xdr:colOff>
      <xdr:row>59</xdr:row>
      <xdr:rowOff>16510</xdr:rowOff>
    </xdr:to>
    <xdr:sp macro="" textlink="">
      <xdr:nvSpPr>
        <xdr:cNvPr id="236" name="フローチャート: 判断 235"/>
        <xdr:cNvSpPr/>
      </xdr:nvSpPr>
      <xdr:spPr>
        <a:xfrm>
          <a:off x="8699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7637</xdr:rowOff>
    </xdr:from>
    <xdr:ext cx="469744" cy="259045"/>
    <xdr:sp macro="" textlink="">
      <xdr:nvSpPr>
        <xdr:cNvPr id="237" name="n_2aveValue【体育館・プール】&#10;一人当たり面積"/>
        <xdr:cNvSpPr txBox="1"/>
      </xdr:nvSpPr>
      <xdr:spPr>
        <a:xfrm>
          <a:off x="8515427"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90932</xdr:rowOff>
    </xdr:from>
    <xdr:to>
      <xdr:col>41</xdr:col>
      <xdr:colOff>101600</xdr:colOff>
      <xdr:row>59</xdr:row>
      <xdr:rowOff>21082</xdr:rowOff>
    </xdr:to>
    <xdr:sp macro="" textlink="">
      <xdr:nvSpPr>
        <xdr:cNvPr id="238" name="フローチャート: 判断 237"/>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12209</xdr:rowOff>
    </xdr:from>
    <xdr:ext cx="469744" cy="259045"/>
    <xdr:sp macro="" textlink="">
      <xdr:nvSpPr>
        <xdr:cNvPr id="239" name="n_3aveValue【体育館・プール】&#10;一人当たり面積"/>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31496</xdr:rowOff>
    </xdr:from>
    <xdr:to>
      <xdr:col>36</xdr:col>
      <xdr:colOff>165100</xdr:colOff>
      <xdr:row>58</xdr:row>
      <xdr:rowOff>133096</xdr:rowOff>
    </xdr:to>
    <xdr:sp macro="" textlink="">
      <xdr:nvSpPr>
        <xdr:cNvPr id="240" name="フローチャート: 判断 239"/>
        <xdr:cNvSpPr/>
      </xdr:nvSpPr>
      <xdr:spPr>
        <a:xfrm>
          <a:off x="6921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58</xdr:row>
      <xdr:rowOff>124223</xdr:rowOff>
    </xdr:from>
    <xdr:ext cx="469744" cy="259045"/>
    <xdr:sp macro="" textlink="">
      <xdr:nvSpPr>
        <xdr:cNvPr id="241" name="n_4aveValue【体育館・プール】&#10;一人当たり面積"/>
        <xdr:cNvSpPr txBox="1"/>
      </xdr:nvSpPr>
      <xdr:spPr>
        <a:xfrm>
          <a:off x="6737427" y="1006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74930</xdr:rowOff>
    </xdr:from>
    <xdr:to>
      <xdr:col>55</xdr:col>
      <xdr:colOff>50800</xdr:colOff>
      <xdr:row>58</xdr:row>
      <xdr:rowOff>5080</xdr:rowOff>
    </xdr:to>
    <xdr:sp macro="" textlink="">
      <xdr:nvSpPr>
        <xdr:cNvPr id="247" name="楕円 246"/>
        <xdr:cNvSpPr/>
      </xdr:nvSpPr>
      <xdr:spPr>
        <a:xfrm>
          <a:off x="10426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97807</xdr:rowOff>
    </xdr:from>
    <xdr:ext cx="469744" cy="259045"/>
    <xdr:sp macro="" textlink="">
      <xdr:nvSpPr>
        <xdr:cNvPr id="248" name="【体育館・プール】&#10;一人当たり面積該当値テキスト"/>
        <xdr:cNvSpPr txBox="1"/>
      </xdr:nvSpPr>
      <xdr:spPr>
        <a:xfrm>
          <a:off x="1051560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84074</xdr:rowOff>
    </xdr:from>
    <xdr:to>
      <xdr:col>50</xdr:col>
      <xdr:colOff>165100</xdr:colOff>
      <xdr:row>58</xdr:row>
      <xdr:rowOff>14224</xdr:rowOff>
    </xdr:to>
    <xdr:sp macro="" textlink="">
      <xdr:nvSpPr>
        <xdr:cNvPr id="249" name="楕円 248"/>
        <xdr:cNvSpPr/>
      </xdr:nvSpPr>
      <xdr:spPr>
        <a:xfrm>
          <a:off x="9588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125730</xdr:rowOff>
    </xdr:from>
    <xdr:to>
      <xdr:col>55</xdr:col>
      <xdr:colOff>0</xdr:colOff>
      <xdr:row>57</xdr:row>
      <xdr:rowOff>134874</xdr:rowOff>
    </xdr:to>
    <xdr:cxnSp macro="">
      <xdr:nvCxnSpPr>
        <xdr:cNvPr id="250" name="直線コネクタ 249"/>
        <xdr:cNvCxnSpPr/>
      </xdr:nvCxnSpPr>
      <xdr:spPr>
        <a:xfrm flipV="1">
          <a:off x="9639300" y="9898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93218</xdr:rowOff>
    </xdr:from>
    <xdr:to>
      <xdr:col>46</xdr:col>
      <xdr:colOff>38100</xdr:colOff>
      <xdr:row>58</xdr:row>
      <xdr:rowOff>23368</xdr:rowOff>
    </xdr:to>
    <xdr:sp macro="" textlink="">
      <xdr:nvSpPr>
        <xdr:cNvPr id="251" name="楕円 250"/>
        <xdr:cNvSpPr/>
      </xdr:nvSpPr>
      <xdr:spPr>
        <a:xfrm>
          <a:off x="8699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134874</xdr:rowOff>
    </xdr:from>
    <xdr:to>
      <xdr:col>50</xdr:col>
      <xdr:colOff>114300</xdr:colOff>
      <xdr:row>57</xdr:row>
      <xdr:rowOff>144018</xdr:rowOff>
    </xdr:to>
    <xdr:cxnSp macro="">
      <xdr:nvCxnSpPr>
        <xdr:cNvPr id="252" name="直線コネクタ 251"/>
        <xdr:cNvCxnSpPr/>
      </xdr:nvCxnSpPr>
      <xdr:spPr>
        <a:xfrm flipV="1">
          <a:off x="8750300" y="9907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109220</xdr:rowOff>
    </xdr:from>
    <xdr:to>
      <xdr:col>41</xdr:col>
      <xdr:colOff>101600</xdr:colOff>
      <xdr:row>57</xdr:row>
      <xdr:rowOff>39370</xdr:rowOff>
    </xdr:to>
    <xdr:sp macro="" textlink="">
      <xdr:nvSpPr>
        <xdr:cNvPr id="253" name="楕円 252"/>
        <xdr:cNvSpPr/>
      </xdr:nvSpPr>
      <xdr:spPr>
        <a:xfrm>
          <a:off x="781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160020</xdr:rowOff>
    </xdr:from>
    <xdr:to>
      <xdr:col>45</xdr:col>
      <xdr:colOff>177800</xdr:colOff>
      <xdr:row>57</xdr:row>
      <xdr:rowOff>144018</xdr:rowOff>
    </xdr:to>
    <xdr:cxnSp macro="">
      <xdr:nvCxnSpPr>
        <xdr:cNvPr id="254" name="直線コネクタ 253"/>
        <xdr:cNvCxnSpPr/>
      </xdr:nvCxnSpPr>
      <xdr:spPr>
        <a:xfrm>
          <a:off x="7861300" y="97612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79502</xdr:rowOff>
    </xdr:from>
    <xdr:to>
      <xdr:col>36</xdr:col>
      <xdr:colOff>165100</xdr:colOff>
      <xdr:row>56</xdr:row>
      <xdr:rowOff>9652</xdr:rowOff>
    </xdr:to>
    <xdr:sp macro="" textlink="">
      <xdr:nvSpPr>
        <xdr:cNvPr id="255" name="楕円 254"/>
        <xdr:cNvSpPr/>
      </xdr:nvSpPr>
      <xdr:spPr>
        <a:xfrm>
          <a:off x="69215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130302</xdr:rowOff>
    </xdr:from>
    <xdr:to>
      <xdr:col>41</xdr:col>
      <xdr:colOff>50800</xdr:colOff>
      <xdr:row>56</xdr:row>
      <xdr:rowOff>160020</xdr:rowOff>
    </xdr:to>
    <xdr:cxnSp macro="">
      <xdr:nvCxnSpPr>
        <xdr:cNvPr id="256" name="直線コネクタ 255"/>
        <xdr:cNvCxnSpPr/>
      </xdr:nvCxnSpPr>
      <xdr:spPr>
        <a:xfrm>
          <a:off x="6972300" y="95600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30751</xdr:rowOff>
    </xdr:from>
    <xdr:ext cx="469744" cy="259045"/>
    <xdr:sp macro="" textlink="">
      <xdr:nvSpPr>
        <xdr:cNvPr id="257" name="n_1mainValue【体育館・プール】&#10;一人当たり面積"/>
        <xdr:cNvSpPr txBox="1"/>
      </xdr:nvSpPr>
      <xdr:spPr>
        <a:xfrm>
          <a:off x="93917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39895</xdr:rowOff>
    </xdr:from>
    <xdr:ext cx="469744" cy="259045"/>
    <xdr:sp macro="" textlink="">
      <xdr:nvSpPr>
        <xdr:cNvPr id="258" name="n_2mainValue【体育館・プール】&#10;一人当たり面積"/>
        <xdr:cNvSpPr txBox="1"/>
      </xdr:nvSpPr>
      <xdr:spPr>
        <a:xfrm>
          <a:off x="8515427" y="964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55897</xdr:rowOff>
    </xdr:from>
    <xdr:ext cx="469744" cy="259045"/>
    <xdr:sp macro="" textlink="">
      <xdr:nvSpPr>
        <xdr:cNvPr id="259" name="n_3mainValue【体育館・プール】&#10;一人当たり面積"/>
        <xdr:cNvSpPr txBox="1"/>
      </xdr:nvSpPr>
      <xdr:spPr>
        <a:xfrm>
          <a:off x="7626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26179</xdr:rowOff>
    </xdr:from>
    <xdr:ext cx="469744" cy="259045"/>
    <xdr:sp macro="" textlink="">
      <xdr:nvSpPr>
        <xdr:cNvPr id="260" name="n_4mainValue【体育館・プール】&#10;一人当たり面積"/>
        <xdr:cNvSpPr txBox="1"/>
      </xdr:nvSpPr>
      <xdr:spPr>
        <a:xfrm>
          <a:off x="6737427" y="92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3" name="テキスト ボックス 272"/>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60961</xdr:rowOff>
    </xdr:to>
    <xdr:cxnSp macro="">
      <xdr:nvCxnSpPr>
        <xdr:cNvPr id="289" name="直線コネクタ 288"/>
        <xdr:cNvCxnSpPr/>
      </xdr:nvCxnSpPr>
      <xdr:spPr>
        <a:xfrm flipV="1">
          <a:off x="4634865" y="13428345"/>
          <a:ext cx="0" cy="13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0" name="【福祉施設】&#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1" name="直線コネクタ 29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92" name="【福祉施設】&#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3" name="直線コネクタ 292"/>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88600</xdr:rowOff>
    </xdr:from>
    <xdr:ext cx="405111" cy="259045"/>
    <xdr:sp macro="" textlink="">
      <xdr:nvSpPr>
        <xdr:cNvPr id="294" name="【福祉施設】&#10;有形固定資産減価償却率平均値テキスト"/>
        <xdr:cNvSpPr txBox="1"/>
      </xdr:nvSpPr>
      <xdr:spPr>
        <a:xfrm>
          <a:off x="4673600" y="13804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110173</xdr:rowOff>
    </xdr:from>
    <xdr:to>
      <xdr:col>24</xdr:col>
      <xdr:colOff>114300</xdr:colOff>
      <xdr:row>81</xdr:row>
      <xdr:rowOff>40323</xdr:rowOff>
    </xdr:to>
    <xdr:sp macro="" textlink="">
      <xdr:nvSpPr>
        <xdr:cNvPr id="295" name="フローチャート: 判断 294"/>
        <xdr:cNvSpPr/>
      </xdr:nvSpPr>
      <xdr:spPr>
        <a:xfrm>
          <a:off x="4584700" y="138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96" name="フローチャート: 判断 295"/>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28591</xdr:rowOff>
    </xdr:from>
    <xdr:ext cx="405111" cy="259045"/>
    <xdr:sp macro="" textlink="">
      <xdr:nvSpPr>
        <xdr:cNvPr id="297" name="n_1aveValue【福祉施設】&#10;有形固定資産減価償却率"/>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4445</xdr:rowOff>
    </xdr:from>
    <xdr:to>
      <xdr:col>15</xdr:col>
      <xdr:colOff>101600</xdr:colOff>
      <xdr:row>81</xdr:row>
      <xdr:rowOff>106045</xdr:rowOff>
    </xdr:to>
    <xdr:sp macro="" textlink="">
      <xdr:nvSpPr>
        <xdr:cNvPr id="298" name="フローチャート: 判断 297"/>
        <xdr:cNvSpPr/>
      </xdr:nvSpPr>
      <xdr:spPr>
        <a:xfrm>
          <a:off x="2857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97172</xdr:rowOff>
    </xdr:from>
    <xdr:ext cx="405111" cy="259045"/>
    <xdr:sp macro="" textlink="">
      <xdr:nvSpPr>
        <xdr:cNvPr id="299" name="n_2aveValue【福祉施設】&#10;有形固定資産減価償却率"/>
        <xdr:cNvSpPr txBox="1"/>
      </xdr:nvSpPr>
      <xdr:spPr>
        <a:xfrm>
          <a:off x="2705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138748</xdr:rowOff>
    </xdr:from>
    <xdr:to>
      <xdr:col>10</xdr:col>
      <xdr:colOff>165100</xdr:colOff>
      <xdr:row>81</xdr:row>
      <xdr:rowOff>68898</xdr:rowOff>
    </xdr:to>
    <xdr:sp macro="" textlink="">
      <xdr:nvSpPr>
        <xdr:cNvPr id="300" name="フローチャート: 判断 299"/>
        <xdr:cNvSpPr/>
      </xdr:nvSpPr>
      <xdr:spPr>
        <a:xfrm>
          <a:off x="1968500" y="1385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60025</xdr:rowOff>
    </xdr:from>
    <xdr:ext cx="405111" cy="259045"/>
    <xdr:sp macro="" textlink="">
      <xdr:nvSpPr>
        <xdr:cNvPr id="301" name="n_3aveValue【福祉施設】&#10;有形固定資産減価償却率"/>
        <xdr:cNvSpPr txBox="1"/>
      </xdr:nvSpPr>
      <xdr:spPr>
        <a:xfrm>
          <a:off x="1816744" y="1394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104457</xdr:rowOff>
    </xdr:from>
    <xdr:to>
      <xdr:col>6</xdr:col>
      <xdr:colOff>38100</xdr:colOff>
      <xdr:row>81</xdr:row>
      <xdr:rowOff>34607</xdr:rowOff>
    </xdr:to>
    <xdr:sp macro="" textlink="">
      <xdr:nvSpPr>
        <xdr:cNvPr id="302" name="フローチャート: 判断 301"/>
        <xdr:cNvSpPr/>
      </xdr:nvSpPr>
      <xdr:spPr>
        <a:xfrm>
          <a:off x="1079500" y="138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25734</xdr:rowOff>
    </xdr:from>
    <xdr:ext cx="405111" cy="259045"/>
    <xdr:sp macro="" textlink="">
      <xdr:nvSpPr>
        <xdr:cNvPr id="303" name="n_4aveValue【福祉施設】&#10;有形固定資産減価償却率"/>
        <xdr:cNvSpPr txBox="1"/>
      </xdr:nvSpPr>
      <xdr:spPr>
        <a:xfrm>
          <a:off x="927744" y="1391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309" name="楕円 308"/>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310" name="【福祉施設】&#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311" name="楕円 310"/>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79</xdr:row>
      <xdr:rowOff>152400</xdr:rowOff>
    </xdr:to>
    <xdr:cxnSp macro="">
      <xdr:nvCxnSpPr>
        <xdr:cNvPr id="312" name="直線コネクタ 311"/>
        <xdr:cNvCxnSpPr/>
      </xdr:nvCxnSpPr>
      <xdr:spPr>
        <a:xfrm>
          <a:off x="3797300" y="1369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44450</xdr:rowOff>
    </xdr:from>
    <xdr:to>
      <xdr:col>15</xdr:col>
      <xdr:colOff>101600</xdr:colOff>
      <xdr:row>79</xdr:row>
      <xdr:rowOff>146050</xdr:rowOff>
    </xdr:to>
    <xdr:sp macro="" textlink="">
      <xdr:nvSpPr>
        <xdr:cNvPr id="313" name="楕円 312"/>
        <xdr:cNvSpPr/>
      </xdr:nvSpPr>
      <xdr:spPr>
        <a:xfrm>
          <a:off x="2857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95250</xdr:rowOff>
    </xdr:from>
    <xdr:to>
      <xdr:col>19</xdr:col>
      <xdr:colOff>177800</xdr:colOff>
      <xdr:row>79</xdr:row>
      <xdr:rowOff>152400</xdr:rowOff>
    </xdr:to>
    <xdr:cxnSp macro="">
      <xdr:nvCxnSpPr>
        <xdr:cNvPr id="314" name="直線コネクタ 313"/>
        <xdr:cNvCxnSpPr/>
      </xdr:nvCxnSpPr>
      <xdr:spPr>
        <a:xfrm>
          <a:off x="2908300" y="13639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15" name="楕円 314"/>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95250</xdr:rowOff>
    </xdr:to>
    <xdr:cxnSp macro="">
      <xdr:nvCxnSpPr>
        <xdr:cNvPr id="316" name="直線コネクタ 315"/>
        <xdr:cNvCxnSpPr/>
      </xdr:nvCxnSpPr>
      <xdr:spPr>
        <a:xfrm>
          <a:off x="2019300" y="13582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101600</xdr:rowOff>
    </xdr:from>
    <xdr:to>
      <xdr:col>6</xdr:col>
      <xdr:colOff>38100</xdr:colOff>
      <xdr:row>79</xdr:row>
      <xdr:rowOff>31750</xdr:rowOff>
    </xdr:to>
    <xdr:sp macro="" textlink="">
      <xdr:nvSpPr>
        <xdr:cNvPr id="317" name="楕円 316"/>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152400</xdr:rowOff>
    </xdr:from>
    <xdr:to>
      <xdr:col>10</xdr:col>
      <xdr:colOff>114300</xdr:colOff>
      <xdr:row>79</xdr:row>
      <xdr:rowOff>38100</xdr:rowOff>
    </xdr:to>
    <xdr:cxnSp macro="">
      <xdr:nvCxnSpPr>
        <xdr:cNvPr id="318" name="直線コネクタ 317"/>
        <xdr:cNvCxnSpPr/>
      </xdr:nvCxnSpPr>
      <xdr:spPr>
        <a:xfrm>
          <a:off x="1130300" y="13525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48277</xdr:rowOff>
    </xdr:from>
    <xdr:ext cx="405111" cy="259045"/>
    <xdr:sp macro="" textlink="">
      <xdr:nvSpPr>
        <xdr:cNvPr id="319" name="n_1mainValue【福祉施設】&#10;有形固定資産減価償却率"/>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162577</xdr:rowOff>
    </xdr:from>
    <xdr:ext cx="405111" cy="259045"/>
    <xdr:sp macro="" textlink="">
      <xdr:nvSpPr>
        <xdr:cNvPr id="320" name="n_2mainValue【福祉施設】&#10;有形固定資産減価償却率"/>
        <xdr:cNvSpPr txBox="1"/>
      </xdr:nvSpPr>
      <xdr:spPr>
        <a:xfrm>
          <a:off x="2705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21" name="n_3mainValue【福祉施設】&#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48277</xdr:rowOff>
    </xdr:from>
    <xdr:ext cx="405111" cy="259045"/>
    <xdr:sp macro="" textlink="">
      <xdr:nvSpPr>
        <xdr:cNvPr id="322" name="n_4mainValue【福祉施設】&#10;有形固定資産減価償却率"/>
        <xdr:cNvSpPr txBox="1"/>
      </xdr:nvSpPr>
      <xdr:spPr>
        <a:xfrm>
          <a:off x="927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85</xdr:row>
      <xdr:rowOff>118111</xdr:rowOff>
    </xdr:to>
    <xdr:cxnSp macro="">
      <xdr:nvCxnSpPr>
        <xdr:cNvPr id="344" name="直線コネクタ 343"/>
        <xdr:cNvCxnSpPr/>
      </xdr:nvCxnSpPr>
      <xdr:spPr>
        <a:xfrm flipV="1">
          <a:off x="10476865"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121938</xdr:rowOff>
    </xdr:from>
    <xdr:ext cx="469744" cy="259045"/>
    <xdr:sp macro="" textlink="">
      <xdr:nvSpPr>
        <xdr:cNvPr id="345" name="【福祉施設】&#10;一人当たり面積最小値テキスト"/>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118111</xdr:rowOff>
    </xdr:from>
    <xdr:to>
      <xdr:col>55</xdr:col>
      <xdr:colOff>88900</xdr:colOff>
      <xdr:row>85</xdr:row>
      <xdr:rowOff>118111</xdr:rowOff>
    </xdr:to>
    <xdr:cxnSp macro="">
      <xdr:nvCxnSpPr>
        <xdr:cNvPr id="346" name="直線コネクタ 345"/>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7"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8" name="直線コネクタ 347"/>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21607</xdr:rowOff>
    </xdr:from>
    <xdr:ext cx="469744" cy="259045"/>
    <xdr:sp macro="" textlink="">
      <xdr:nvSpPr>
        <xdr:cNvPr id="349" name="【福祉施設】&#10;一人当たり面積平均値テキスト"/>
        <xdr:cNvSpPr txBox="1"/>
      </xdr:nvSpPr>
      <xdr:spPr>
        <a:xfrm>
          <a:off x="105156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0" name="フローチャート: 判断 349"/>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115315</xdr:rowOff>
    </xdr:from>
    <xdr:to>
      <xdr:col>50</xdr:col>
      <xdr:colOff>165100</xdr:colOff>
      <xdr:row>83</xdr:row>
      <xdr:rowOff>45465</xdr:rowOff>
    </xdr:to>
    <xdr:sp macro="" textlink="">
      <xdr:nvSpPr>
        <xdr:cNvPr id="351" name="フローチャート: 判断 350"/>
        <xdr:cNvSpPr/>
      </xdr:nvSpPr>
      <xdr:spPr>
        <a:xfrm>
          <a:off x="9588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61992</xdr:rowOff>
    </xdr:from>
    <xdr:ext cx="469744" cy="259045"/>
    <xdr:sp macro="" textlink="">
      <xdr:nvSpPr>
        <xdr:cNvPr id="352" name="n_1aveValue【福祉施設】&#10;一人当たり面積"/>
        <xdr:cNvSpPr txBox="1"/>
      </xdr:nvSpPr>
      <xdr:spPr>
        <a:xfrm>
          <a:off x="9391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161037</xdr:rowOff>
    </xdr:from>
    <xdr:to>
      <xdr:col>46</xdr:col>
      <xdr:colOff>38100</xdr:colOff>
      <xdr:row>83</xdr:row>
      <xdr:rowOff>91187</xdr:rowOff>
    </xdr:to>
    <xdr:sp macro="" textlink="">
      <xdr:nvSpPr>
        <xdr:cNvPr id="353" name="フローチャート: 判断 352"/>
        <xdr:cNvSpPr/>
      </xdr:nvSpPr>
      <xdr:spPr>
        <a:xfrm>
          <a:off x="8699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107714</xdr:rowOff>
    </xdr:from>
    <xdr:ext cx="469744" cy="259045"/>
    <xdr:sp macro="" textlink="">
      <xdr:nvSpPr>
        <xdr:cNvPr id="354" name="n_2aveValue【福祉施設】&#10;一人当たり面積"/>
        <xdr:cNvSpPr txBox="1"/>
      </xdr:nvSpPr>
      <xdr:spPr>
        <a:xfrm>
          <a:off x="8515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151892</xdr:rowOff>
    </xdr:from>
    <xdr:to>
      <xdr:col>41</xdr:col>
      <xdr:colOff>101600</xdr:colOff>
      <xdr:row>83</xdr:row>
      <xdr:rowOff>82042</xdr:rowOff>
    </xdr:to>
    <xdr:sp macro="" textlink="">
      <xdr:nvSpPr>
        <xdr:cNvPr id="355" name="フローチャート: 判断 354"/>
        <xdr:cNvSpPr/>
      </xdr:nvSpPr>
      <xdr:spPr>
        <a:xfrm>
          <a:off x="7810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98569</xdr:rowOff>
    </xdr:from>
    <xdr:ext cx="469744" cy="259045"/>
    <xdr:sp macro="" textlink="">
      <xdr:nvSpPr>
        <xdr:cNvPr id="356" name="n_3aveValue【福祉施設】&#10;一人当たり面積"/>
        <xdr:cNvSpPr txBox="1"/>
      </xdr:nvSpPr>
      <xdr:spPr>
        <a:xfrm>
          <a:off x="7626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142748</xdr:rowOff>
    </xdr:from>
    <xdr:to>
      <xdr:col>36</xdr:col>
      <xdr:colOff>165100</xdr:colOff>
      <xdr:row>83</xdr:row>
      <xdr:rowOff>72898</xdr:rowOff>
    </xdr:to>
    <xdr:sp macro="" textlink="">
      <xdr:nvSpPr>
        <xdr:cNvPr id="357" name="フローチャート: 判断 356"/>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81</xdr:row>
      <xdr:rowOff>89425</xdr:rowOff>
    </xdr:from>
    <xdr:ext cx="469744" cy="259045"/>
    <xdr:sp macro="" textlink="">
      <xdr:nvSpPr>
        <xdr:cNvPr id="358" name="n_4aveValue【福祉施設】&#10;一人当たり面積"/>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64" name="楕円 363"/>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365" name="【福祉施設】&#10;一人当たり面積該当値テキスト"/>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6" name="楕円 365"/>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118111</xdr:rowOff>
    </xdr:to>
    <xdr:cxnSp macro="">
      <xdr:nvCxnSpPr>
        <xdr:cNvPr id="367" name="直線コネクタ 366"/>
        <xdr:cNvCxnSpPr/>
      </xdr:nvCxnSpPr>
      <xdr:spPr>
        <a:xfrm flipV="1">
          <a:off x="9639300" y="146822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68" name="楕円 367"/>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118111</xdr:rowOff>
    </xdr:to>
    <xdr:cxnSp macro="">
      <xdr:nvCxnSpPr>
        <xdr:cNvPr id="369" name="直線コネクタ 368"/>
        <xdr:cNvCxnSpPr/>
      </xdr:nvCxnSpPr>
      <xdr:spPr>
        <a:xfrm>
          <a:off x="8750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67311</xdr:rowOff>
    </xdr:from>
    <xdr:to>
      <xdr:col>41</xdr:col>
      <xdr:colOff>101600</xdr:colOff>
      <xdr:row>85</xdr:row>
      <xdr:rowOff>168911</xdr:rowOff>
    </xdr:to>
    <xdr:sp macro="" textlink="">
      <xdr:nvSpPr>
        <xdr:cNvPr id="370" name="楕円 369"/>
        <xdr:cNvSpPr/>
      </xdr:nvSpPr>
      <xdr:spPr>
        <a:xfrm>
          <a:off x="781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118111</xdr:rowOff>
    </xdr:to>
    <xdr:cxnSp macro="">
      <xdr:nvCxnSpPr>
        <xdr:cNvPr id="371" name="直線コネクタ 370"/>
        <xdr:cNvCxnSpPr/>
      </xdr:nvCxnSpPr>
      <xdr:spPr>
        <a:xfrm>
          <a:off x="7861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72" name="楕円 371"/>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118111</xdr:rowOff>
    </xdr:from>
    <xdr:to>
      <xdr:col>41</xdr:col>
      <xdr:colOff>50800</xdr:colOff>
      <xdr:row>85</xdr:row>
      <xdr:rowOff>118111</xdr:rowOff>
    </xdr:to>
    <xdr:cxnSp macro="">
      <xdr:nvCxnSpPr>
        <xdr:cNvPr id="373" name="直線コネクタ 372"/>
        <xdr:cNvCxnSpPr/>
      </xdr:nvCxnSpPr>
      <xdr:spPr>
        <a:xfrm>
          <a:off x="6972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160038</xdr:rowOff>
    </xdr:from>
    <xdr:ext cx="469744" cy="259045"/>
    <xdr:sp macro="" textlink="">
      <xdr:nvSpPr>
        <xdr:cNvPr id="374"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75" name="n_2mainValue【福祉施設】&#10;一人当たり面積"/>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160038</xdr:rowOff>
    </xdr:from>
    <xdr:ext cx="469744" cy="259045"/>
    <xdr:sp macro="" textlink="">
      <xdr:nvSpPr>
        <xdr:cNvPr id="376" name="n_3mainValue【福祉施設】&#10;一人当たり面積"/>
        <xdr:cNvSpPr txBox="1"/>
      </xdr:nvSpPr>
      <xdr:spPr>
        <a:xfrm>
          <a:off x="7626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7" name="n_4mainValue【福祉施設】&#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107</xdr:row>
      <xdr:rowOff>97155</xdr:rowOff>
    </xdr:to>
    <xdr:cxnSp macro="">
      <xdr:nvCxnSpPr>
        <xdr:cNvPr id="402" name="直線コネクタ 401"/>
        <xdr:cNvCxnSpPr/>
      </xdr:nvCxnSpPr>
      <xdr:spPr>
        <a:xfrm flipV="1">
          <a:off x="4634865" y="171145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403" name="【市民会館】&#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404" name="直線コネクタ 403"/>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5"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06" name="直線コネクタ 405"/>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40657</xdr:rowOff>
    </xdr:from>
    <xdr:ext cx="405111" cy="259045"/>
    <xdr:sp macro="" textlink="">
      <xdr:nvSpPr>
        <xdr:cNvPr id="407" name="【市民会館】&#10;有形固定資産減価償却率平均値テキスト"/>
        <xdr:cNvSpPr txBox="1"/>
      </xdr:nvSpPr>
      <xdr:spPr>
        <a:xfrm>
          <a:off x="467360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408" name="フローチャート: 判断 407"/>
        <xdr:cNvSpPr/>
      </xdr:nvSpPr>
      <xdr:spPr>
        <a:xfrm>
          <a:off x="45847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166370</xdr:rowOff>
    </xdr:from>
    <xdr:to>
      <xdr:col>20</xdr:col>
      <xdr:colOff>38100</xdr:colOff>
      <xdr:row>103</xdr:row>
      <xdr:rowOff>96520</xdr:rowOff>
    </xdr:to>
    <xdr:sp macro="" textlink="">
      <xdr:nvSpPr>
        <xdr:cNvPr id="409" name="フローチャート: 判断 408"/>
        <xdr:cNvSpPr/>
      </xdr:nvSpPr>
      <xdr:spPr>
        <a:xfrm>
          <a:off x="3746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113047</xdr:rowOff>
    </xdr:from>
    <xdr:ext cx="405111" cy="259045"/>
    <xdr:sp macro="" textlink="">
      <xdr:nvSpPr>
        <xdr:cNvPr id="410" name="n_1aveValue【市民会館】&#10;有形固定資産減価償却率"/>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122555</xdr:rowOff>
    </xdr:from>
    <xdr:to>
      <xdr:col>15</xdr:col>
      <xdr:colOff>101600</xdr:colOff>
      <xdr:row>103</xdr:row>
      <xdr:rowOff>52705</xdr:rowOff>
    </xdr:to>
    <xdr:sp macro="" textlink="">
      <xdr:nvSpPr>
        <xdr:cNvPr id="411" name="フローチャート: 判断 410"/>
        <xdr:cNvSpPr/>
      </xdr:nvSpPr>
      <xdr:spPr>
        <a:xfrm>
          <a:off x="2857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69232</xdr:rowOff>
    </xdr:from>
    <xdr:ext cx="405111" cy="259045"/>
    <xdr:sp macro="" textlink="">
      <xdr:nvSpPr>
        <xdr:cNvPr id="412" name="n_2aveValue【市民会館】&#10;有形固定資産減価償却率"/>
        <xdr:cNvSpPr txBox="1"/>
      </xdr:nvSpPr>
      <xdr:spPr>
        <a:xfrm>
          <a:off x="2705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92075</xdr:rowOff>
    </xdr:from>
    <xdr:to>
      <xdr:col>10</xdr:col>
      <xdr:colOff>165100</xdr:colOff>
      <xdr:row>103</xdr:row>
      <xdr:rowOff>22225</xdr:rowOff>
    </xdr:to>
    <xdr:sp macro="" textlink="">
      <xdr:nvSpPr>
        <xdr:cNvPr id="413" name="フローチャート: 判断 412"/>
        <xdr:cNvSpPr/>
      </xdr:nvSpPr>
      <xdr:spPr>
        <a:xfrm>
          <a:off x="1968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38752</xdr:rowOff>
    </xdr:from>
    <xdr:ext cx="405111" cy="259045"/>
    <xdr:sp macro="" textlink="">
      <xdr:nvSpPr>
        <xdr:cNvPr id="414" name="n_3aveValue【市民会館】&#10;有形固定資産減価償却率"/>
        <xdr:cNvSpPr txBox="1"/>
      </xdr:nvSpPr>
      <xdr:spPr>
        <a:xfrm>
          <a:off x="1816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53975</xdr:rowOff>
    </xdr:from>
    <xdr:to>
      <xdr:col>6</xdr:col>
      <xdr:colOff>38100</xdr:colOff>
      <xdr:row>102</xdr:row>
      <xdr:rowOff>155575</xdr:rowOff>
    </xdr:to>
    <xdr:sp macro="" textlink="">
      <xdr:nvSpPr>
        <xdr:cNvPr id="415" name="フローチャート: 判断 414"/>
        <xdr:cNvSpPr/>
      </xdr:nvSpPr>
      <xdr:spPr>
        <a:xfrm>
          <a:off x="1079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652</xdr:rowOff>
    </xdr:from>
    <xdr:ext cx="405111" cy="259045"/>
    <xdr:sp macro="" textlink="">
      <xdr:nvSpPr>
        <xdr:cNvPr id="416" name="n_4aveValue【市民会館】&#10;有形固定資産減価償却率"/>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422" name="楕円 421"/>
        <xdr:cNvSpPr/>
      </xdr:nvSpPr>
      <xdr:spPr>
        <a:xfrm>
          <a:off x="4584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26688</xdr:rowOff>
    </xdr:from>
    <xdr:ext cx="405111" cy="259045"/>
    <xdr:sp macro="" textlink="">
      <xdr:nvSpPr>
        <xdr:cNvPr id="423" name="【市民会館】&#10;有形固定資産減価償却率該当値テキスト"/>
        <xdr:cNvSpPr txBox="1"/>
      </xdr:nvSpPr>
      <xdr:spPr>
        <a:xfrm>
          <a:off x="4673600"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53975</xdr:rowOff>
    </xdr:from>
    <xdr:to>
      <xdr:col>20</xdr:col>
      <xdr:colOff>38100</xdr:colOff>
      <xdr:row>103</xdr:row>
      <xdr:rowOff>155575</xdr:rowOff>
    </xdr:to>
    <xdr:sp macro="" textlink="">
      <xdr:nvSpPr>
        <xdr:cNvPr id="424" name="楕円 423"/>
        <xdr:cNvSpPr/>
      </xdr:nvSpPr>
      <xdr:spPr>
        <a:xfrm>
          <a:off x="3746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99061</xdr:rowOff>
    </xdr:from>
    <xdr:to>
      <xdr:col>24</xdr:col>
      <xdr:colOff>63500</xdr:colOff>
      <xdr:row>103</xdr:row>
      <xdr:rowOff>104775</xdr:rowOff>
    </xdr:to>
    <xdr:cxnSp macro="">
      <xdr:nvCxnSpPr>
        <xdr:cNvPr id="425" name="直線コネクタ 424"/>
        <xdr:cNvCxnSpPr/>
      </xdr:nvCxnSpPr>
      <xdr:spPr>
        <a:xfrm flipV="1">
          <a:off x="3797300" y="177584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10161</xdr:rowOff>
    </xdr:from>
    <xdr:to>
      <xdr:col>15</xdr:col>
      <xdr:colOff>101600</xdr:colOff>
      <xdr:row>103</xdr:row>
      <xdr:rowOff>111761</xdr:rowOff>
    </xdr:to>
    <xdr:sp macro="" textlink="">
      <xdr:nvSpPr>
        <xdr:cNvPr id="426" name="楕円 425"/>
        <xdr:cNvSpPr/>
      </xdr:nvSpPr>
      <xdr:spPr>
        <a:xfrm>
          <a:off x="2857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60961</xdr:rowOff>
    </xdr:from>
    <xdr:to>
      <xdr:col>19</xdr:col>
      <xdr:colOff>177800</xdr:colOff>
      <xdr:row>103</xdr:row>
      <xdr:rowOff>104775</xdr:rowOff>
    </xdr:to>
    <xdr:cxnSp macro="">
      <xdr:nvCxnSpPr>
        <xdr:cNvPr id="427" name="直線コネクタ 426"/>
        <xdr:cNvCxnSpPr/>
      </xdr:nvCxnSpPr>
      <xdr:spPr>
        <a:xfrm>
          <a:off x="2908300" y="177203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141605</xdr:rowOff>
    </xdr:from>
    <xdr:to>
      <xdr:col>10</xdr:col>
      <xdr:colOff>165100</xdr:colOff>
      <xdr:row>103</xdr:row>
      <xdr:rowOff>71755</xdr:rowOff>
    </xdr:to>
    <xdr:sp macro="" textlink="">
      <xdr:nvSpPr>
        <xdr:cNvPr id="428" name="楕円 427"/>
        <xdr:cNvSpPr/>
      </xdr:nvSpPr>
      <xdr:spPr>
        <a:xfrm>
          <a:off x="1968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20955</xdr:rowOff>
    </xdr:from>
    <xdr:to>
      <xdr:col>15</xdr:col>
      <xdr:colOff>50800</xdr:colOff>
      <xdr:row>103</xdr:row>
      <xdr:rowOff>60961</xdr:rowOff>
    </xdr:to>
    <xdr:cxnSp macro="">
      <xdr:nvCxnSpPr>
        <xdr:cNvPr id="429" name="直線コネクタ 428"/>
        <xdr:cNvCxnSpPr/>
      </xdr:nvCxnSpPr>
      <xdr:spPr>
        <a:xfrm>
          <a:off x="2019300" y="176803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109220</xdr:rowOff>
    </xdr:from>
    <xdr:to>
      <xdr:col>6</xdr:col>
      <xdr:colOff>38100</xdr:colOff>
      <xdr:row>103</xdr:row>
      <xdr:rowOff>39370</xdr:rowOff>
    </xdr:to>
    <xdr:sp macro="" textlink="">
      <xdr:nvSpPr>
        <xdr:cNvPr id="430" name="楕円 429"/>
        <xdr:cNvSpPr/>
      </xdr:nvSpPr>
      <xdr:spPr>
        <a:xfrm>
          <a:off x="1079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160020</xdr:rowOff>
    </xdr:from>
    <xdr:to>
      <xdr:col>10</xdr:col>
      <xdr:colOff>114300</xdr:colOff>
      <xdr:row>103</xdr:row>
      <xdr:rowOff>20955</xdr:rowOff>
    </xdr:to>
    <xdr:cxnSp macro="">
      <xdr:nvCxnSpPr>
        <xdr:cNvPr id="431" name="直線コネクタ 430"/>
        <xdr:cNvCxnSpPr/>
      </xdr:nvCxnSpPr>
      <xdr:spPr>
        <a:xfrm>
          <a:off x="1130300" y="176479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146702</xdr:rowOff>
    </xdr:from>
    <xdr:ext cx="405111" cy="259045"/>
    <xdr:sp macro="" textlink="">
      <xdr:nvSpPr>
        <xdr:cNvPr id="432" name="n_1mainValue【市民会館】&#10;有形固定資産減価償却率"/>
        <xdr:cNvSpPr txBox="1"/>
      </xdr:nvSpPr>
      <xdr:spPr>
        <a:xfrm>
          <a:off x="35820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102888</xdr:rowOff>
    </xdr:from>
    <xdr:ext cx="405111" cy="259045"/>
    <xdr:sp macro="" textlink="">
      <xdr:nvSpPr>
        <xdr:cNvPr id="433" name="n_2mainValue【市民会館】&#10;有形固定資産減価償却率"/>
        <xdr:cNvSpPr txBox="1"/>
      </xdr:nvSpPr>
      <xdr:spPr>
        <a:xfrm>
          <a:off x="2705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62882</xdr:rowOff>
    </xdr:from>
    <xdr:ext cx="405111" cy="259045"/>
    <xdr:sp macro="" textlink="">
      <xdr:nvSpPr>
        <xdr:cNvPr id="434" name="n_3mainValue【市民会館】&#10;有形固定資産減価償却率"/>
        <xdr:cNvSpPr txBox="1"/>
      </xdr:nvSpPr>
      <xdr:spPr>
        <a:xfrm>
          <a:off x="181674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30497</xdr:rowOff>
    </xdr:from>
    <xdr:ext cx="405111" cy="259045"/>
    <xdr:sp macro="" textlink="">
      <xdr:nvSpPr>
        <xdr:cNvPr id="435" name="n_4mainValue【市民会館】&#10;有形固定資産減価償却率"/>
        <xdr:cNvSpPr txBox="1"/>
      </xdr:nvSpPr>
      <xdr:spPr>
        <a:xfrm>
          <a:off x="927744"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165354</xdr:rowOff>
    </xdr:from>
    <xdr:to>
      <xdr:col>54</xdr:col>
      <xdr:colOff>189865</xdr:colOff>
      <xdr:row>107</xdr:row>
      <xdr:rowOff>96774</xdr:rowOff>
    </xdr:to>
    <xdr:cxnSp macro="">
      <xdr:nvCxnSpPr>
        <xdr:cNvPr id="457" name="直線コネクタ 456"/>
        <xdr:cNvCxnSpPr/>
      </xdr:nvCxnSpPr>
      <xdr:spPr>
        <a:xfrm flipV="1">
          <a:off x="10476865" y="1748180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58" name="【市民会館】&#10;一人当たり面積最小値テキスト"/>
        <xdr:cNvSpPr txBox="1"/>
      </xdr:nvSpPr>
      <xdr:spPr>
        <a:xfrm>
          <a:off x="10515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59" name="直線コネクタ 458"/>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112031</xdr:rowOff>
    </xdr:from>
    <xdr:ext cx="469744" cy="259045"/>
    <xdr:sp macro="" textlink="">
      <xdr:nvSpPr>
        <xdr:cNvPr id="460" name="【市民会館】&#10;一人当たり面積最大値テキスト"/>
        <xdr:cNvSpPr txBox="1"/>
      </xdr:nvSpPr>
      <xdr:spPr>
        <a:xfrm>
          <a:off x="10515600" y="172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165354</xdr:rowOff>
    </xdr:from>
    <xdr:to>
      <xdr:col>55</xdr:col>
      <xdr:colOff>88900</xdr:colOff>
      <xdr:row>101</xdr:row>
      <xdr:rowOff>165354</xdr:rowOff>
    </xdr:to>
    <xdr:cxnSp macro="">
      <xdr:nvCxnSpPr>
        <xdr:cNvPr id="461" name="直線コネクタ 460"/>
        <xdr:cNvCxnSpPr/>
      </xdr:nvCxnSpPr>
      <xdr:spPr>
        <a:xfrm>
          <a:off x="10388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2"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3" name="フローチャート: 判断 462"/>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4" name="フローチャート: 判断 463"/>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124985</xdr:rowOff>
    </xdr:from>
    <xdr:ext cx="469744" cy="259045"/>
    <xdr:sp macro="" textlink="">
      <xdr:nvSpPr>
        <xdr:cNvPr id="465"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466" name="フローチャート: 判断 46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138701</xdr:rowOff>
    </xdr:from>
    <xdr:ext cx="469744" cy="259045"/>
    <xdr:sp macro="" textlink="">
      <xdr:nvSpPr>
        <xdr:cNvPr id="467"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36830</xdr:rowOff>
    </xdr:from>
    <xdr:to>
      <xdr:col>41</xdr:col>
      <xdr:colOff>101600</xdr:colOff>
      <xdr:row>105</xdr:row>
      <xdr:rowOff>138430</xdr:rowOff>
    </xdr:to>
    <xdr:sp macro="" textlink="">
      <xdr:nvSpPr>
        <xdr:cNvPr id="468" name="フローチャート: 判断 467"/>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129557</xdr:rowOff>
    </xdr:from>
    <xdr:ext cx="469744" cy="259045"/>
    <xdr:sp macro="" textlink="">
      <xdr:nvSpPr>
        <xdr:cNvPr id="469"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64263</xdr:rowOff>
    </xdr:from>
    <xdr:to>
      <xdr:col>36</xdr:col>
      <xdr:colOff>165100</xdr:colOff>
      <xdr:row>105</xdr:row>
      <xdr:rowOff>165863</xdr:rowOff>
    </xdr:to>
    <xdr:sp macro="" textlink="">
      <xdr:nvSpPr>
        <xdr:cNvPr id="470" name="フローチャート: 判断 469"/>
        <xdr:cNvSpPr/>
      </xdr:nvSpPr>
      <xdr:spPr>
        <a:xfrm>
          <a:off x="6921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156990</xdr:rowOff>
    </xdr:from>
    <xdr:ext cx="469744" cy="259045"/>
    <xdr:sp macro="" textlink="">
      <xdr:nvSpPr>
        <xdr:cNvPr id="471" name="n_4aveValue【市民会館】&#10;一人当たり面積"/>
        <xdr:cNvSpPr txBox="1"/>
      </xdr:nvSpPr>
      <xdr:spPr>
        <a:xfrm>
          <a:off x="6737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48261</xdr:rowOff>
    </xdr:from>
    <xdr:to>
      <xdr:col>55</xdr:col>
      <xdr:colOff>50800</xdr:colOff>
      <xdr:row>102</xdr:row>
      <xdr:rowOff>149861</xdr:rowOff>
    </xdr:to>
    <xdr:sp macro="" textlink="">
      <xdr:nvSpPr>
        <xdr:cNvPr id="477" name="楕円 476"/>
        <xdr:cNvSpPr/>
      </xdr:nvSpPr>
      <xdr:spPr>
        <a:xfrm>
          <a:off x="10426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134638</xdr:rowOff>
    </xdr:from>
    <xdr:ext cx="469744" cy="259045"/>
    <xdr:sp macro="" textlink="">
      <xdr:nvSpPr>
        <xdr:cNvPr id="478" name="【市民会館】&#10;一人当たり面積該当値テキスト"/>
        <xdr:cNvSpPr txBox="1"/>
      </xdr:nvSpPr>
      <xdr:spPr>
        <a:xfrm>
          <a:off x="10515600" y="1745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52832</xdr:rowOff>
    </xdr:from>
    <xdr:to>
      <xdr:col>50</xdr:col>
      <xdr:colOff>165100</xdr:colOff>
      <xdr:row>102</xdr:row>
      <xdr:rowOff>154432</xdr:rowOff>
    </xdr:to>
    <xdr:sp macro="" textlink="">
      <xdr:nvSpPr>
        <xdr:cNvPr id="479" name="楕円 478"/>
        <xdr:cNvSpPr/>
      </xdr:nvSpPr>
      <xdr:spPr>
        <a:xfrm>
          <a:off x="9588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99061</xdr:rowOff>
    </xdr:from>
    <xdr:to>
      <xdr:col>55</xdr:col>
      <xdr:colOff>0</xdr:colOff>
      <xdr:row>102</xdr:row>
      <xdr:rowOff>103632</xdr:rowOff>
    </xdr:to>
    <xdr:cxnSp macro="">
      <xdr:nvCxnSpPr>
        <xdr:cNvPr id="480" name="直線コネクタ 479"/>
        <xdr:cNvCxnSpPr/>
      </xdr:nvCxnSpPr>
      <xdr:spPr>
        <a:xfrm flipV="1">
          <a:off x="9639300" y="175869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61976</xdr:rowOff>
    </xdr:from>
    <xdr:to>
      <xdr:col>46</xdr:col>
      <xdr:colOff>38100</xdr:colOff>
      <xdr:row>102</xdr:row>
      <xdr:rowOff>163576</xdr:rowOff>
    </xdr:to>
    <xdr:sp macro="" textlink="">
      <xdr:nvSpPr>
        <xdr:cNvPr id="481" name="楕円 480"/>
        <xdr:cNvSpPr/>
      </xdr:nvSpPr>
      <xdr:spPr>
        <a:xfrm>
          <a:off x="8699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103632</xdr:rowOff>
    </xdr:from>
    <xdr:to>
      <xdr:col>50</xdr:col>
      <xdr:colOff>114300</xdr:colOff>
      <xdr:row>102</xdr:row>
      <xdr:rowOff>112776</xdr:rowOff>
    </xdr:to>
    <xdr:cxnSp macro="">
      <xdr:nvCxnSpPr>
        <xdr:cNvPr id="482" name="直線コネクタ 481"/>
        <xdr:cNvCxnSpPr/>
      </xdr:nvCxnSpPr>
      <xdr:spPr>
        <a:xfrm flipV="1">
          <a:off x="8750300" y="17591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66548</xdr:rowOff>
    </xdr:from>
    <xdr:to>
      <xdr:col>41</xdr:col>
      <xdr:colOff>101600</xdr:colOff>
      <xdr:row>102</xdr:row>
      <xdr:rowOff>168148</xdr:rowOff>
    </xdr:to>
    <xdr:sp macro="" textlink="">
      <xdr:nvSpPr>
        <xdr:cNvPr id="483" name="楕円 482"/>
        <xdr:cNvSpPr/>
      </xdr:nvSpPr>
      <xdr:spPr>
        <a:xfrm>
          <a:off x="7810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112776</xdr:rowOff>
    </xdr:from>
    <xdr:to>
      <xdr:col>45</xdr:col>
      <xdr:colOff>177800</xdr:colOff>
      <xdr:row>102</xdr:row>
      <xdr:rowOff>117348</xdr:rowOff>
    </xdr:to>
    <xdr:cxnSp macro="">
      <xdr:nvCxnSpPr>
        <xdr:cNvPr id="484" name="直線コネクタ 483"/>
        <xdr:cNvCxnSpPr/>
      </xdr:nvCxnSpPr>
      <xdr:spPr>
        <a:xfrm flipV="1">
          <a:off x="7861300" y="17600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75692</xdr:rowOff>
    </xdr:from>
    <xdr:to>
      <xdr:col>36</xdr:col>
      <xdr:colOff>165100</xdr:colOff>
      <xdr:row>103</xdr:row>
      <xdr:rowOff>5842</xdr:rowOff>
    </xdr:to>
    <xdr:sp macro="" textlink="">
      <xdr:nvSpPr>
        <xdr:cNvPr id="485" name="楕円 484"/>
        <xdr:cNvSpPr/>
      </xdr:nvSpPr>
      <xdr:spPr>
        <a:xfrm>
          <a:off x="6921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117348</xdr:rowOff>
    </xdr:from>
    <xdr:to>
      <xdr:col>41</xdr:col>
      <xdr:colOff>50800</xdr:colOff>
      <xdr:row>102</xdr:row>
      <xdr:rowOff>126492</xdr:rowOff>
    </xdr:to>
    <xdr:cxnSp macro="">
      <xdr:nvCxnSpPr>
        <xdr:cNvPr id="486" name="直線コネクタ 485"/>
        <xdr:cNvCxnSpPr/>
      </xdr:nvCxnSpPr>
      <xdr:spPr>
        <a:xfrm flipV="1">
          <a:off x="6972300" y="17605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170959</xdr:rowOff>
    </xdr:from>
    <xdr:ext cx="469744" cy="259045"/>
    <xdr:sp macro="" textlink="">
      <xdr:nvSpPr>
        <xdr:cNvPr id="487" name="n_1mainValue【市民会館】&#10;一人当たり面積"/>
        <xdr:cNvSpPr txBox="1"/>
      </xdr:nvSpPr>
      <xdr:spPr>
        <a:xfrm>
          <a:off x="93917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8653</xdr:rowOff>
    </xdr:from>
    <xdr:ext cx="469744" cy="259045"/>
    <xdr:sp macro="" textlink="">
      <xdr:nvSpPr>
        <xdr:cNvPr id="488" name="n_2mainValue【市民会館】&#10;一人当たり面積"/>
        <xdr:cNvSpPr txBox="1"/>
      </xdr:nvSpPr>
      <xdr:spPr>
        <a:xfrm>
          <a:off x="8515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13225</xdr:rowOff>
    </xdr:from>
    <xdr:ext cx="469744" cy="259045"/>
    <xdr:sp macro="" textlink="">
      <xdr:nvSpPr>
        <xdr:cNvPr id="489" name="n_3mainValue【市民会館】&#10;一人当たり面積"/>
        <xdr:cNvSpPr txBox="1"/>
      </xdr:nvSpPr>
      <xdr:spPr>
        <a:xfrm>
          <a:off x="7626427" y="1732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22369</xdr:rowOff>
    </xdr:from>
    <xdr:ext cx="469744" cy="259045"/>
    <xdr:sp macro="" textlink="">
      <xdr:nvSpPr>
        <xdr:cNvPr id="490" name="n_4mainValue【市民会館】&#10;一人当たり面積"/>
        <xdr:cNvSpPr txBox="1"/>
      </xdr:nvSpPr>
      <xdr:spPr>
        <a:xfrm>
          <a:off x="67374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41</xdr:row>
      <xdr:rowOff>129540</xdr:rowOff>
    </xdr:to>
    <xdr:cxnSp macro="">
      <xdr:nvCxnSpPr>
        <xdr:cNvPr id="515" name="直線コネクタ 514"/>
        <xdr:cNvCxnSpPr/>
      </xdr:nvCxnSpPr>
      <xdr:spPr>
        <a:xfrm flipV="1">
          <a:off x="16318864" y="561784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16" name="【一般廃棄物処理施設】&#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17" name="直線コネクタ 516"/>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18"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19" name="直線コネクタ 518"/>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40657</xdr:rowOff>
    </xdr:from>
    <xdr:ext cx="405111" cy="259045"/>
    <xdr:sp macro="" textlink="">
      <xdr:nvSpPr>
        <xdr:cNvPr id="520" name="【一般廃棄物処理施設】&#10;有形固定資産減価償却率平均値テキスト"/>
        <xdr:cNvSpPr txBox="1"/>
      </xdr:nvSpPr>
      <xdr:spPr>
        <a:xfrm>
          <a:off x="163576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21" name="フローチャート: 判断 520"/>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2" name="フローチャート: 判断 521"/>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59707</xdr:rowOff>
    </xdr:from>
    <xdr:ext cx="405111" cy="259045"/>
    <xdr:sp macro="" textlink="">
      <xdr:nvSpPr>
        <xdr:cNvPr id="523" name="n_1aveValue【一般廃棄物処理施設】&#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524" name="フローチャート: 判断 523"/>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23512</xdr:rowOff>
    </xdr:from>
    <xdr:ext cx="405111" cy="259045"/>
    <xdr:sp macro="" textlink="">
      <xdr:nvSpPr>
        <xdr:cNvPr id="525"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46355</xdr:rowOff>
    </xdr:from>
    <xdr:to>
      <xdr:col>72</xdr:col>
      <xdr:colOff>38100</xdr:colOff>
      <xdr:row>37</xdr:row>
      <xdr:rowOff>147955</xdr:rowOff>
    </xdr:to>
    <xdr:sp macro="" textlink="">
      <xdr:nvSpPr>
        <xdr:cNvPr id="526" name="フローチャート: 判断 525"/>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164482</xdr:rowOff>
    </xdr:from>
    <xdr:ext cx="405111" cy="259045"/>
    <xdr:sp macro="" textlink="">
      <xdr:nvSpPr>
        <xdr:cNvPr id="527" name="n_3aveValue【一般廃棄物処理施設】&#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116840</xdr:rowOff>
    </xdr:from>
    <xdr:to>
      <xdr:col>67</xdr:col>
      <xdr:colOff>101600</xdr:colOff>
      <xdr:row>37</xdr:row>
      <xdr:rowOff>46990</xdr:rowOff>
    </xdr:to>
    <xdr:sp macro="" textlink="">
      <xdr:nvSpPr>
        <xdr:cNvPr id="528" name="フローチャート: 判断 527"/>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63517</xdr:rowOff>
    </xdr:from>
    <xdr:ext cx="405111" cy="259045"/>
    <xdr:sp macro="" textlink="">
      <xdr:nvSpPr>
        <xdr:cNvPr id="529" name="n_4aveValue【一般廃棄物処理施設】&#10;有形固定資産減価償却率"/>
        <xdr:cNvSpPr txBox="1"/>
      </xdr:nvSpPr>
      <xdr:spPr>
        <a:xfrm>
          <a:off x="12611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101600</xdr:rowOff>
    </xdr:from>
    <xdr:to>
      <xdr:col>85</xdr:col>
      <xdr:colOff>177800</xdr:colOff>
      <xdr:row>41</xdr:row>
      <xdr:rowOff>31750</xdr:rowOff>
    </xdr:to>
    <xdr:sp macro="" textlink="">
      <xdr:nvSpPr>
        <xdr:cNvPr id="535" name="楕円 534"/>
        <xdr:cNvSpPr/>
      </xdr:nvSpPr>
      <xdr:spPr>
        <a:xfrm>
          <a:off x="16268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80027</xdr:rowOff>
    </xdr:from>
    <xdr:ext cx="405111" cy="259045"/>
    <xdr:sp macro="" textlink="">
      <xdr:nvSpPr>
        <xdr:cNvPr id="536" name="【一般廃棄物処理施設】&#10;有形固定資産減価償却率該当値テキスト"/>
        <xdr:cNvSpPr txBox="1"/>
      </xdr:nvSpPr>
      <xdr:spPr>
        <a:xfrm>
          <a:off x="16357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97790</xdr:rowOff>
    </xdr:from>
    <xdr:to>
      <xdr:col>81</xdr:col>
      <xdr:colOff>101600</xdr:colOff>
      <xdr:row>41</xdr:row>
      <xdr:rowOff>27940</xdr:rowOff>
    </xdr:to>
    <xdr:sp macro="" textlink="">
      <xdr:nvSpPr>
        <xdr:cNvPr id="537" name="楕円 536"/>
        <xdr:cNvSpPr/>
      </xdr:nvSpPr>
      <xdr:spPr>
        <a:xfrm>
          <a:off x="1543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148590</xdr:rowOff>
    </xdr:from>
    <xdr:to>
      <xdr:col>85</xdr:col>
      <xdr:colOff>127000</xdr:colOff>
      <xdr:row>40</xdr:row>
      <xdr:rowOff>152400</xdr:rowOff>
    </xdr:to>
    <xdr:cxnSp macro="">
      <xdr:nvCxnSpPr>
        <xdr:cNvPr id="538" name="直線コネクタ 537"/>
        <xdr:cNvCxnSpPr/>
      </xdr:nvCxnSpPr>
      <xdr:spPr>
        <a:xfrm>
          <a:off x="15481300" y="700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86360</xdr:rowOff>
    </xdr:from>
    <xdr:to>
      <xdr:col>76</xdr:col>
      <xdr:colOff>165100</xdr:colOff>
      <xdr:row>41</xdr:row>
      <xdr:rowOff>16510</xdr:rowOff>
    </xdr:to>
    <xdr:sp macro="" textlink="">
      <xdr:nvSpPr>
        <xdr:cNvPr id="539" name="楕円 538"/>
        <xdr:cNvSpPr/>
      </xdr:nvSpPr>
      <xdr:spPr>
        <a:xfrm>
          <a:off x="1454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40</xdr:row>
      <xdr:rowOff>148590</xdr:rowOff>
    </xdr:to>
    <xdr:cxnSp macro="">
      <xdr:nvCxnSpPr>
        <xdr:cNvPr id="540" name="直線コネクタ 539"/>
        <xdr:cNvCxnSpPr/>
      </xdr:nvCxnSpPr>
      <xdr:spPr>
        <a:xfrm>
          <a:off x="14592300" y="6995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63500</xdr:rowOff>
    </xdr:from>
    <xdr:to>
      <xdr:col>72</xdr:col>
      <xdr:colOff>38100</xdr:colOff>
      <xdr:row>40</xdr:row>
      <xdr:rowOff>165100</xdr:rowOff>
    </xdr:to>
    <xdr:sp macro="" textlink="">
      <xdr:nvSpPr>
        <xdr:cNvPr id="541" name="楕円 540"/>
        <xdr:cNvSpPr/>
      </xdr:nvSpPr>
      <xdr:spPr>
        <a:xfrm>
          <a:off x="1365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114300</xdr:rowOff>
    </xdr:from>
    <xdr:to>
      <xdr:col>76</xdr:col>
      <xdr:colOff>114300</xdr:colOff>
      <xdr:row>40</xdr:row>
      <xdr:rowOff>137160</xdr:rowOff>
    </xdr:to>
    <xdr:cxnSp macro="">
      <xdr:nvCxnSpPr>
        <xdr:cNvPr id="542" name="直線コネクタ 541"/>
        <xdr:cNvCxnSpPr/>
      </xdr:nvCxnSpPr>
      <xdr:spPr>
        <a:xfrm>
          <a:off x="13703300" y="6972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149225</xdr:rowOff>
    </xdr:from>
    <xdr:to>
      <xdr:col>67</xdr:col>
      <xdr:colOff>101600</xdr:colOff>
      <xdr:row>40</xdr:row>
      <xdr:rowOff>79375</xdr:rowOff>
    </xdr:to>
    <xdr:sp macro="" textlink="">
      <xdr:nvSpPr>
        <xdr:cNvPr id="543" name="楕円 542"/>
        <xdr:cNvSpPr/>
      </xdr:nvSpPr>
      <xdr:spPr>
        <a:xfrm>
          <a:off x="12763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28575</xdr:rowOff>
    </xdr:from>
    <xdr:to>
      <xdr:col>71</xdr:col>
      <xdr:colOff>177800</xdr:colOff>
      <xdr:row>40</xdr:row>
      <xdr:rowOff>114300</xdr:rowOff>
    </xdr:to>
    <xdr:cxnSp macro="">
      <xdr:nvCxnSpPr>
        <xdr:cNvPr id="544" name="直線コネクタ 543"/>
        <xdr:cNvCxnSpPr/>
      </xdr:nvCxnSpPr>
      <xdr:spPr>
        <a:xfrm>
          <a:off x="12814300" y="6886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19067</xdr:rowOff>
    </xdr:from>
    <xdr:ext cx="405111" cy="259045"/>
    <xdr:sp macro="" textlink="">
      <xdr:nvSpPr>
        <xdr:cNvPr id="545" name="n_1mainValue【一般廃棄物処理施設】&#10;有形固定資産減価償却率"/>
        <xdr:cNvSpPr txBox="1"/>
      </xdr:nvSpPr>
      <xdr:spPr>
        <a:xfrm>
          <a:off x="152660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7637</xdr:rowOff>
    </xdr:from>
    <xdr:ext cx="405111" cy="259045"/>
    <xdr:sp macro="" textlink="">
      <xdr:nvSpPr>
        <xdr:cNvPr id="546" name="n_2mainValue【一般廃棄物処理施設】&#10;有形固定資産減価償却率"/>
        <xdr:cNvSpPr txBox="1"/>
      </xdr:nvSpPr>
      <xdr:spPr>
        <a:xfrm>
          <a:off x="14389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156227</xdr:rowOff>
    </xdr:from>
    <xdr:ext cx="405111" cy="259045"/>
    <xdr:sp macro="" textlink="">
      <xdr:nvSpPr>
        <xdr:cNvPr id="547" name="n_3mainValue【一般廃棄物処理施設】&#10;有形固定資産減価償却率"/>
        <xdr:cNvSpPr txBox="1"/>
      </xdr:nvSpPr>
      <xdr:spPr>
        <a:xfrm>
          <a:off x="13500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70502</xdr:rowOff>
    </xdr:from>
    <xdr:ext cx="405111" cy="259045"/>
    <xdr:sp macro="" textlink="">
      <xdr:nvSpPr>
        <xdr:cNvPr id="548" name="n_4mainValue【一般廃棄物処理施設】&#10;有形固定資産減価償却率"/>
        <xdr:cNvSpPr txBox="1"/>
      </xdr:nvSpPr>
      <xdr:spPr>
        <a:xfrm>
          <a:off x="12611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0" name="テキスト ボックス 5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2" name="テキスト ボックス 56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6" name="テキスト ボックス 5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8" name="テキスト ボックス 5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141709</xdr:rowOff>
    </xdr:from>
    <xdr:to>
      <xdr:col>116</xdr:col>
      <xdr:colOff>62864</xdr:colOff>
      <xdr:row>41</xdr:row>
      <xdr:rowOff>119025</xdr:rowOff>
    </xdr:to>
    <xdr:cxnSp macro="">
      <xdr:nvCxnSpPr>
        <xdr:cNvPr id="572" name="直線コネクタ 571"/>
        <xdr:cNvCxnSpPr/>
      </xdr:nvCxnSpPr>
      <xdr:spPr>
        <a:xfrm flipV="1">
          <a:off x="22160864" y="5799559"/>
          <a:ext cx="0" cy="134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122852</xdr:rowOff>
    </xdr:from>
    <xdr:ext cx="534377" cy="259045"/>
    <xdr:sp macro="" textlink="">
      <xdr:nvSpPr>
        <xdr:cNvPr id="573" name="【一般廃棄物処理施設】&#10;一人当たり有形固定資産（償却資産）額最小値テキスト"/>
        <xdr:cNvSpPr txBox="1"/>
      </xdr:nvSpPr>
      <xdr:spPr>
        <a:xfrm>
          <a:off x="22199600" y="7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119025</xdr:rowOff>
    </xdr:from>
    <xdr:to>
      <xdr:col>116</xdr:col>
      <xdr:colOff>152400</xdr:colOff>
      <xdr:row>41</xdr:row>
      <xdr:rowOff>119025</xdr:rowOff>
    </xdr:to>
    <xdr:cxnSp macro="">
      <xdr:nvCxnSpPr>
        <xdr:cNvPr id="574" name="直線コネクタ 573"/>
        <xdr:cNvCxnSpPr/>
      </xdr:nvCxnSpPr>
      <xdr:spPr>
        <a:xfrm>
          <a:off x="22072600" y="714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88386</xdr:rowOff>
    </xdr:from>
    <xdr:ext cx="599010" cy="259045"/>
    <xdr:sp macro="" textlink="">
      <xdr:nvSpPr>
        <xdr:cNvPr id="575" name="【一般廃棄物処理施設】&#10;一人当たり有形固定資産（償却資産）額最大値テキスト"/>
        <xdr:cNvSpPr txBox="1"/>
      </xdr:nvSpPr>
      <xdr:spPr>
        <a:xfrm>
          <a:off x="22199600" y="55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141709</xdr:rowOff>
    </xdr:from>
    <xdr:to>
      <xdr:col>116</xdr:col>
      <xdr:colOff>152400</xdr:colOff>
      <xdr:row>33</xdr:row>
      <xdr:rowOff>141709</xdr:rowOff>
    </xdr:to>
    <xdr:cxnSp macro="">
      <xdr:nvCxnSpPr>
        <xdr:cNvPr id="576" name="直線コネクタ 575"/>
        <xdr:cNvCxnSpPr/>
      </xdr:nvCxnSpPr>
      <xdr:spPr>
        <a:xfrm>
          <a:off x="22072600" y="57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109760</xdr:rowOff>
    </xdr:from>
    <xdr:ext cx="534377" cy="259045"/>
    <xdr:sp macro="" textlink="">
      <xdr:nvSpPr>
        <xdr:cNvPr id="577" name="【一般廃棄物処理施設】&#10;一人当たり有形固定資産（償却資産）額平均値テキスト"/>
        <xdr:cNvSpPr txBox="1"/>
      </xdr:nvSpPr>
      <xdr:spPr>
        <a:xfrm>
          <a:off x="22199600" y="6453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131333</xdr:rowOff>
    </xdr:from>
    <xdr:to>
      <xdr:col>116</xdr:col>
      <xdr:colOff>114300</xdr:colOff>
      <xdr:row>38</xdr:row>
      <xdr:rowOff>61483</xdr:rowOff>
    </xdr:to>
    <xdr:sp macro="" textlink="">
      <xdr:nvSpPr>
        <xdr:cNvPr id="578" name="フローチャート: 判断 577"/>
        <xdr:cNvSpPr/>
      </xdr:nvSpPr>
      <xdr:spPr>
        <a:xfrm>
          <a:off x="22110700" y="647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156175</xdr:rowOff>
    </xdr:from>
    <xdr:to>
      <xdr:col>112</xdr:col>
      <xdr:colOff>38100</xdr:colOff>
      <xdr:row>38</xdr:row>
      <xdr:rowOff>86325</xdr:rowOff>
    </xdr:to>
    <xdr:sp macro="" textlink="">
      <xdr:nvSpPr>
        <xdr:cNvPr id="579" name="フローチャート: 判断 578"/>
        <xdr:cNvSpPr/>
      </xdr:nvSpPr>
      <xdr:spPr>
        <a:xfrm>
          <a:off x="21272500" y="649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77451</xdr:rowOff>
    </xdr:from>
    <xdr:ext cx="534377" cy="259045"/>
    <xdr:sp macro="" textlink="">
      <xdr:nvSpPr>
        <xdr:cNvPr id="580" name="n_1aveValue【一般廃棄物処理施設】&#10;一人当たり有形固定資産（償却資産）額"/>
        <xdr:cNvSpPr txBox="1"/>
      </xdr:nvSpPr>
      <xdr:spPr>
        <a:xfrm>
          <a:off x="21043411" y="65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143007</xdr:rowOff>
    </xdr:from>
    <xdr:to>
      <xdr:col>107</xdr:col>
      <xdr:colOff>101600</xdr:colOff>
      <xdr:row>39</xdr:row>
      <xdr:rowOff>73157</xdr:rowOff>
    </xdr:to>
    <xdr:sp macro="" textlink="">
      <xdr:nvSpPr>
        <xdr:cNvPr id="581" name="フローチャート: 判断 580"/>
        <xdr:cNvSpPr/>
      </xdr:nvSpPr>
      <xdr:spPr>
        <a:xfrm>
          <a:off x="20383500" y="66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64284</xdr:rowOff>
    </xdr:from>
    <xdr:ext cx="534377" cy="259045"/>
    <xdr:sp macro="" textlink="">
      <xdr:nvSpPr>
        <xdr:cNvPr id="582" name="n_2aveValue【一般廃棄物処理施設】&#10;一人当たり有形固定資産（償却資産）額"/>
        <xdr:cNvSpPr txBox="1"/>
      </xdr:nvSpPr>
      <xdr:spPr>
        <a:xfrm>
          <a:off x="20167111" y="67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109975</xdr:rowOff>
    </xdr:from>
    <xdr:to>
      <xdr:col>102</xdr:col>
      <xdr:colOff>165100</xdr:colOff>
      <xdr:row>39</xdr:row>
      <xdr:rowOff>40125</xdr:rowOff>
    </xdr:to>
    <xdr:sp macro="" textlink="">
      <xdr:nvSpPr>
        <xdr:cNvPr id="583" name="フローチャート: 判断 582"/>
        <xdr:cNvSpPr/>
      </xdr:nvSpPr>
      <xdr:spPr>
        <a:xfrm>
          <a:off x="19494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31252</xdr:rowOff>
    </xdr:from>
    <xdr:ext cx="534377" cy="259045"/>
    <xdr:sp macro="" textlink="">
      <xdr:nvSpPr>
        <xdr:cNvPr id="584" name="n_3aveValue【一般廃棄物処理施設】&#10;一人当たり有形固定資産（償却資産）額"/>
        <xdr:cNvSpPr txBox="1"/>
      </xdr:nvSpPr>
      <xdr:spPr>
        <a:xfrm>
          <a:off x="19278111" y="6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141574</xdr:rowOff>
    </xdr:from>
    <xdr:to>
      <xdr:col>98</xdr:col>
      <xdr:colOff>38100</xdr:colOff>
      <xdr:row>39</xdr:row>
      <xdr:rowOff>71724</xdr:rowOff>
    </xdr:to>
    <xdr:sp macro="" textlink="">
      <xdr:nvSpPr>
        <xdr:cNvPr id="585" name="フローチャート: 判断 584"/>
        <xdr:cNvSpPr/>
      </xdr:nvSpPr>
      <xdr:spPr>
        <a:xfrm>
          <a:off x="18605500" y="66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62851</xdr:rowOff>
    </xdr:from>
    <xdr:ext cx="534377" cy="259045"/>
    <xdr:sp macro="" textlink="">
      <xdr:nvSpPr>
        <xdr:cNvPr id="586" name="n_4aveValue【一般廃棄物処理施設】&#10;一人当たり有形固定資産（償却資産）額"/>
        <xdr:cNvSpPr txBox="1"/>
      </xdr:nvSpPr>
      <xdr:spPr>
        <a:xfrm>
          <a:off x="18389111" y="67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124955</xdr:rowOff>
    </xdr:from>
    <xdr:to>
      <xdr:col>116</xdr:col>
      <xdr:colOff>114300</xdr:colOff>
      <xdr:row>38</xdr:row>
      <xdr:rowOff>55105</xdr:rowOff>
    </xdr:to>
    <xdr:sp macro="" textlink="">
      <xdr:nvSpPr>
        <xdr:cNvPr id="592" name="楕円 591"/>
        <xdr:cNvSpPr/>
      </xdr:nvSpPr>
      <xdr:spPr>
        <a:xfrm>
          <a:off x="22110700" y="64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147832</xdr:rowOff>
    </xdr:from>
    <xdr:ext cx="534377" cy="259045"/>
    <xdr:sp macro="" textlink="">
      <xdr:nvSpPr>
        <xdr:cNvPr id="593" name="【一般廃棄物処理施設】&#10;一人当たり有形固定資産（償却資産）額該当値テキスト"/>
        <xdr:cNvSpPr txBox="1"/>
      </xdr:nvSpPr>
      <xdr:spPr>
        <a:xfrm>
          <a:off x="22199600" y="63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119385</xdr:rowOff>
    </xdr:from>
    <xdr:to>
      <xdr:col>112</xdr:col>
      <xdr:colOff>38100</xdr:colOff>
      <xdr:row>38</xdr:row>
      <xdr:rowOff>49535</xdr:rowOff>
    </xdr:to>
    <xdr:sp macro="" textlink="">
      <xdr:nvSpPr>
        <xdr:cNvPr id="594" name="楕円 593"/>
        <xdr:cNvSpPr/>
      </xdr:nvSpPr>
      <xdr:spPr>
        <a:xfrm>
          <a:off x="21272500" y="64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170185</xdr:rowOff>
    </xdr:from>
    <xdr:to>
      <xdr:col>116</xdr:col>
      <xdr:colOff>63500</xdr:colOff>
      <xdr:row>38</xdr:row>
      <xdr:rowOff>4305</xdr:rowOff>
    </xdr:to>
    <xdr:cxnSp macro="">
      <xdr:nvCxnSpPr>
        <xdr:cNvPr id="595" name="直線コネクタ 594"/>
        <xdr:cNvCxnSpPr/>
      </xdr:nvCxnSpPr>
      <xdr:spPr>
        <a:xfrm>
          <a:off x="21323300" y="6513835"/>
          <a:ext cx="8382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108801</xdr:rowOff>
    </xdr:from>
    <xdr:to>
      <xdr:col>107</xdr:col>
      <xdr:colOff>101600</xdr:colOff>
      <xdr:row>38</xdr:row>
      <xdr:rowOff>38951</xdr:rowOff>
    </xdr:to>
    <xdr:sp macro="" textlink="">
      <xdr:nvSpPr>
        <xdr:cNvPr id="596" name="楕円 595"/>
        <xdr:cNvSpPr/>
      </xdr:nvSpPr>
      <xdr:spPr>
        <a:xfrm>
          <a:off x="20383500" y="64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159601</xdr:rowOff>
    </xdr:from>
    <xdr:to>
      <xdr:col>111</xdr:col>
      <xdr:colOff>177800</xdr:colOff>
      <xdr:row>37</xdr:row>
      <xdr:rowOff>170185</xdr:rowOff>
    </xdr:to>
    <xdr:cxnSp macro="">
      <xdr:nvCxnSpPr>
        <xdr:cNvPr id="597" name="直線コネクタ 596"/>
        <xdr:cNvCxnSpPr/>
      </xdr:nvCxnSpPr>
      <xdr:spPr>
        <a:xfrm>
          <a:off x="20434300" y="6503251"/>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104183</xdr:rowOff>
    </xdr:from>
    <xdr:to>
      <xdr:col>102</xdr:col>
      <xdr:colOff>165100</xdr:colOff>
      <xdr:row>38</xdr:row>
      <xdr:rowOff>34333</xdr:rowOff>
    </xdr:to>
    <xdr:sp macro="" textlink="">
      <xdr:nvSpPr>
        <xdr:cNvPr id="598" name="楕円 597"/>
        <xdr:cNvSpPr/>
      </xdr:nvSpPr>
      <xdr:spPr>
        <a:xfrm>
          <a:off x="19494500" y="64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154983</xdr:rowOff>
    </xdr:from>
    <xdr:to>
      <xdr:col>107</xdr:col>
      <xdr:colOff>50800</xdr:colOff>
      <xdr:row>37</xdr:row>
      <xdr:rowOff>159601</xdr:rowOff>
    </xdr:to>
    <xdr:cxnSp macro="">
      <xdr:nvCxnSpPr>
        <xdr:cNvPr id="599" name="直線コネクタ 598"/>
        <xdr:cNvCxnSpPr/>
      </xdr:nvCxnSpPr>
      <xdr:spPr>
        <a:xfrm>
          <a:off x="19545300" y="6498633"/>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113929</xdr:rowOff>
    </xdr:from>
    <xdr:to>
      <xdr:col>98</xdr:col>
      <xdr:colOff>38100</xdr:colOff>
      <xdr:row>38</xdr:row>
      <xdr:rowOff>44079</xdr:rowOff>
    </xdr:to>
    <xdr:sp macro="" textlink="">
      <xdr:nvSpPr>
        <xdr:cNvPr id="600" name="楕円 599"/>
        <xdr:cNvSpPr/>
      </xdr:nvSpPr>
      <xdr:spPr>
        <a:xfrm>
          <a:off x="18605500" y="64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154983</xdr:rowOff>
    </xdr:from>
    <xdr:to>
      <xdr:col>102</xdr:col>
      <xdr:colOff>114300</xdr:colOff>
      <xdr:row>37</xdr:row>
      <xdr:rowOff>164729</xdr:rowOff>
    </xdr:to>
    <xdr:cxnSp macro="">
      <xdr:nvCxnSpPr>
        <xdr:cNvPr id="601" name="直線コネクタ 600"/>
        <xdr:cNvCxnSpPr/>
      </xdr:nvCxnSpPr>
      <xdr:spPr>
        <a:xfrm flipV="1">
          <a:off x="18656300" y="6498633"/>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66062</xdr:rowOff>
    </xdr:from>
    <xdr:ext cx="534377" cy="259045"/>
    <xdr:sp macro="" textlink="">
      <xdr:nvSpPr>
        <xdr:cNvPr id="602" name="n_1mainValue【一般廃棄物処理施設】&#10;一人当たり有形固定資産（償却資産）額"/>
        <xdr:cNvSpPr txBox="1"/>
      </xdr:nvSpPr>
      <xdr:spPr>
        <a:xfrm>
          <a:off x="21043411" y="62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55478</xdr:rowOff>
    </xdr:from>
    <xdr:ext cx="534377" cy="259045"/>
    <xdr:sp macro="" textlink="">
      <xdr:nvSpPr>
        <xdr:cNvPr id="603" name="n_2mainValue【一般廃棄物処理施設】&#10;一人当たり有形固定資産（償却資産）額"/>
        <xdr:cNvSpPr txBox="1"/>
      </xdr:nvSpPr>
      <xdr:spPr>
        <a:xfrm>
          <a:off x="20167111" y="62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50860</xdr:rowOff>
    </xdr:from>
    <xdr:ext cx="534377" cy="259045"/>
    <xdr:sp macro="" textlink="">
      <xdr:nvSpPr>
        <xdr:cNvPr id="604" name="n_3mainValue【一般廃棄物処理施設】&#10;一人当たり有形固定資産（償却資産）額"/>
        <xdr:cNvSpPr txBox="1"/>
      </xdr:nvSpPr>
      <xdr:spPr>
        <a:xfrm>
          <a:off x="19278111" y="62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60606</xdr:rowOff>
    </xdr:from>
    <xdr:ext cx="534377" cy="259045"/>
    <xdr:sp macro="" textlink="">
      <xdr:nvSpPr>
        <xdr:cNvPr id="605" name="n_4mainValue【一般廃棄物処理施設】&#10;一人当たり有形固定資産（償却資産）額"/>
        <xdr:cNvSpPr txBox="1"/>
      </xdr:nvSpPr>
      <xdr:spPr>
        <a:xfrm>
          <a:off x="18389111" y="623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8" name="テキスト ボックス 6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8" name="テキスト ボックス 6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24493</xdr:rowOff>
    </xdr:from>
    <xdr:to>
      <xdr:col>85</xdr:col>
      <xdr:colOff>126364</xdr:colOff>
      <xdr:row>63</xdr:row>
      <xdr:rowOff>112667</xdr:rowOff>
    </xdr:to>
    <xdr:cxnSp macro="">
      <xdr:nvCxnSpPr>
        <xdr:cNvPr id="632" name="直線コネクタ 631"/>
        <xdr:cNvCxnSpPr/>
      </xdr:nvCxnSpPr>
      <xdr:spPr>
        <a:xfrm flipV="1">
          <a:off x="16318864" y="9454243"/>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3" name="【保健センター・保健所】&#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4" name="直線コネクタ 633"/>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142620</xdr:rowOff>
    </xdr:from>
    <xdr:ext cx="405111" cy="259045"/>
    <xdr:sp macro="" textlink="">
      <xdr:nvSpPr>
        <xdr:cNvPr id="635" name="【保健センター・保健所】&#10;有形固定資産減価償却率最大値テキスト"/>
        <xdr:cNvSpPr txBox="1"/>
      </xdr:nvSpPr>
      <xdr:spPr>
        <a:xfrm>
          <a:off x="163576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24493</xdr:rowOff>
    </xdr:from>
    <xdr:to>
      <xdr:col>86</xdr:col>
      <xdr:colOff>25400</xdr:colOff>
      <xdr:row>55</xdr:row>
      <xdr:rowOff>24493</xdr:rowOff>
    </xdr:to>
    <xdr:cxnSp macro="">
      <xdr:nvCxnSpPr>
        <xdr:cNvPr id="636" name="直線コネクタ 635"/>
        <xdr:cNvCxnSpPr/>
      </xdr:nvCxnSpPr>
      <xdr:spPr>
        <a:xfrm>
          <a:off x="16230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34126</xdr:rowOff>
    </xdr:from>
    <xdr:ext cx="405111" cy="259045"/>
    <xdr:sp macro="" textlink="">
      <xdr:nvSpPr>
        <xdr:cNvPr id="637" name="【保健センター・保健所】&#10;有形固定資産減価償却率平均値テキスト"/>
        <xdr:cNvSpPr txBox="1"/>
      </xdr:nvSpPr>
      <xdr:spPr>
        <a:xfrm>
          <a:off x="16357600" y="980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638" name="フローチャート: 判断 637"/>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78196</xdr:rowOff>
    </xdr:from>
    <xdr:to>
      <xdr:col>81</xdr:col>
      <xdr:colOff>101600</xdr:colOff>
      <xdr:row>58</xdr:row>
      <xdr:rowOff>8346</xdr:rowOff>
    </xdr:to>
    <xdr:sp macro="" textlink="">
      <xdr:nvSpPr>
        <xdr:cNvPr id="639" name="フローチャート: 判断 638"/>
        <xdr:cNvSpPr/>
      </xdr:nvSpPr>
      <xdr:spPr>
        <a:xfrm>
          <a:off x="15430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24873</xdr:rowOff>
    </xdr:from>
    <xdr:ext cx="405111" cy="259045"/>
    <xdr:sp macro="" textlink="">
      <xdr:nvSpPr>
        <xdr:cNvPr id="640" name="n_1aveValue【保健センター・保健所】&#10;有形固定資産減価償却率"/>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19413</xdr:rowOff>
    </xdr:from>
    <xdr:to>
      <xdr:col>76</xdr:col>
      <xdr:colOff>165100</xdr:colOff>
      <xdr:row>57</xdr:row>
      <xdr:rowOff>121013</xdr:rowOff>
    </xdr:to>
    <xdr:sp macro="" textlink="">
      <xdr:nvSpPr>
        <xdr:cNvPr id="641" name="フローチャート: 判断 640"/>
        <xdr:cNvSpPr/>
      </xdr:nvSpPr>
      <xdr:spPr>
        <a:xfrm>
          <a:off x="14541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137540</xdr:rowOff>
    </xdr:from>
    <xdr:ext cx="405111" cy="259045"/>
    <xdr:sp macro="" textlink="">
      <xdr:nvSpPr>
        <xdr:cNvPr id="642" name="n_2aveValue【保健センター・保健所】&#10;有形固定資産減価償却率"/>
        <xdr:cNvSpPr txBox="1"/>
      </xdr:nvSpPr>
      <xdr:spPr>
        <a:xfrm>
          <a:off x="14389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86360</xdr:rowOff>
    </xdr:from>
    <xdr:to>
      <xdr:col>72</xdr:col>
      <xdr:colOff>38100</xdr:colOff>
      <xdr:row>57</xdr:row>
      <xdr:rowOff>16510</xdr:rowOff>
    </xdr:to>
    <xdr:sp macro="" textlink="">
      <xdr:nvSpPr>
        <xdr:cNvPr id="643" name="フローチャート: 判断 642"/>
        <xdr:cNvSpPr/>
      </xdr:nvSpPr>
      <xdr:spPr>
        <a:xfrm>
          <a:off x="13652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33037</xdr:rowOff>
    </xdr:from>
    <xdr:ext cx="405111" cy="259045"/>
    <xdr:sp macro="" textlink="">
      <xdr:nvSpPr>
        <xdr:cNvPr id="644" name="n_3aveValue【保健センター・保健所】&#10;有形固定資産減価償却率"/>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56969</xdr:rowOff>
    </xdr:from>
    <xdr:to>
      <xdr:col>67</xdr:col>
      <xdr:colOff>101600</xdr:colOff>
      <xdr:row>56</xdr:row>
      <xdr:rowOff>158569</xdr:rowOff>
    </xdr:to>
    <xdr:sp macro="" textlink="">
      <xdr:nvSpPr>
        <xdr:cNvPr id="645" name="フローチャート: 判断 644"/>
        <xdr:cNvSpPr/>
      </xdr:nvSpPr>
      <xdr:spPr>
        <a:xfrm>
          <a:off x="12763500" y="965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55</xdr:row>
      <xdr:rowOff>3646</xdr:rowOff>
    </xdr:from>
    <xdr:ext cx="405111" cy="259045"/>
    <xdr:sp macro="" textlink="">
      <xdr:nvSpPr>
        <xdr:cNvPr id="646" name="n_4aveValue【保健センター・保健所】&#10;有形固定資産減価償却率"/>
        <xdr:cNvSpPr txBox="1"/>
      </xdr:nvSpPr>
      <xdr:spPr>
        <a:xfrm>
          <a:off x="12611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652" name="楕円 651"/>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653" name="【保健センター・保健所】&#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54" name="楕円 653"/>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122465</xdr:rowOff>
    </xdr:to>
    <xdr:cxnSp macro="">
      <xdr:nvCxnSpPr>
        <xdr:cNvPr id="655" name="直線コネクタ 654"/>
        <xdr:cNvCxnSpPr/>
      </xdr:nvCxnSpPr>
      <xdr:spPr>
        <a:xfrm>
          <a:off x="15481300" y="1058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56" name="楕円 655"/>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122465</xdr:rowOff>
    </xdr:to>
    <xdr:cxnSp macro="">
      <xdr:nvCxnSpPr>
        <xdr:cNvPr id="657" name="直線コネクタ 656"/>
        <xdr:cNvCxnSpPr/>
      </xdr:nvCxnSpPr>
      <xdr:spPr>
        <a:xfrm>
          <a:off x="14592300" y="10515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658" name="楕円 657"/>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57150</xdr:rowOff>
    </xdr:to>
    <xdr:cxnSp macro="">
      <xdr:nvCxnSpPr>
        <xdr:cNvPr id="659" name="直線コネクタ 658"/>
        <xdr:cNvCxnSpPr/>
      </xdr:nvCxnSpPr>
      <xdr:spPr>
        <a:xfrm>
          <a:off x="13703300" y="10450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660" name="楕円 659"/>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163285</xdr:rowOff>
    </xdr:to>
    <xdr:cxnSp macro="">
      <xdr:nvCxnSpPr>
        <xdr:cNvPr id="661" name="直線コネクタ 660"/>
        <xdr:cNvCxnSpPr/>
      </xdr:nvCxnSpPr>
      <xdr:spPr>
        <a:xfrm>
          <a:off x="12814300" y="10384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164392</xdr:rowOff>
    </xdr:from>
    <xdr:ext cx="405111" cy="259045"/>
    <xdr:sp macro="" textlink="">
      <xdr:nvSpPr>
        <xdr:cNvPr id="662"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63"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664" name="n_3mainValue【保健センター・保健所】&#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665" name="n_4mainValue【保健センター・保健所】&#10;有形固定資産減価償却率"/>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689" name="直線コネクタ 688"/>
        <xdr:cNvCxnSpPr/>
      </xdr:nvCxnSpPr>
      <xdr:spPr>
        <a:xfrm flipV="1">
          <a:off x="22160864" y="9436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90"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91" name="直線コネクタ 690"/>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692" name="【保健センター・保健所】&#10;一人当たり面積最大値テキスト"/>
        <xdr:cNvSpPr txBox="1"/>
      </xdr:nvSpPr>
      <xdr:spPr>
        <a:xfrm>
          <a:off x="22199600"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693" name="直線コネクタ 692"/>
        <xdr:cNvCxnSpPr/>
      </xdr:nvCxnSpPr>
      <xdr:spPr>
        <a:xfrm>
          <a:off x="220726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4"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5" name="フローチャート: 判断 69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6" name="フローチャート: 判断 695"/>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86377</xdr:rowOff>
    </xdr:from>
    <xdr:ext cx="469744" cy="259045"/>
    <xdr:sp macro="" textlink="">
      <xdr:nvSpPr>
        <xdr:cNvPr id="697"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139700</xdr:rowOff>
    </xdr:from>
    <xdr:to>
      <xdr:col>107</xdr:col>
      <xdr:colOff>101600</xdr:colOff>
      <xdr:row>61</xdr:row>
      <xdr:rowOff>69850</xdr:rowOff>
    </xdr:to>
    <xdr:sp macro="" textlink="">
      <xdr:nvSpPr>
        <xdr:cNvPr id="698" name="フローチャート: 判断 697"/>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86377</xdr:rowOff>
    </xdr:from>
    <xdr:ext cx="469744" cy="259045"/>
    <xdr:sp macro="" textlink="">
      <xdr:nvSpPr>
        <xdr:cNvPr id="699"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165100</xdr:rowOff>
    </xdr:from>
    <xdr:to>
      <xdr:col>102</xdr:col>
      <xdr:colOff>165100</xdr:colOff>
      <xdr:row>61</xdr:row>
      <xdr:rowOff>95250</xdr:rowOff>
    </xdr:to>
    <xdr:sp macro="" textlink="">
      <xdr:nvSpPr>
        <xdr:cNvPr id="700" name="フローチャート: 判断 699"/>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111777</xdr:rowOff>
    </xdr:from>
    <xdr:ext cx="469744" cy="259045"/>
    <xdr:sp macro="" textlink="">
      <xdr:nvSpPr>
        <xdr:cNvPr id="701" name="n_3aveValue【保健センター・保健所】&#10;一人当たり面積"/>
        <xdr:cNvSpPr txBox="1"/>
      </xdr:nvSpPr>
      <xdr:spPr>
        <a:xfrm>
          <a:off x="19310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127000</xdr:rowOff>
    </xdr:from>
    <xdr:to>
      <xdr:col>98</xdr:col>
      <xdr:colOff>38100</xdr:colOff>
      <xdr:row>61</xdr:row>
      <xdr:rowOff>57150</xdr:rowOff>
    </xdr:to>
    <xdr:sp macro="" textlink="">
      <xdr:nvSpPr>
        <xdr:cNvPr id="702" name="フローチャート: 判断 701"/>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73677</xdr:rowOff>
    </xdr:from>
    <xdr:ext cx="469744" cy="259045"/>
    <xdr:sp macro="" textlink="">
      <xdr:nvSpPr>
        <xdr:cNvPr id="703" name="n_4aveValue【保健センター・保健所】&#10;一人当たり面積"/>
        <xdr:cNvSpPr txBox="1"/>
      </xdr:nvSpPr>
      <xdr:spPr>
        <a:xfrm>
          <a:off x="18421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709" name="楕円 708"/>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105427</xdr:rowOff>
    </xdr:from>
    <xdr:ext cx="469744" cy="259045"/>
    <xdr:sp macro="" textlink="">
      <xdr:nvSpPr>
        <xdr:cNvPr id="710" name="【保健センター・保健所】&#10;一人当たり面積該当値テキスト"/>
        <xdr:cNvSpPr txBox="1"/>
      </xdr:nvSpPr>
      <xdr:spPr>
        <a:xfrm>
          <a:off x="221996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711" name="楕円 710"/>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712" name="直線コネクタ 711"/>
        <xdr:cNvCxnSpPr/>
      </xdr:nvCxnSpPr>
      <xdr:spPr>
        <a:xfrm>
          <a:off x="21323300" y="1087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713" name="楕円 712"/>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714" name="直線コネクタ 713"/>
        <xdr:cNvCxnSpPr/>
      </xdr:nvCxnSpPr>
      <xdr:spPr>
        <a:xfrm>
          <a:off x="20434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715" name="楕円 714"/>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716" name="直線コネクタ 715"/>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19050</xdr:rowOff>
    </xdr:from>
    <xdr:to>
      <xdr:col>98</xdr:col>
      <xdr:colOff>38100</xdr:colOff>
      <xdr:row>63</xdr:row>
      <xdr:rowOff>120650</xdr:rowOff>
    </xdr:to>
    <xdr:sp macro="" textlink="">
      <xdr:nvSpPr>
        <xdr:cNvPr id="717" name="楕円 716"/>
        <xdr:cNvSpPr/>
      </xdr:nvSpPr>
      <xdr:spPr>
        <a:xfrm>
          <a:off x="18605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69850</xdr:rowOff>
    </xdr:from>
    <xdr:to>
      <xdr:col>102</xdr:col>
      <xdr:colOff>114300</xdr:colOff>
      <xdr:row>63</xdr:row>
      <xdr:rowOff>69850</xdr:rowOff>
    </xdr:to>
    <xdr:cxnSp macro="">
      <xdr:nvCxnSpPr>
        <xdr:cNvPr id="718" name="直線コネクタ 717"/>
        <xdr:cNvCxnSpPr/>
      </xdr:nvCxnSpPr>
      <xdr:spPr>
        <a:xfrm>
          <a:off x="18656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111777</xdr:rowOff>
    </xdr:from>
    <xdr:ext cx="469744" cy="259045"/>
    <xdr:sp macro="" textlink="">
      <xdr:nvSpPr>
        <xdr:cNvPr id="719"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720"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721" name="n_3mainValue【保健センター・保健所】&#10;一人当たり面積"/>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111777</xdr:rowOff>
    </xdr:from>
    <xdr:ext cx="469744" cy="259045"/>
    <xdr:sp macro="" textlink="">
      <xdr:nvSpPr>
        <xdr:cNvPr id="722" name="n_4mainValue【保健センター・保健所】&#10;一人当たり面積"/>
        <xdr:cNvSpPr txBox="1"/>
      </xdr:nvSpPr>
      <xdr:spPr>
        <a:xfrm>
          <a:off x="18421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747" name="直線コネクタ 746"/>
        <xdr:cNvCxnSpPr/>
      </xdr:nvCxnSpPr>
      <xdr:spPr>
        <a:xfrm flipV="1">
          <a:off x="16318864" y="13449300"/>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748" name="【消防施設】&#10;有形固定資産減価償却率最小値テキスト"/>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749" name="直線コネクタ 748"/>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750" name="【消防施設】&#10;有形固定資産減価償却率最大値テキスト"/>
        <xdr:cNvSpPr txBox="1"/>
      </xdr:nvSpPr>
      <xdr:spPr>
        <a:xfrm>
          <a:off x="16357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751" name="直線コネクタ 750"/>
        <xdr:cNvCxnSpPr/>
      </xdr:nvCxnSpPr>
      <xdr:spPr>
        <a:xfrm>
          <a:off x="16230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165752</xdr:rowOff>
    </xdr:from>
    <xdr:ext cx="405111" cy="259045"/>
    <xdr:sp macro="" textlink="">
      <xdr:nvSpPr>
        <xdr:cNvPr id="752" name="【消防施設】&#10;有形固定資産減価償却率平均値テキスト"/>
        <xdr:cNvSpPr txBox="1"/>
      </xdr:nvSpPr>
      <xdr:spPr>
        <a:xfrm>
          <a:off x="163576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53" name="フローチャート: 判断 752"/>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54" name="フローチャート: 判断 753"/>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70502</xdr:rowOff>
    </xdr:from>
    <xdr:ext cx="405111" cy="259045"/>
    <xdr:sp macro="" textlink="">
      <xdr:nvSpPr>
        <xdr:cNvPr id="755" name="n_1aveValue【消防施設】&#10;有形固定資産減価償却率"/>
        <xdr:cNvSpPr txBox="1"/>
      </xdr:nvSpPr>
      <xdr:spPr>
        <a:xfrm>
          <a:off x="152660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164464</xdr:rowOff>
    </xdr:from>
    <xdr:to>
      <xdr:col>76</xdr:col>
      <xdr:colOff>165100</xdr:colOff>
      <xdr:row>81</xdr:row>
      <xdr:rowOff>94614</xdr:rowOff>
    </xdr:to>
    <xdr:sp macro="" textlink="">
      <xdr:nvSpPr>
        <xdr:cNvPr id="756" name="フローチャート: 判断 755"/>
        <xdr:cNvSpPr/>
      </xdr:nvSpPr>
      <xdr:spPr>
        <a:xfrm>
          <a:off x="14541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85741</xdr:rowOff>
    </xdr:from>
    <xdr:ext cx="405111" cy="259045"/>
    <xdr:sp macro="" textlink="">
      <xdr:nvSpPr>
        <xdr:cNvPr id="757" name="n_2aveValue【消防施設】&#10;有形固定資産減価償却率"/>
        <xdr:cNvSpPr txBox="1"/>
      </xdr:nvSpPr>
      <xdr:spPr>
        <a:xfrm>
          <a:off x="14389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168275</xdr:rowOff>
    </xdr:from>
    <xdr:to>
      <xdr:col>72</xdr:col>
      <xdr:colOff>38100</xdr:colOff>
      <xdr:row>81</xdr:row>
      <xdr:rowOff>98425</xdr:rowOff>
    </xdr:to>
    <xdr:sp macro="" textlink="">
      <xdr:nvSpPr>
        <xdr:cNvPr id="758" name="フローチャート: 判断 757"/>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114952</xdr:rowOff>
    </xdr:from>
    <xdr:ext cx="405111" cy="259045"/>
    <xdr:sp macro="" textlink="">
      <xdr:nvSpPr>
        <xdr:cNvPr id="759"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135889</xdr:rowOff>
    </xdr:from>
    <xdr:to>
      <xdr:col>67</xdr:col>
      <xdr:colOff>101600</xdr:colOff>
      <xdr:row>81</xdr:row>
      <xdr:rowOff>66039</xdr:rowOff>
    </xdr:to>
    <xdr:sp macro="" textlink="">
      <xdr:nvSpPr>
        <xdr:cNvPr id="760" name="フローチャート: 判断 759"/>
        <xdr:cNvSpPr/>
      </xdr:nvSpPr>
      <xdr:spPr>
        <a:xfrm>
          <a:off x="12763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82566</xdr:rowOff>
    </xdr:from>
    <xdr:ext cx="405111" cy="259045"/>
    <xdr:sp macro="" textlink="">
      <xdr:nvSpPr>
        <xdr:cNvPr id="761" name="n_4aveValue【消防施設】&#10;有形固定資産減価償却率"/>
        <xdr:cNvSpPr txBox="1"/>
      </xdr:nvSpPr>
      <xdr:spPr>
        <a:xfrm>
          <a:off x="12611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33020</xdr:rowOff>
    </xdr:from>
    <xdr:to>
      <xdr:col>85</xdr:col>
      <xdr:colOff>177800</xdr:colOff>
      <xdr:row>79</xdr:row>
      <xdr:rowOff>134620</xdr:rowOff>
    </xdr:to>
    <xdr:sp macro="" textlink="">
      <xdr:nvSpPr>
        <xdr:cNvPr id="767" name="楕円 766"/>
        <xdr:cNvSpPr/>
      </xdr:nvSpPr>
      <xdr:spPr>
        <a:xfrm>
          <a:off x="16268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55897</xdr:rowOff>
    </xdr:from>
    <xdr:ext cx="405111" cy="259045"/>
    <xdr:sp macro="" textlink="">
      <xdr:nvSpPr>
        <xdr:cNvPr id="768" name="【消防施設】&#10;有形固定資産減価償却率該当値テキスト"/>
        <xdr:cNvSpPr txBox="1"/>
      </xdr:nvSpPr>
      <xdr:spPr>
        <a:xfrm>
          <a:off x="16357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xdr:rowOff>
    </xdr:from>
    <xdr:to>
      <xdr:col>81</xdr:col>
      <xdr:colOff>101600</xdr:colOff>
      <xdr:row>79</xdr:row>
      <xdr:rowOff>117475</xdr:rowOff>
    </xdr:to>
    <xdr:sp macro="" textlink="">
      <xdr:nvSpPr>
        <xdr:cNvPr id="769" name="楕円 768"/>
        <xdr:cNvSpPr/>
      </xdr:nvSpPr>
      <xdr:spPr>
        <a:xfrm>
          <a:off x="15430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66675</xdr:rowOff>
    </xdr:from>
    <xdr:to>
      <xdr:col>85</xdr:col>
      <xdr:colOff>127000</xdr:colOff>
      <xdr:row>79</xdr:row>
      <xdr:rowOff>83820</xdr:rowOff>
    </xdr:to>
    <xdr:cxnSp macro="">
      <xdr:nvCxnSpPr>
        <xdr:cNvPr id="770" name="直線コネクタ 769"/>
        <xdr:cNvCxnSpPr/>
      </xdr:nvCxnSpPr>
      <xdr:spPr>
        <a:xfrm>
          <a:off x="15481300" y="136112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137795</xdr:rowOff>
    </xdr:from>
    <xdr:to>
      <xdr:col>76</xdr:col>
      <xdr:colOff>165100</xdr:colOff>
      <xdr:row>80</xdr:row>
      <xdr:rowOff>67945</xdr:rowOff>
    </xdr:to>
    <xdr:sp macro="" textlink="">
      <xdr:nvSpPr>
        <xdr:cNvPr id="771" name="楕円 770"/>
        <xdr:cNvSpPr/>
      </xdr:nvSpPr>
      <xdr:spPr>
        <a:xfrm>
          <a:off x="14541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66675</xdr:rowOff>
    </xdr:from>
    <xdr:to>
      <xdr:col>81</xdr:col>
      <xdr:colOff>50800</xdr:colOff>
      <xdr:row>80</xdr:row>
      <xdr:rowOff>17145</xdr:rowOff>
    </xdr:to>
    <xdr:cxnSp macro="">
      <xdr:nvCxnSpPr>
        <xdr:cNvPr id="772" name="直線コネクタ 771"/>
        <xdr:cNvCxnSpPr/>
      </xdr:nvCxnSpPr>
      <xdr:spPr>
        <a:xfrm flipV="1">
          <a:off x="14592300" y="1361122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36830</xdr:rowOff>
    </xdr:from>
    <xdr:to>
      <xdr:col>72</xdr:col>
      <xdr:colOff>38100</xdr:colOff>
      <xdr:row>81</xdr:row>
      <xdr:rowOff>138430</xdr:rowOff>
    </xdr:to>
    <xdr:sp macro="" textlink="">
      <xdr:nvSpPr>
        <xdr:cNvPr id="773" name="楕円 772"/>
        <xdr:cNvSpPr/>
      </xdr:nvSpPr>
      <xdr:spPr>
        <a:xfrm>
          <a:off x="13652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17145</xdr:rowOff>
    </xdr:from>
    <xdr:to>
      <xdr:col>76</xdr:col>
      <xdr:colOff>114300</xdr:colOff>
      <xdr:row>81</xdr:row>
      <xdr:rowOff>87630</xdr:rowOff>
    </xdr:to>
    <xdr:cxnSp macro="">
      <xdr:nvCxnSpPr>
        <xdr:cNvPr id="774" name="直線コネクタ 773"/>
        <xdr:cNvCxnSpPr/>
      </xdr:nvCxnSpPr>
      <xdr:spPr>
        <a:xfrm flipV="1">
          <a:off x="13703300" y="13733145"/>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143511</xdr:rowOff>
    </xdr:from>
    <xdr:to>
      <xdr:col>67</xdr:col>
      <xdr:colOff>101600</xdr:colOff>
      <xdr:row>81</xdr:row>
      <xdr:rowOff>73661</xdr:rowOff>
    </xdr:to>
    <xdr:sp macro="" textlink="">
      <xdr:nvSpPr>
        <xdr:cNvPr id="775" name="楕円 774"/>
        <xdr:cNvSpPr/>
      </xdr:nvSpPr>
      <xdr:spPr>
        <a:xfrm>
          <a:off x="12763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22861</xdr:rowOff>
    </xdr:from>
    <xdr:to>
      <xdr:col>71</xdr:col>
      <xdr:colOff>177800</xdr:colOff>
      <xdr:row>81</xdr:row>
      <xdr:rowOff>87630</xdr:rowOff>
    </xdr:to>
    <xdr:cxnSp macro="">
      <xdr:nvCxnSpPr>
        <xdr:cNvPr id="776" name="直線コネクタ 775"/>
        <xdr:cNvCxnSpPr/>
      </xdr:nvCxnSpPr>
      <xdr:spPr>
        <a:xfrm>
          <a:off x="12814300" y="139103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134002</xdr:rowOff>
    </xdr:from>
    <xdr:ext cx="405111" cy="259045"/>
    <xdr:sp macro="" textlink="">
      <xdr:nvSpPr>
        <xdr:cNvPr id="777" name="n_1mainValue【消防施設】&#10;有形固定資産減価償却率"/>
        <xdr:cNvSpPr txBox="1"/>
      </xdr:nvSpPr>
      <xdr:spPr>
        <a:xfrm>
          <a:off x="152660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84472</xdr:rowOff>
    </xdr:from>
    <xdr:ext cx="405111" cy="259045"/>
    <xdr:sp macro="" textlink="">
      <xdr:nvSpPr>
        <xdr:cNvPr id="778" name="n_2mainValue【消防施設】&#10;有形固定資産減価償却率"/>
        <xdr:cNvSpPr txBox="1"/>
      </xdr:nvSpPr>
      <xdr:spPr>
        <a:xfrm>
          <a:off x="14389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779" name="n_3mainValue【消防施設】&#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64788</xdr:rowOff>
    </xdr:from>
    <xdr:ext cx="405111" cy="259045"/>
    <xdr:sp macro="" textlink="">
      <xdr:nvSpPr>
        <xdr:cNvPr id="780" name="n_4mainValue【消防施設】&#10;有形固定資産減価償却率"/>
        <xdr:cNvSpPr txBox="1"/>
      </xdr:nvSpPr>
      <xdr:spPr>
        <a:xfrm>
          <a:off x="12611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85</xdr:row>
      <xdr:rowOff>144236</xdr:rowOff>
    </xdr:to>
    <xdr:cxnSp macro="">
      <xdr:nvCxnSpPr>
        <xdr:cNvPr id="807" name="直線コネクタ 806"/>
        <xdr:cNvCxnSpPr/>
      </xdr:nvCxnSpPr>
      <xdr:spPr>
        <a:xfrm flipV="1">
          <a:off x="22160864" y="133023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8"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9" name="直線コネクタ 808"/>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810" name="【消防施設】&#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811" name="直線コネクタ 810"/>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126291</xdr:rowOff>
    </xdr:from>
    <xdr:ext cx="469744" cy="259045"/>
    <xdr:sp macro="" textlink="">
      <xdr:nvSpPr>
        <xdr:cNvPr id="812" name="【消防施設】&#10;一人当たり面積平均値テキスト"/>
        <xdr:cNvSpPr txBox="1"/>
      </xdr:nvSpPr>
      <xdr:spPr>
        <a:xfrm>
          <a:off x="221996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147864</xdr:rowOff>
    </xdr:from>
    <xdr:to>
      <xdr:col>116</xdr:col>
      <xdr:colOff>114300</xdr:colOff>
      <xdr:row>82</xdr:row>
      <xdr:rowOff>78014</xdr:rowOff>
    </xdr:to>
    <xdr:sp macro="" textlink="">
      <xdr:nvSpPr>
        <xdr:cNvPr id="813" name="フローチャート: 判断 812"/>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814" name="フローチャート: 判断 813"/>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80027</xdr:rowOff>
    </xdr:from>
    <xdr:ext cx="469744" cy="259045"/>
    <xdr:sp macro="" textlink="">
      <xdr:nvSpPr>
        <xdr:cNvPr id="815"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30843</xdr:rowOff>
    </xdr:from>
    <xdr:to>
      <xdr:col>107</xdr:col>
      <xdr:colOff>101600</xdr:colOff>
      <xdr:row>82</xdr:row>
      <xdr:rowOff>132443</xdr:rowOff>
    </xdr:to>
    <xdr:sp macro="" textlink="">
      <xdr:nvSpPr>
        <xdr:cNvPr id="816" name="フローチャート: 判断 815"/>
        <xdr:cNvSpPr/>
      </xdr:nvSpPr>
      <xdr:spPr>
        <a:xfrm>
          <a:off x="20383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123570</xdr:rowOff>
    </xdr:from>
    <xdr:ext cx="469744" cy="259045"/>
    <xdr:sp macro="" textlink="">
      <xdr:nvSpPr>
        <xdr:cNvPr id="817" name="n_2aveValue【消防施設】&#10;一人当たり面積"/>
        <xdr:cNvSpPr txBox="1"/>
      </xdr:nvSpPr>
      <xdr:spPr>
        <a:xfrm>
          <a:off x="20199427"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74386</xdr:rowOff>
    </xdr:from>
    <xdr:to>
      <xdr:col>102</xdr:col>
      <xdr:colOff>165100</xdr:colOff>
      <xdr:row>83</xdr:row>
      <xdr:rowOff>4536</xdr:rowOff>
    </xdr:to>
    <xdr:sp macro="" textlink="">
      <xdr:nvSpPr>
        <xdr:cNvPr id="818" name="フローチャート: 判断 817"/>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167113</xdr:rowOff>
    </xdr:from>
    <xdr:ext cx="469744" cy="259045"/>
    <xdr:sp macro="" textlink="">
      <xdr:nvSpPr>
        <xdr:cNvPr id="819"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85271</xdr:rowOff>
    </xdr:from>
    <xdr:to>
      <xdr:col>98</xdr:col>
      <xdr:colOff>38100</xdr:colOff>
      <xdr:row>83</xdr:row>
      <xdr:rowOff>15421</xdr:rowOff>
    </xdr:to>
    <xdr:sp macro="" textlink="">
      <xdr:nvSpPr>
        <xdr:cNvPr id="820" name="フローチャート: 判断 819"/>
        <xdr:cNvSpPr/>
      </xdr:nvSpPr>
      <xdr:spPr>
        <a:xfrm>
          <a:off x="18605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6548</xdr:rowOff>
    </xdr:from>
    <xdr:ext cx="469744" cy="259045"/>
    <xdr:sp macro="" textlink="">
      <xdr:nvSpPr>
        <xdr:cNvPr id="821" name="n_4aveValue【消防施設】&#10;一人当たり面積"/>
        <xdr:cNvSpPr txBox="1"/>
      </xdr:nvSpPr>
      <xdr:spPr>
        <a:xfrm>
          <a:off x="18421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131536</xdr:rowOff>
    </xdr:from>
    <xdr:to>
      <xdr:col>116</xdr:col>
      <xdr:colOff>114300</xdr:colOff>
      <xdr:row>80</xdr:row>
      <xdr:rowOff>61686</xdr:rowOff>
    </xdr:to>
    <xdr:sp macro="" textlink="">
      <xdr:nvSpPr>
        <xdr:cNvPr id="827" name="楕円 826"/>
        <xdr:cNvSpPr/>
      </xdr:nvSpPr>
      <xdr:spPr>
        <a:xfrm>
          <a:off x="22110700" y="13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154413</xdr:rowOff>
    </xdr:from>
    <xdr:ext cx="469744" cy="259045"/>
    <xdr:sp macro="" textlink="">
      <xdr:nvSpPr>
        <xdr:cNvPr id="828" name="【消防施設】&#10;一人当たり面積該当値テキスト"/>
        <xdr:cNvSpPr txBox="1"/>
      </xdr:nvSpPr>
      <xdr:spPr>
        <a:xfrm>
          <a:off x="22199600"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142421</xdr:rowOff>
    </xdr:from>
    <xdr:to>
      <xdr:col>112</xdr:col>
      <xdr:colOff>38100</xdr:colOff>
      <xdr:row>80</xdr:row>
      <xdr:rowOff>72571</xdr:rowOff>
    </xdr:to>
    <xdr:sp macro="" textlink="">
      <xdr:nvSpPr>
        <xdr:cNvPr id="829" name="楕円 828"/>
        <xdr:cNvSpPr/>
      </xdr:nvSpPr>
      <xdr:spPr>
        <a:xfrm>
          <a:off x="21272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10886</xdr:rowOff>
    </xdr:from>
    <xdr:to>
      <xdr:col>116</xdr:col>
      <xdr:colOff>63500</xdr:colOff>
      <xdr:row>80</xdr:row>
      <xdr:rowOff>21771</xdr:rowOff>
    </xdr:to>
    <xdr:cxnSp macro="">
      <xdr:nvCxnSpPr>
        <xdr:cNvPr id="830" name="直線コネクタ 829"/>
        <xdr:cNvCxnSpPr/>
      </xdr:nvCxnSpPr>
      <xdr:spPr>
        <a:xfrm flipV="1">
          <a:off x="21323300" y="137268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831" name="楕円 830"/>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21771</xdr:rowOff>
    </xdr:from>
    <xdr:to>
      <xdr:col>111</xdr:col>
      <xdr:colOff>177800</xdr:colOff>
      <xdr:row>81</xdr:row>
      <xdr:rowOff>57150</xdr:rowOff>
    </xdr:to>
    <xdr:cxnSp macro="">
      <xdr:nvCxnSpPr>
        <xdr:cNvPr id="832" name="直線コネクタ 831"/>
        <xdr:cNvCxnSpPr/>
      </xdr:nvCxnSpPr>
      <xdr:spPr>
        <a:xfrm flipV="1">
          <a:off x="20434300" y="137377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145143</xdr:rowOff>
    </xdr:from>
    <xdr:to>
      <xdr:col>102</xdr:col>
      <xdr:colOff>165100</xdr:colOff>
      <xdr:row>81</xdr:row>
      <xdr:rowOff>75293</xdr:rowOff>
    </xdr:to>
    <xdr:sp macro="" textlink="">
      <xdr:nvSpPr>
        <xdr:cNvPr id="833" name="楕円 832"/>
        <xdr:cNvSpPr/>
      </xdr:nvSpPr>
      <xdr:spPr>
        <a:xfrm>
          <a:off x="19494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24493</xdr:rowOff>
    </xdr:from>
    <xdr:to>
      <xdr:col>107</xdr:col>
      <xdr:colOff>50800</xdr:colOff>
      <xdr:row>81</xdr:row>
      <xdr:rowOff>57150</xdr:rowOff>
    </xdr:to>
    <xdr:cxnSp macro="">
      <xdr:nvCxnSpPr>
        <xdr:cNvPr id="834" name="直線コネクタ 833"/>
        <xdr:cNvCxnSpPr/>
      </xdr:nvCxnSpPr>
      <xdr:spPr>
        <a:xfrm>
          <a:off x="19545300" y="13911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xdr:rowOff>
    </xdr:from>
    <xdr:to>
      <xdr:col>98</xdr:col>
      <xdr:colOff>38100</xdr:colOff>
      <xdr:row>81</xdr:row>
      <xdr:rowOff>107950</xdr:rowOff>
    </xdr:to>
    <xdr:sp macro="" textlink="">
      <xdr:nvSpPr>
        <xdr:cNvPr id="835" name="楕円 834"/>
        <xdr:cNvSpPr/>
      </xdr:nvSpPr>
      <xdr:spPr>
        <a:xfrm>
          <a:off x="18605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24493</xdr:rowOff>
    </xdr:from>
    <xdr:to>
      <xdr:col>102</xdr:col>
      <xdr:colOff>114300</xdr:colOff>
      <xdr:row>81</xdr:row>
      <xdr:rowOff>57150</xdr:rowOff>
    </xdr:to>
    <xdr:cxnSp macro="">
      <xdr:nvCxnSpPr>
        <xdr:cNvPr id="836" name="直線コネクタ 835"/>
        <xdr:cNvCxnSpPr/>
      </xdr:nvCxnSpPr>
      <xdr:spPr>
        <a:xfrm flipV="1">
          <a:off x="18656300" y="13911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89098</xdr:rowOff>
    </xdr:from>
    <xdr:ext cx="469744" cy="259045"/>
    <xdr:sp macro="" textlink="">
      <xdr:nvSpPr>
        <xdr:cNvPr id="837" name="n_1mainValue【消防施設】&#10;一人当たり面積"/>
        <xdr:cNvSpPr txBox="1"/>
      </xdr:nvSpPr>
      <xdr:spPr>
        <a:xfrm>
          <a:off x="21075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838" name="n_2mainValue【消防施設】&#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91820</xdr:rowOff>
    </xdr:from>
    <xdr:ext cx="469744" cy="259045"/>
    <xdr:sp macro="" textlink="">
      <xdr:nvSpPr>
        <xdr:cNvPr id="839" name="n_3mainValue【消防施設】&#10;一人当たり面積"/>
        <xdr:cNvSpPr txBox="1"/>
      </xdr:nvSpPr>
      <xdr:spPr>
        <a:xfrm>
          <a:off x="19310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40" name="n_4mainValue【消防施設】&#10;一人当たり面積"/>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3" name="テキスト ボックス 8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26670</xdr:rowOff>
    </xdr:from>
    <xdr:to>
      <xdr:col>85</xdr:col>
      <xdr:colOff>126364</xdr:colOff>
      <xdr:row>107</xdr:row>
      <xdr:rowOff>169545</xdr:rowOff>
    </xdr:to>
    <xdr:cxnSp macro="">
      <xdr:nvCxnSpPr>
        <xdr:cNvPr id="864" name="直線コネクタ 863"/>
        <xdr:cNvCxnSpPr/>
      </xdr:nvCxnSpPr>
      <xdr:spPr>
        <a:xfrm flipV="1">
          <a:off x="16318864" y="1734312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1922</xdr:rowOff>
    </xdr:from>
    <xdr:ext cx="405111" cy="259045"/>
    <xdr:sp macro="" textlink="">
      <xdr:nvSpPr>
        <xdr:cNvPr id="865" name="【庁舎】&#10;有形固定資産減価償却率最小値テキスト"/>
        <xdr:cNvSpPr txBox="1"/>
      </xdr:nvSpPr>
      <xdr:spPr>
        <a:xfrm>
          <a:off x="16357600"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866" name="直線コネクタ 865"/>
        <xdr:cNvCxnSpPr/>
      </xdr:nvCxnSpPr>
      <xdr:spPr>
        <a:xfrm>
          <a:off x="16230600" y="1851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144797</xdr:rowOff>
    </xdr:from>
    <xdr:ext cx="405111" cy="259045"/>
    <xdr:sp macro="" textlink="">
      <xdr:nvSpPr>
        <xdr:cNvPr id="867" name="【庁舎】&#10;有形固定資産減価償却率最大値テキスト"/>
        <xdr:cNvSpPr txBox="1"/>
      </xdr:nvSpPr>
      <xdr:spPr>
        <a:xfrm>
          <a:off x="163576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868" name="直線コネクタ 867"/>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74313</xdr:rowOff>
    </xdr:from>
    <xdr:ext cx="405111" cy="259045"/>
    <xdr:sp macro="" textlink="">
      <xdr:nvSpPr>
        <xdr:cNvPr id="869" name="【庁舎】&#10;有形固定資産減価償却率平均値テキスト"/>
        <xdr:cNvSpPr txBox="1"/>
      </xdr:nvSpPr>
      <xdr:spPr>
        <a:xfrm>
          <a:off x="16357600" y="1773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870" name="フローチャート: 判断 869"/>
        <xdr:cNvSpPr/>
      </xdr:nvSpPr>
      <xdr:spPr>
        <a:xfrm>
          <a:off x="162687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71" name="フローチャート: 判断 870"/>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3827</xdr:rowOff>
    </xdr:from>
    <xdr:ext cx="405111" cy="259045"/>
    <xdr:sp macro="" textlink="">
      <xdr:nvSpPr>
        <xdr:cNvPr id="872"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48261</xdr:rowOff>
    </xdr:from>
    <xdr:to>
      <xdr:col>76</xdr:col>
      <xdr:colOff>165100</xdr:colOff>
      <xdr:row>104</xdr:row>
      <xdr:rowOff>149861</xdr:rowOff>
    </xdr:to>
    <xdr:sp macro="" textlink="">
      <xdr:nvSpPr>
        <xdr:cNvPr id="873" name="フローチャート: 判断 872"/>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140988</xdr:rowOff>
    </xdr:from>
    <xdr:ext cx="405111" cy="259045"/>
    <xdr:sp macro="" textlink="">
      <xdr:nvSpPr>
        <xdr:cNvPr id="874"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126364</xdr:rowOff>
    </xdr:from>
    <xdr:to>
      <xdr:col>72</xdr:col>
      <xdr:colOff>38100</xdr:colOff>
      <xdr:row>105</xdr:row>
      <xdr:rowOff>56514</xdr:rowOff>
    </xdr:to>
    <xdr:sp macro="" textlink="">
      <xdr:nvSpPr>
        <xdr:cNvPr id="875" name="フローチャート: 判断 874"/>
        <xdr:cNvSpPr/>
      </xdr:nvSpPr>
      <xdr:spPr>
        <a:xfrm>
          <a:off x="13652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47641</xdr:rowOff>
    </xdr:from>
    <xdr:ext cx="405111" cy="259045"/>
    <xdr:sp macro="" textlink="">
      <xdr:nvSpPr>
        <xdr:cNvPr id="876" name="n_3aveValue【庁舎】&#10;有形固定資産減価償却率"/>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109220</xdr:rowOff>
    </xdr:from>
    <xdr:to>
      <xdr:col>67</xdr:col>
      <xdr:colOff>101600</xdr:colOff>
      <xdr:row>105</xdr:row>
      <xdr:rowOff>39370</xdr:rowOff>
    </xdr:to>
    <xdr:sp macro="" textlink="">
      <xdr:nvSpPr>
        <xdr:cNvPr id="877" name="フローチャート: 判断 876"/>
        <xdr:cNvSpPr/>
      </xdr:nvSpPr>
      <xdr:spPr>
        <a:xfrm>
          <a:off x="12763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30497</xdr:rowOff>
    </xdr:from>
    <xdr:ext cx="405111" cy="259045"/>
    <xdr:sp macro="" textlink="">
      <xdr:nvSpPr>
        <xdr:cNvPr id="878" name="n_4aveValue【庁舎】&#10;有形固定資産減価償却率"/>
        <xdr:cNvSpPr txBox="1"/>
      </xdr:nvSpPr>
      <xdr:spPr>
        <a:xfrm>
          <a:off x="12611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38736</xdr:rowOff>
    </xdr:from>
    <xdr:to>
      <xdr:col>85</xdr:col>
      <xdr:colOff>177800</xdr:colOff>
      <xdr:row>101</xdr:row>
      <xdr:rowOff>140336</xdr:rowOff>
    </xdr:to>
    <xdr:sp macro="" textlink="">
      <xdr:nvSpPr>
        <xdr:cNvPr id="884" name="楕円 883"/>
        <xdr:cNvSpPr/>
      </xdr:nvSpPr>
      <xdr:spPr>
        <a:xfrm>
          <a:off x="162687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125113</xdr:rowOff>
    </xdr:from>
    <xdr:ext cx="405111" cy="259045"/>
    <xdr:sp macro="" textlink="">
      <xdr:nvSpPr>
        <xdr:cNvPr id="885" name="【庁舎】&#10;有形固定資産減価償却率該当値テキスト"/>
        <xdr:cNvSpPr txBox="1"/>
      </xdr:nvSpPr>
      <xdr:spPr>
        <a:xfrm>
          <a:off x="16357600" y="17270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38736</xdr:rowOff>
    </xdr:from>
    <xdr:to>
      <xdr:col>81</xdr:col>
      <xdr:colOff>101600</xdr:colOff>
      <xdr:row>101</xdr:row>
      <xdr:rowOff>140336</xdr:rowOff>
    </xdr:to>
    <xdr:sp macro="" textlink="">
      <xdr:nvSpPr>
        <xdr:cNvPr id="886" name="楕円 885"/>
        <xdr:cNvSpPr/>
      </xdr:nvSpPr>
      <xdr:spPr>
        <a:xfrm>
          <a:off x="15430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89536</xdr:rowOff>
    </xdr:from>
    <xdr:to>
      <xdr:col>85</xdr:col>
      <xdr:colOff>127000</xdr:colOff>
      <xdr:row>101</xdr:row>
      <xdr:rowOff>89536</xdr:rowOff>
    </xdr:to>
    <xdr:cxnSp macro="">
      <xdr:nvCxnSpPr>
        <xdr:cNvPr id="887" name="直線コネクタ 886"/>
        <xdr:cNvCxnSpPr/>
      </xdr:nvCxnSpPr>
      <xdr:spPr>
        <a:xfrm>
          <a:off x="15481300" y="17405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145414</xdr:rowOff>
    </xdr:from>
    <xdr:to>
      <xdr:col>76</xdr:col>
      <xdr:colOff>165100</xdr:colOff>
      <xdr:row>101</xdr:row>
      <xdr:rowOff>75564</xdr:rowOff>
    </xdr:to>
    <xdr:sp macro="" textlink="">
      <xdr:nvSpPr>
        <xdr:cNvPr id="888" name="楕円 887"/>
        <xdr:cNvSpPr/>
      </xdr:nvSpPr>
      <xdr:spPr>
        <a:xfrm>
          <a:off x="14541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24764</xdr:rowOff>
    </xdr:from>
    <xdr:to>
      <xdr:col>81</xdr:col>
      <xdr:colOff>50800</xdr:colOff>
      <xdr:row>101</xdr:row>
      <xdr:rowOff>89536</xdr:rowOff>
    </xdr:to>
    <xdr:cxnSp macro="">
      <xdr:nvCxnSpPr>
        <xdr:cNvPr id="889" name="直線コネクタ 888"/>
        <xdr:cNvCxnSpPr/>
      </xdr:nvCxnSpPr>
      <xdr:spPr>
        <a:xfrm>
          <a:off x="14592300" y="1734121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50164</xdr:rowOff>
    </xdr:from>
    <xdr:to>
      <xdr:col>72</xdr:col>
      <xdr:colOff>38100</xdr:colOff>
      <xdr:row>103</xdr:row>
      <xdr:rowOff>151764</xdr:rowOff>
    </xdr:to>
    <xdr:sp macro="" textlink="">
      <xdr:nvSpPr>
        <xdr:cNvPr id="890" name="楕円 889"/>
        <xdr:cNvSpPr/>
      </xdr:nvSpPr>
      <xdr:spPr>
        <a:xfrm>
          <a:off x="13652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24764</xdr:rowOff>
    </xdr:from>
    <xdr:to>
      <xdr:col>76</xdr:col>
      <xdr:colOff>114300</xdr:colOff>
      <xdr:row>103</xdr:row>
      <xdr:rowOff>100964</xdr:rowOff>
    </xdr:to>
    <xdr:cxnSp macro="">
      <xdr:nvCxnSpPr>
        <xdr:cNvPr id="891" name="直線コネクタ 890"/>
        <xdr:cNvCxnSpPr/>
      </xdr:nvCxnSpPr>
      <xdr:spPr>
        <a:xfrm flipV="1">
          <a:off x="13703300" y="17341214"/>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xdr:rowOff>
    </xdr:from>
    <xdr:to>
      <xdr:col>67</xdr:col>
      <xdr:colOff>101600</xdr:colOff>
      <xdr:row>103</xdr:row>
      <xdr:rowOff>107950</xdr:rowOff>
    </xdr:to>
    <xdr:sp macro="" textlink="">
      <xdr:nvSpPr>
        <xdr:cNvPr id="892" name="楕円 891"/>
        <xdr:cNvSpPr/>
      </xdr:nvSpPr>
      <xdr:spPr>
        <a:xfrm>
          <a:off x="12763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57150</xdr:rowOff>
    </xdr:from>
    <xdr:to>
      <xdr:col>71</xdr:col>
      <xdr:colOff>177800</xdr:colOff>
      <xdr:row>103</xdr:row>
      <xdr:rowOff>100964</xdr:rowOff>
    </xdr:to>
    <xdr:cxnSp macro="">
      <xdr:nvCxnSpPr>
        <xdr:cNvPr id="893" name="直線コネクタ 892"/>
        <xdr:cNvCxnSpPr/>
      </xdr:nvCxnSpPr>
      <xdr:spPr>
        <a:xfrm>
          <a:off x="12814300" y="177165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156863</xdr:rowOff>
    </xdr:from>
    <xdr:ext cx="405111" cy="259045"/>
    <xdr:sp macro="" textlink="">
      <xdr:nvSpPr>
        <xdr:cNvPr id="894" name="n_1mainValue【庁舎】&#10;有形固定資産減価償却率"/>
        <xdr:cNvSpPr txBox="1"/>
      </xdr:nvSpPr>
      <xdr:spPr>
        <a:xfrm>
          <a:off x="15266044"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92091</xdr:rowOff>
    </xdr:from>
    <xdr:ext cx="405111" cy="259045"/>
    <xdr:sp macro="" textlink="">
      <xdr:nvSpPr>
        <xdr:cNvPr id="895" name="n_2mainValue【庁舎】&#10;有形固定資産減価償却率"/>
        <xdr:cNvSpPr txBox="1"/>
      </xdr:nvSpPr>
      <xdr:spPr>
        <a:xfrm>
          <a:off x="14389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168291</xdr:rowOff>
    </xdr:from>
    <xdr:ext cx="405111" cy="259045"/>
    <xdr:sp macro="" textlink="">
      <xdr:nvSpPr>
        <xdr:cNvPr id="896" name="n_3mainValue【庁舎】&#10;有形固定資産減価償却率"/>
        <xdr:cNvSpPr txBox="1"/>
      </xdr:nvSpPr>
      <xdr:spPr>
        <a:xfrm>
          <a:off x="13500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897" name="n_4mainValue【庁舎】&#10;有形固定資産減価償却率"/>
        <xdr:cNvSpPr txBox="1"/>
      </xdr:nvSpPr>
      <xdr:spPr>
        <a:xfrm>
          <a:off x="12611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920" name="直線コネクタ 919"/>
        <xdr:cNvCxnSpPr/>
      </xdr:nvCxnSpPr>
      <xdr:spPr>
        <a:xfrm flipV="1">
          <a:off x="22160864" y="1712518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21" name="【庁舎】&#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22" name="直線コネクタ 921"/>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23" name="【庁舎】&#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4" name="直線コネクタ 923"/>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97553</xdr:rowOff>
    </xdr:from>
    <xdr:ext cx="469744" cy="259045"/>
    <xdr:sp macro="" textlink="">
      <xdr:nvSpPr>
        <xdr:cNvPr id="925" name="【庁舎】&#10;一人当たり面積平均値テキスト"/>
        <xdr:cNvSpPr txBox="1"/>
      </xdr:nvSpPr>
      <xdr:spPr>
        <a:xfrm>
          <a:off x="22199600" y="1775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926" name="フローチャート: 判断 925"/>
        <xdr:cNvSpPr/>
      </xdr:nvSpPr>
      <xdr:spPr>
        <a:xfrm>
          <a:off x="221107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927" name="フローチャート: 判断 926"/>
        <xdr:cNvSpPr/>
      </xdr:nvSpPr>
      <xdr:spPr>
        <a:xfrm>
          <a:off x="21272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54119</xdr:rowOff>
    </xdr:from>
    <xdr:ext cx="469744" cy="259045"/>
    <xdr:sp macro="" textlink="">
      <xdr:nvSpPr>
        <xdr:cNvPr id="928" name="n_1aveValue【庁舎】&#10;一人当たり面積"/>
        <xdr:cNvSpPr txBox="1"/>
      </xdr:nvSpPr>
      <xdr:spPr>
        <a:xfrm>
          <a:off x="210757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128270</xdr:rowOff>
    </xdr:from>
    <xdr:to>
      <xdr:col>107</xdr:col>
      <xdr:colOff>101600</xdr:colOff>
      <xdr:row>104</xdr:row>
      <xdr:rowOff>58420</xdr:rowOff>
    </xdr:to>
    <xdr:sp macro="" textlink="">
      <xdr:nvSpPr>
        <xdr:cNvPr id="929" name="フローチャート: 判断 928"/>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49547</xdr:rowOff>
    </xdr:from>
    <xdr:ext cx="469744" cy="259045"/>
    <xdr:sp macro="" textlink="">
      <xdr:nvSpPr>
        <xdr:cNvPr id="930" name="n_2aveValue【庁舎】&#10;一人当たり面積"/>
        <xdr:cNvSpPr txBox="1"/>
      </xdr:nvSpPr>
      <xdr:spPr>
        <a:xfrm>
          <a:off x="20199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75692</xdr:rowOff>
    </xdr:from>
    <xdr:to>
      <xdr:col>102</xdr:col>
      <xdr:colOff>165100</xdr:colOff>
      <xdr:row>105</xdr:row>
      <xdr:rowOff>5842</xdr:rowOff>
    </xdr:to>
    <xdr:sp macro="" textlink="">
      <xdr:nvSpPr>
        <xdr:cNvPr id="931" name="フローチャート: 判断 930"/>
        <xdr:cNvSpPr/>
      </xdr:nvSpPr>
      <xdr:spPr>
        <a:xfrm>
          <a:off x="19494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22369</xdr:rowOff>
    </xdr:from>
    <xdr:ext cx="469744" cy="259045"/>
    <xdr:sp macro="" textlink="">
      <xdr:nvSpPr>
        <xdr:cNvPr id="932" name="n_3aveValue【庁舎】&#10;一人当たり面積"/>
        <xdr:cNvSpPr txBox="1"/>
      </xdr:nvSpPr>
      <xdr:spPr>
        <a:xfrm>
          <a:off x="19310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103</xdr:row>
      <xdr:rowOff>151130</xdr:rowOff>
    </xdr:from>
    <xdr:to>
      <xdr:col>98</xdr:col>
      <xdr:colOff>38100</xdr:colOff>
      <xdr:row>104</xdr:row>
      <xdr:rowOff>81280</xdr:rowOff>
    </xdr:to>
    <xdr:sp macro="" textlink="">
      <xdr:nvSpPr>
        <xdr:cNvPr id="933" name="フローチャート: 判断 932"/>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102</xdr:row>
      <xdr:rowOff>97807</xdr:rowOff>
    </xdr:from>
    <xdr:ext cx="469744" cy="259045"/>
    <xdr:sp macro="" textlink="">
      <xdr:nvSpPr>
        <xdr:cNvPr id="934" name="n_4aveValue【庁舎】&#10;一人当たり面積"/>
        <xdr:cNvSpPr txBox="1"/>
      </xdr:nvSpPr>
      <xdr:spPr>
        <a:xfrm>
          <a:off x="18421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27687</xdr:rowOff>
    </xdr:from>
    <xdr:to>
      <xdr:col>116</xdr:col>
      <xdr:colOff>114300</xdr:colOff>
      <xdr:row>103</xdr:row>
      <xdr:rowOff>129287</xdr:rowOff>
    </xdr:to>
    <xdr:sp macro="" textlink="">
      <xdr:nvSpPr>
        <xdr:cNvPr id="940" name="楕円 939"/>
        <xdr:cNvSpPr/>
      </xdr:nvSpPr>
      <xdr:spPr>
        <a:xfrm>
          <a:off x="221107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50564</xdr:rowOff>
    </xdr:from>
    <xdr:ext cx="469744" cy="259045"/>
    <xdr:sp macro="" textlink="">
      <xdr:nvSpPr>
        <xdr:cNvPr id="941" name="【庁舎】&#10;一人当たり面積該当値テキスト"/>
        <xdr:cNvSpPr txBox="1"/>
      </xdr:nvSpPr>
      <xdr:spPr>
        <a:xfrm>
          <a:off x="22199600" y="1753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32258</xdr:rowOff>
    </xdr:from>
    <xdr:to>
      <xdr:col>112</xdr:col>
      <xdr:colOff>38100</xdr:colOff>
      <xdr:row>103</xdr:row>
      <xdr:rowOff>133858</xdr:rowOff>
    </xdr:to>
    <xdr:sp macro="" textlink="">
      <xdr:nvSpPr>
        <xdr:cNvPr id="942" name="楕円 941"/>
        <xdr:cNvSpPr/>
      </xdr:nvSpPr>
      <xdr:spPr>
        <a:xfrm>
          <a:off x="21272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78487</xdr:rowOff>
    </xdr:from>
    <xdr:to>
      <xdr:col>116</xdr:col>
      <xdr:colOff>63500</xdr:colOff>
      <xdr:row>103</xdr:row>
      <xdr:rowOff>83058</xdr:rowOff>
    </xdr:to>
    <xdr:cxnSp macro="">
      <xdr:nvCxnSpPr>
        <xdr:cNvPr id="943" name="直線コネクタ 942"/>
        <xdr:cNvCxnSpPr/>
      </xdr:nvCxnSpPr>
      <xdr:spPr>
        <a:xfrm flipV="1">
          <a:off x="21323300" y="177378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41402</xdr:rowOff>
    </xdr:from>
    <xdr:to>
      <xdr:col>107</xdr:col>
      <xdr:colOff>101600</xdr:colOff>
      <xdr:row>103</xdr:row>
      <xdr:rowOff>143002</xdr:rowOff>
    </xdr:to>
    <xdr:sp macro="" textlink="">
      <xdr:nvSpPr>
        <xdr:cNvPr id="944" name="楕円 943"/>
        <xdr:cNvSpPr/>
      </xdr:nvSpPr>
      <xdr:spPr>
        <a:xfrm>
          <a:off x="20383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83058</xdr:rowOff>
    </xdr:from>
    <xdr:to>
      <xdr:col>111</xdr:col>
      <xdr:colOff>177800</xdr:colOff>
      <xdr:row>103</xdr:row>
      <xdr:rowOff>92202</xdr:rowOff>
    </xdr:to>
    <xdr:cxnSp macro="">
      <xdr:nvCxnSpPr>
        <xdr:cNvPr id="945" name="直線コネクタ 944"/>
        <xdr:cNvCxnSpPr/>
      </xdr:nvCxnSpPr>
      <xdr:spPr>
        <a:xfrm flipV="1">
          <a:off x="20434300" y="17742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153415</xdr:rowOff>
    </xdr:from>
    <xdr:to>
      <xdr:col>102</xdr:col>
      <xdr:colOff>165100</xdr:colOff>
      <xdr:row>107</xdr:row>
      <xdr:rowOff>83565</xdr:rowOff>
    </xdr:to>
    <xdr:sp macro="" textlink="">
      <xdr:nvSpPr>
        <xdr:cNvPr id="946" name="楕円 945"/>
        <xdr:cNvSpPr/>
      </xdr:nvSpPr>
      <xdr:spPr>
        <a:xfrm>
          <a:off x="19494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92202</xdr:rowOff>
    </xdr:from>
    <xdr:to>
      <xdr:col>107</xdr:col>
      <xdr:colOff>50800</xdr:colOff>
      <xdr:row>107</xdr:row>
      <xdr:rowOff>32765</xdr:rowOff>
    </xdr:to>
    <xdr:cxnSp macro="">
      <xdr:nvCxnSpPr>
        <xdr:cNvPr id="947" name="直線コネクタ 946"/>
        <xdr:cNvCxnSpPr/>
      </xdr:nvCxnSpPr>
      <xdr:spPr>
        <a:xfrm flipV="1">
          <a:off x="19545300" y="17751552"/>
          <a:ext cx="889000" cy="6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157987</xdr:rowOff>
    </xdr:from>
    <xdr:to>
      <xdr:col>98</xdr:col>
      <xdr:colOff>38100</xdr:colOff>
      <xdr:row>107</xdr:row>
      <xdr:rowOff>88137</xdr:rowOff>
    </xdr:to>
    <xdr:sp macro="" textlink="">
      <xdr:nvSpPr>
        <xdr:cNvPr id="948" name="楕円 947"/>
        <xdr:cNvSpPr/>
      </xdr:nvSpPr>
      <xdr:spPr>
        <a:xfrm>
          <a:off x="18605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32765</xdr:rowOff>
    </xdr:from>
    <xdr:to>
      <xdr:col>102</xdr:col>
      <xdr:colOff>114300</xdr:colOff>
      <xdr:row>107</xdr:row>
      <xdr:rowOff>37337</xdr:rowOff>
    </xdr:to>
    <xdr:cxnSp macro="">
      <xdr:nvCxnSpPr>
        <xdr:cNvPr id="949" name="直線コネクタ 948"/>
        <xdr:cNvCxnSpPr/>
      </xdr:nvCxnSpPr>
      <xdr:spPr>
        <a:xfrm flipV="1">
          <a:off x="18656300" y="1837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150385</xdr:rowOff>
    </xdr:from>
    <xdr:ext cx="469744" cy="259045"/>
    <xdr:sp macro="" textlink="">
      <xdr:nvSpPr>
        <xdr:cNvPr id="950" name="n_1mainValue【庁舎】&#10;一人当たり面積"/>
        <xdr:cNvSpPr txBox="1"/>
      </xdr:nvSpPr>
      <xdr:spPr>
        <a:xfrm>
          <a:off x="21075727" y="174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159529</xdr:rowOff>
    </xdr:from>
    <xdr:ext cx="469744" cy="259045"/>
    <xdr:sp macro="" textlink="">
      <xdr:nvSpPr>
        <xdr:cNvPr id="951" name="n_2mainValue【庁舎】&#10;一人当たり面積"/>
        <xdr:cNvSpPr txBox="1"/>
      </xdr:nvSpPr>
      <xdr:spPr>
        <a:xfrm>
          <a:off x="201994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74692</xdr:rowOff>
    </xdr:from>
    <xdr:ext cx="469744" cy="259045"/>
    <xdr:sp macro="" textlink="">
      <xdr:nvSpPr>
        <xdr:cNvPr id="952" name="n_3mainValue【庁舎】&#10;一人当たり面積"/>
        <xdr:cNvSpPr txBox="1"/>
      </xdr:nvSpPr>
      <xdr:spPr>
        <a:xfrm>
          <a:off x="19310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79264</xdr:rowOff>
    </xdr:from>
    <xdr:ext cx="469744" cy="259045"/>
    <xdr:sp macro="" textlink="">
      <xdr:nvSpPr>
        <xdr:cNvPr id="953" name="n_4mainValue【庁舎】&#10;一人当たり面積"/>
        <xdr:cNvSpPr txBox="1"/>
      </xdr:nvSpPr>
      <xdr:spPr>
        <a:xfrm>
          <a:off x="18421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図書館の有形固定資産減価償却率は、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平成２５年に市内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施設内に整備、移転した図書館があるため、類似団体・全国平均と比べ低く推移している。一般廃棄物処理施設の有形固定資産減価償却率は、平均を大きく上回っており、施設の更新や適正化を踏まえた対応が急務である。また、一人当たりの有形固定資産額も非常に高いことから、広域連携等による施設の適正化についても検討する必要がある。体育館・プールの有形固定資産減価償却率は、平均を大きく上回って推移してることから廃止を含めた改修等を早急に進める必要がある。また、一人当たり面積についても平均を上回っているため、近隣公共団体との連携も視野に入れ、施設総量の適正化を検討する必要がある。保健センター・保健所の有形固定資産減価償却率は、平均を大きく上回って推移しており、特に機械設備等の老朽化が顕著に進んでいることから廃止を含めた検討が急務である。ただし、一人当たりの面積については平均に比べ低いことから、施設の複合化など目的に合った施設規模による適正化も検討していく必要がある。福祉施設の一人当たり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平均より低く、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高齢化の進行等により利用者の増加が見込まれる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、複合化による施設面積の確保や適正化を図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必要がある。庁舎については、新庁舎建設に伴い有形固定資産減価償却率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は平均を大きく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支所・出張所を含め計画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修繕を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0.77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をピークに低下し、平成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年度以降は横這い状態が続いている。依然として増加傾向が続く社会保障経費や市債の償還に伴う需要額の高止まりにより、前年度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0.65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となったが、引き続き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類似団体内平均及び県内平均を下回っている。市税等収納率の向上や市有財産の有効活用、広告事業等による税外収入など、歳入確保対策に積極的に取り組むとともに、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新たな</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定員適正化計画に基づく定員管理（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年間で職員数を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％減）、市有施設の統廃合や指定管理者の導入など歳出削減対策に引き続き取り組み財政の健全化を図る。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経常経費について歳出では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下水道事業会計が公営企業会計に移行したことにより繰出金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が大幅な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額となり、歳入では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が大幅に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額となったことから、経常収支比率は前年度比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96.4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しかしながら、依然として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類似団体内平均及び県内平均を大きく上回り財政の硬直化が進んでいることから、市税等収納率の向上などの経常的な収入の確保に取り組むとともに、</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新たな</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定員適正化計画に基づく定員管理（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、市単独補助金の適正化、市有施設の統廃合など経常的な支出の削減に引き続き取り組み財政の健全化を図る。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106539</xdr:rowOff>
    </xdr:from>
    <xdr:to>
      <xdr:col>23</xdr:col>
      <xdr:colOff>133350</xdr:colOff>
      <xdr:row>66</xdr:row>
      <xdr:rowOff>136172</xdr:rowOff>
    </xdr:to>
    <xdr:cxnSp macro="">
      <xdr:nvCxnSpPr>
        <xdr:cNvPr id="132" name="直線コネクタ 131"/>
        <xdr:cNvCxnSpPr/>
      </xdr:nvCxnSpPr>
      <xdr:spPr>
        <a:xfrm flipV="1">
          <a:off x="4114800" y="11250789"/>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23582</xdr:rowOff>
    </xdr:from>
    <xdr:ext cx="762000" cy="259045"/>
    <xdr:sp macro="" textlink="">
      <xdr:nvSpPr>
        <xdr:cNvPr id="133" name="財政構造の弾力性平均値テキスト"/>
        <xdr:cNvSpPr txBox="1"/>
      </xdr:nvSpPr>
      <xdr:spPr>
        <a:xfrm>
          <a:off x="5041900" y="1048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157339</xdr:rowOff>
    </xdr:from>
    <xdr:to>
      <xdr:col>19</xdr:col>
      <xdr:colOff>133350</xdr:colOff>
      <xdr:row>66</xdr:row>
      <xdr:rowOff>136172</xdr:rowOff>
    </xdr:to>
    <xdr:cxnSp macro="">
      <xdr:nvCxnSpPr>
        <xdr:cNvPr id="135" name="直線コネクタ 134"/>
        <xdr:cNvCxnSpPr/>
      </xdr:nvCxnSpPr>
      <xdr:spPr>
        <a:xfrm>
          <a:off x="3225800" y="1113013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157339</xdr:rowOff>
    </xdr:from>
    <xdr:to>
      <xdr:col>15</xdr:col>
      <xdr:colOff>82550</xdr:colOff>
      <xdr:row>64</xdr:row>
      <xdr:rowOff>157339</xdr:rowOff>
    </xdr:to>
    <xdr:cxnSp macro="">
      <xdr:nvCxnSpPr>
        <xdr:cNvPr id="138" name="直線コネクタ 137"/>
        <xdr:cNvCxnSpPr/>
      </xdr:nvCxnSpPr>
      <xdr:spPr>
        <a:xfrm>
          <a:off x="2336800" y="1113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157339</xdr:rowOff>
    </xdr:to>
    <xdr:cxnSp macro="">
      <xdr:nvCxnSpPr>
        <xdr:cNvPr id="141" name="直線コネクタ 140"/>
        <xdr:cNvCxnSpPr/>
      </xdr:nvCxnSpPr>
      <xdr:spPr>
        <a:xfrm>
          <a:off x="1447800" y="1103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55739</xdr:rowOff>
    </xdr:from>
    <xdr:to>
      <xdr:col>23</xdr:col>
      <xdr:colOff>184150</xdr:colOff>
      <xdr:row>65</xdr:row>
      <xdr:rowOff>157339</xdr:rowOff>
    </xdr:to>
    <xdr:sp macro="" textlink="">
      <xdr:nvSpPr>
        <xdr:cNvPr id="151" name="楕円 150"/>
        <xdr:cNvSpPr/>
      </xdr:nvSpPr>
      <xdr:spPr>
        <a:xfrm>
          <a:off x="49022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27816</xdr:rowOff>
    </xdr:from>
    <xdr:ext cx="762000" cy="259045"/>
    <xdr:sp macro="" textlink="">
      <xdr:nvSpPr>
        <xdr:cNvPr id="152" name="財政構造の弾力性該当値テキスト"/>
        <xdr:cNvSpPr txBox="1"/>
      </xdr:nvSpPr>
      <xdr:spPr>
        <a:xfrm>
          <a:off x="5041900" y="11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85372</xdr:rowOff>
    </xdr:from>
    <xdr:to>
      <xdr:col>19</xdr:col>
      <xdr:colOff>184150</xdr:colOff>
      <xdr:row>67</xdr:row>
      <xdr:rowOff>15522</xdr:rowOff>
    </xdr:to>
    <xdr:sp macro="" textlink="">
      <xdr:nvSpPr>
        <xdr:cNvPr id="153" name="楕円 152"/>
        <xdr:cNvSpPr/>
      </xdr:nvSpPr>
      <xdr:spPr>
        <a:xfrm>
          <a:off x="4064000" y="11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299</xdr:rowOff>
    </xdr:from>
    <xdr:ext cx="736600" cy="259045"/>
    <xdr:sp macro="" textlink="">
      <xdr:nvSpPr>
        <xdr:cNvPr id="154" name="テキスト ボックス 153"/>
        <xdr:cNvSpPr txBox="1"/>
      </xdr:nvSpPr>
      <xdr:spPr>
        <a:xfrm>
          <a:off x="3733800" y="1148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106539</xdr:rowOff>
    </xdr:from>
    <xdr:to>
      <xdr:col>15</xdr:col>
      <xdr:colOff>133350</xdr:colOff>
      <xdr:row>65</xdr:row>
      <xdr:rowOff>36689</xdr:rowOff>
    </xdr:to>
    <xdr:sp macro="" textlink="">
      <xdr:nvSpPr>
        <xdr:cNvPr id="155" name="楕円 154"/>
        <xdr:cNvSpPr/>
      </xdr:nvSpPr>
      <xdr:spPr>
        <a:xfrm>
          <a:off x="3175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21466</xdr:rowOff>
    </xdr:from>
    <xdr:ext cx="762000" cy="259045"/>
    <xdr:sp macro="" textlink="">
      <xdr:nvSpPr>
        <xdr:cNvPr id="156" name="テキスト ボックス 155"/>
        <xdr:cNvSpPr txBox="1"/>
      </xdr:nvSpPr>
      <xdr:spPr>
        <a:xfrm>
          <a:off x="2844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106539</xdr:rowOff>
    </xdr:from>
    <xdr:to>
      <xdr:col>11</xdr:col>
      <xdr:colOff>82550</xdr:colOff>
      <xdr:row>65</xdr:row>
      <xdr:rowOff>36689</xdr:rowOff>
    </xdr:to>
    <xdr:sp macro="" textlink="">
      <xdr:nvSpPr>
        <xdr:cNvPr id="157" name="楕円 156"/>
        <xdr:cNvSpPr/>
      </xdr:nvSpPr>
      <xdr:spPr>
        <a:xfrm>
          <a:off x="2286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21466</xdr:rowOff>
    </xdr:from>
    <xdr:ext cx="762000" cy="259045"/>
    <xdr:sp macro="" textlink="">
      <xdr:nvSpPr>
        <xdr:cNvPr id="158" name="テキスト ボックス 157"/>
        <xdr:cNvSpPr txBox="1"/>
      </xdr:nvSpPr>
      <xdr:spPr>
        <a:xfrm>
          <a:off x="1955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0" name="テキスト ボックス 159"/>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人当たりの人件費・物件費等の決算額は類似団体平均、全国平均は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下回っているものの、県内平均を大きく上回っている。主な要因としては、ごみ処理業務や消防業務に係る一部事務組合の人件費・物件費に充てられる負担金が多いことがあげられる。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人件費については、新たな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定員適正化計画に基づく定員管理（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等による抑制、物件費については、公共施設等総合管理計画に基づく施設の適正配置等による管理費の削減に努める。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13295</xdr:rowOff>
    </xdr:from>
    <xdr:to>
      <xdr:col>23</xdr:col>
      <xdr:colOff>133350</xdr:colOff>
      <xdr:row>89</xdr:row>
      <xdr:rowOff>119625</xdr:rowOff>
    </xdr:to>
    <xdr:cxnSp macro="">
      <xdr:nvCxnSpPr>
        <xdr:cNvPr id="190" name="直線コネクタ 189"/>
        <xdr:cNvCxnSpPr/>
      </xdr:nvCxnSpPr>
      <xdr:spPr>
        <a:xfrm flipV="1">
          <a:off x="4953000" y="13729295"/>
          <a:ext cx="0" cy="1649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91702</xdr:rowOff>
    </xdr:from>
    <xdr:ext cx="762000" cy="259045"/>
    <xdr:sp macro="" textlink="">
      <xdr:nvSpPr>
        <xdr:cNvPr id="191" name="人件費・物件費等の状況最小値テキスト"/>
        <xdr:cNvSpPr txBox="1"/>
      </xdr:nvSpPr>
      <xdr:spPr>
        <a:xfrm>
          <a:off x="5041900" y="153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119625</xdr:rowOff>
    </xdr:from>
    <xdr:to>
      <xdr:col>24</xdr:col>
      <xdr:colOff>12700</xdr:colOff>
      <xdr:row>89</xdr:row>
      <xdr:rowOff>119625</xdr:rowOff>
    </xdr:to>
    <xdr:cxnSp macro="">
      <xdr:nvCxnSpPr>
        <xdr:cNvPr id="192" name="直線コネクタ 191"/>
        <xdr:cNvCxnSpPr/>
      </xdr:nvCxnSpPr>
      <xdr:spPr>
        <a:xfrm>
          <a:off x="4864100" y="153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99672</xdr:rowOff>
    </xdr:from>
    <xdr:ext cx="762000" cy="259045"/>
    <xdr:sp macro="" textlink="">
      <xdr:nvSpPr>
        <xdr:cNvPr id="193" name="人件費・物件費等の状況最大値テキスト"/>
        <xdr:cNvSpPr txBox="1"/>
      </xdr:nvSpPr>
      <xdr:spPr>
        <a:xfrm>
          <a:off x="5041900" y="134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13295</xdr:rowOff>
    </xdr:from>
    <xdr:to>
      <xdr:col>24</xdr:col>
      <xdr:colOff>12700</xdr:colOff>
      <xdr:row>80</xdr:row>
      <xdr:rowOff>13295</xdr:rowOff>
    </xdr:to>
    <xdr:cxnSp macro="">
      <xdr:nvCxnSpPr>
        <xdr:cNvPr id="194" name="直線コネクタ 193"/>
        <xdr:cNvCxnSpPr/>
      </xdr:nvCxnSpPr>
      <xdr:spPr>
        <a:xfrm>
          <a:off x="4864100" y="1372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75143</xdr:rowOff>
    </xdr:from>
    <xdr:to>
      <xdr:col>23</xdr:col>
      <xdr:colOff>133350</xdr:colOff>
      <xdr:row>81</xdr:row>
      <xdr:rowOff>96270</xdr:rowOff>
    </xdr:to>
    <xdr:cxnSp macro="">
      <xdr:nvCxnSpPr>
        <xdr:cNvPr id="195" name="直線コネクタ 194"/>
        <xdr:cNvCxnSpPr/>
      </xdr:nvCxnSpPr>
      <xdr:spPr>
        <a:xfrm flipV="1">
          <a:off x="4114800" y="13962593"/>
          <a:ext cx="8382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31328</xdr:rowOff>
    </xdr:from>
    <xdr:ext cx="762000" cy="259045"/>
    <xdr:sp macro="" textlink="">
      <xdr:nvSpPr>
        <xdr:cNvPr id="196" name="人件費・物件費等の状況平均値テキスト"/>
        <xdr:cNvSpPr txBox="1"/>
      </xdr:nvSpPr>
      <xdr:spPr>
        <a:xfrm>
          <a:off x="5041900" y="1426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59251</xdr:rowOff>
    </xdr:from>
    <xdr:to>
      <xdr:col>23</xdr:col>
      <xdr:colOff>184150</xdr:colOff>
      <xdr:row>83</xdr:row>
      <xdr:rowOff>160851</xdr:rowOff>
    </xdr:to>
    <xdr:sp macro="" textlink="">
      <xdr:nvSpPr>
        <xdr:cNvPr id="197" name="フローチャート: 判断 196"/>
        <xdr:cNvSpPr/>
      </xdr:nvSpPr>
      <xdr:spPr>
        <a:xfrm>
          <a:off x="4902200" y="1428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84499</xdr:rowOff>
    </xdr:from>
    <xdr:to>
      <xdr:col>19</xdr:col>
      <xdr:colOff>133350</xdr:colOff>
      <xdr:row>81</xdr:row>
      <xdr:rowOff>96270</xdr:rowOff>
    </xdr:to>
    <xdr:cxnSp macro="">
      <xdr:nvCxnSpPr>
        <xdr:cNvPr id="198" name="直線コネクタ 197"/>
        <xdr:cNvCxnSpPr/>
      </xdr:nvCxnSpPr>
      <xdr:spPr>
        <a:xfrm>
          <a:off x="3225800" y="13971949"/>
          <a:ext cx="889000" cy="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47729</xdr:rowOff>
    </xdr:from>
    <xdr:to>
      <xdr:col>19</xdr:col>
      <xdr:colOff>184150</xdr:colOff>
      <xdr:row>82</xdr:row>
      <xdr:rowOff>149329</xdr:rowOff>
    </xdr:to>
    <xdr:sp macro="" textlink="">
      <xdr:nvSpPr>
        <xdr:cNvPr id="199" name="フローチャート: 判断 198"/>
        <xdr:cNvSpPr/>
      </xdr:nvSpPr>
      <xdr:spPr>
        <a:xfrm>
          <a:off x="4064000" y="141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134106</xdr:rowOff>
    </xdr:from>
    <xdr:ext cx="736600" cy="259045"/>
    <xdr:sp macro="" textlink="">
      <xdr:nvSpPr>
        <xdr:cNvPr id="200" name="テキスト ボックス 199"/>
        <xdr:cNvSpPr txBox="1"/>
      </xdr:nvSpPr>
      <xdr:spPr>
        <a:xfrm>
          <a:off x="3733800" y="1419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71658</xdr:rowOff>
    </xdr:from>
    <xdr:to>
      <xdr:col>15</xdr:col>
      <xdr:colOff>82550</xdr:colOff>
      <xdr:row>81</xdr:row>
      <xdr:rowOff>84499</xdr:rowOff>
    </xdr:to>
    <xdr:cxnSp macro="">
      <xdr:nvCxnSpPr>
        <xdr:cNvPr id="201" name="直線コネクタ 200"/>
        <xdr:cNvCxnSpPr/>
      </xdr:nvCxnSpPr>
      <xdr:spPr>
        <a:xfrm>
          <a:off x="2336800" y="13959108"/>
          <a:ext cx="8890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122016</xdr:rowOff>
    </xdr:from>
    <xdr:to>
      <xdr:col>15</xdr:col>
      <xdr:colOff>133350</xdr:colOff>
      <xdr:row>82</xdr:row>
      <xdr:rowOff>52166</xdr:rowOff>
    </xdr:to>
    <xdr:sp macro="" textlink="">
      <xdr:nvSpPr>
        <xdr:cNvPr id="202" name="フローチャート: 判断 201"/>
        <xdr:cNvSpPr/>
      </xdr:nvSpPr>
      <xdr:spPr>
        <a:xfrm>
          <a:off x="3175000" y="1400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36943</xdr:rowOff>
    </xdr:from>
    <xdr:ext cx="762000" cy="259045"/>
    <xdr:sp macro="" textlink="">
      <xdr:nvSpPr>
        <xdr:cNvPr id="203" name="テキスト ボックス 202"/>
        <xdr:cNvSpPr txBox="1"/>
      </xdr:nvSpPr>
      <xdr:spPr>
        <a:xfrm>
          <a:off x="2844800" y="1409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65303</xdr:rowOff>
    </xdr:from>
    <xdr:to>
      <xdr:col>11</xdr:col>
      <xdr:colOff>31750</xdr:colOff>
      <xdr:row>81</xdr:row>
      <xdr:rowOff>71658</xdr:rowOff>
    </xdr:to>
    <xdr:cxnSp macro="">
      <xdr:nvCxnSpPr>
        <xdr:cNvPr id="204" name="直線コネクタ 203"/>
        <xdr:cNvCxnSpPr/>
      </xdr:nvCxnSpPr>
      <xdr:spPr>
        <a:xfrm>
          <a:off x="1447800" y="13952753"/>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38359</xdr:rowOff>
    </xdr:from>
    <xdr:to>
      <xdr:col>11</xdr:col>
      <xdr:colOff>82550</xdr:colOff>
      <xdr:row>82</xdr:row>
      <xdr:rowOff>139959</xdr:rowOff>
    </xdr:to>
    <xdr:sp macro="" textlink="">
      <xdr:nvSpPr>
        <xdr:cNvPr id="205" name="フローチャート: 判断 204"/>
        <xdr:cNvSpPr/>
      </xdr:nvSpPr>
      <xdr:spPr>
        <a:xfrm>
          <a:off x="2286000" y="1409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124736</xdr:rowOff>
    </xdr:from>
    <xdr:ext cx="762000" cy="259045"/>
    <xdr:sp macro="" textlink="">
      <xdr:nvSpPr>
        <xdr:cNvPr id="206" name="テキスト ボックス 205"/>
        <xdr:cNvSpPr txBox="1"/>
      </xdr:nvSpPr>
      <xdr:spPr>
        <a:xfrm>
          <a:off x="1955800" y="1418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15287</xdr:rowOff>
    </xdr:from>
    <xdr:to>
      <xdr:col>7</xdr:col>
      <xdr:colOff>31750</xdr:colOff>
      <xdr:row>82</xdr:row>
      <xdr:rowOff>116887</xdr:rowOff>
    </xdr:to>
    <xdr:sp macro="" textlink="">
      <xdr:nvSpPr>
        <xdr:cNvPr id="207" name="フローチャート: 判断 206"/>
        <xdr:cNvSpPr/>
      </xdr:nvSpPr>
      <xdr:spPr>
        <a:xfrm>
          <a:off x="1397000" y="140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101664</xdr:rowOff>
    </xdr:from>
    <xdr:ext cx="762000" cy="259045"/>
    <xdr:sp macro="" textlink="">
      <xdr:nvSpPr>
        <xdr:cNvPr id="208" name="テキスト ボックス 207"/>
        <xdr:cNvSpPr txBox="1"/>
      </xdr:nvSpPr>
      <xdr:spPr>
        <a:xfrm>
          <a:off x="1066800" y="141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24343</xdr:rowOff>
    </xdr:from>
    <xdr:to>
      <xdr:col>23</xdr:col>
      <xdr:colOff>184150</xdr:colOff>
      <xdr:row>81</xdr:row>
      <xdr:rowOff>125943</xdr:rowOff>
    </xdr:to>
    <xdr:sp macro="" textlink="">
      <xdr:nvSpPr>
        <xdr:cNvPr id="214" name="楕円 213"/>
        <xdr:cNvSpPr/>
      </xdr:nvSpPr>
      <xdr:spPr>
        <a:xfrm>
          <a:off x="4902200" y="139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40870</xdr:rowOff>
    </xdr:from>
    <xdr:ext cx="762000" cy="259045"/>
    <xdr:sp macro="" textlink="">
      <xdr:nvSpPr>
        <xdr:cNvPr id="215" name="人件費・物件費等の状況該当値テキスト"/>
        <xdr:cNvSpPr txBox="1"/>
      </xdr:nvSpPr>
      <xdr:spPr>
        <a:xfrm>
          <a:off x="5041900" y="1375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45470</xdr:rowOff>
    </xdr:from>
    <xdr:to>
      <xdr:col>19</xdr:col>
      <xdr:colOff>184150</xdr:colOff>
      <xdr:row>81</xdr:row>
      <xdr:rowOff>147070</xdr:rowOff>
    </xdr:to>
    <xdr:sp macro="" textlink="">
      <xdr:nvSpPr>
        <xdr:cNvPr id="216" name="楕円 215"/>
        <xdr:cNvSpPr/>
      </xdr:nvSpPr>
      <xdr:spPr>
        <a:xfrm>
          <a:off x="4064000" y="139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157247</xdr:rowOff>
    </xdr:from>
    <xdr:ext cx="736600" cy="259045"/>
    <xdr:sp macro="" textlink="">
      <xdr:nvSpPr>
        <xdr:cNvPr id="217" name="テキスト ボックス 216"/>
        <xdr:cNvSpPr txBox="1"/>
      </xdr:nvSpPr>
      <xdr:spPr>
        <a:xfrm>
          <a:off x="3733800" y="1370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33699</xdr:rowOff>
    </xdr:from>
    <xdr:to>
      <xdr:col>15</xdr:col>
      <xdr:colOff>133350</xdr:colOff>
      <xdr:row>81</xdr:row>
      <xdr:rowOff>135299</xdr:rowOff>
    </xdr:to>
    <xdr:sp macro="" textlink="">
      <xdr:nvSpPr>
        <xdr:cNvPr id="218" name="楕円 217"/>
        <xdr:cNvSpPr/>
      </xdr:nvSpPr>
      <xdr:spPr>
        <a:xfrm>
          <a:off x="3175000" y="139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145476</xdr:rowOff>
    </xdr:from>
    <xdr:ext cx="762000" cy="259045"/>
    <xdr:sp macro="" textlink="">
      <xdr:nvSpPr>
        <xdr:cNvPr id="219" name="テキスト ボックス 218"/>
        <xdr:cNvSpPr txBox="1"/>
      </xdr:nvSpPr>
      <xdr:spPr>
        <a:xfrm>
          <a:off x="2844800" y="1369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20858</xdr:rowOff>
    </xdr:from>
    <xdr:to>
      <xdr:col>11</xdr:col>
      <xdr:colOff>82550</xdr:colOff>
      <xdr:row>81</xdr:row>
      <xdr:rowOff>122458</xdr:rowOff>
    </xdr:to>
    <xdr:sp macro="" textlink="">
      <xdr:nvSpPr>
        <xdr:cNvPr id="220" name="楕円 219"/>
        <xdr:cNvSpPr/>
      </xdr:nvSpPr>
      <xdr:spPr>
        <a:xfrm>
          <a:off x="2286000" y="139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132635</xdr:rowOff>
    </xdr:from>
    <xdr:ext cx="762000" cy="259045"/>
    <xdr:sp macro="" textlink="">
      <xdr:nvSpPr>
        <xdr:cNvPr id="221" name="テキスト ボックス 220"/>
        <xdr:cNvSpPr txBox="1"/>
      </xdr:nvSpPr>
      <xdr:spPr>
        <a:xfrm>
          <a:off x="1955800" y="1367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xdr:rowOff>
    </xdr:from>
    <xdr:to>
      <xdr:col>7</xdr:col>
      <xdr:colOff>31750</xdr:colOff>
      <xdr:row>81</xdr:row>
      <xdr:rowOff>116103</xdr:rowOff>
    </xdr:to>
    <xdr:sp macro="" textlink="">
      <xdr:nvSpPr>
        <xdr:cNvPr id="222" name="楕円 221"/>
        <xdr:cNvSpPr/>
      </xdr:nvSpPr>
      <xdr:spPr>
        <a:xfrm>
          <a:off x="1397000" y="1390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126280</xdr:rowOff>
    </xdr:from>
    <xdr:ext cx="762000" cy="259045"/>
    <xdr:sp macro="" textlink="">
      <xdr:nvSpPr>
        <xdr:cNvPr id="223" name="テキスト ボックス 222"/>
        <xdr:cNvSpPr txBox="1"/>
      </xdr:nvSpPr>
      <xdr:spPr>
        <a:xfrm>
          <a:off x="1066800" y="1367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ラスパイレス指数は、職員構成の変動により前年度比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職員の年齢構成にバラつきがあることや短大卒及び高校卒のラスパイレス指数が高い水準にあるため、依然として類似団体平均等を上回っている。今後は、引き続き、定員適正化計画に基づく定員管理を図るとともに、人事評価等の適正な運用に基づく給与査定、各種手当の見直しなどにより、給与の適正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96520</xdr:rowOff>
    </xdr:to>
    <xdr:cxnSp macro="">
      <xdr:nvCxnSpPr>
        <xdr:cNvPr id="255" name="直線コネクタ 254"/>
        <xdr:cNvCxnSpPr/>
      </xdr:nvCxnSpPr>
      <xdr:spPr>
        <a:xfrm>
          <a:off x="16179800" y="151599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6"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144780</xdr:rowOff>
    </xdr:to>
    <xdr:cxnSp macro="">
      <xdr:nvCxnSpPr>
        <xdr:cNvPr id="258" name="直線コネクタ 257"/>
        <xdr:cNvCxnSpPr/>
      </xdr:nvCxnSpPr>
      <xdr:spPr>
        <a:xfrm flipV="1">
          <a:off x="15290800" y="15159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88</xdr:row>
      <xdr:rowOff>168911</xdr:rowOff>
    </xdr:to>
    <xdr:cxnSp macro="">
      <xdr:nvCxnSpPr>
        <xdr:cNvPr id="261" name="直線コネクタ 260"/>
        <xdr:cNvCxnSpPr/>
      </xdr:nvCxnSpPr>
      <xdr:spPr>
        <a:xfrm flipV="1">
          <a:off x="14401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3" name="テキスト ボックス 262"/>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168911</xdr:rowOff>
    </xdr:to>
    <xdr:cxnSp macro="">
      <xdr:nvCxnSpPr>
        <xdr:cNvPr id="264" name="直線コネクタ 263"/>
        <xdr:cNvCxnSpPr/>
      </xdr:nvCxnSpPr>
      <xdr:spPr>
        <a:xfrm>
          <a:off x="13512800" y="1508760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4" name="楕円 273"/>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5" name="給与水準   （国との比較）該当値テキスト"/>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6" name="楕円 275"/>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7" name="テキスト ボックス 276"/>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0" name="楕円 279"/>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1" name="テキスト ボックス 280"/>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人となり、類似団体平均、全国平均を下回る職員数となっているが、県内平均を上回っている。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今後も、新たな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定員適正化計画に基づく定員管理（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により職員数を抑制するとともに、事務事業のさらなる見直し、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の活用や民間委託の推進などにより、行政サービスの向上にも努める。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1" name="直線コネクタ 310"/>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2"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3" name="直線コネクタ 312"/>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44704</xdr:rowOff>
    </xdr:from>
    <xdr:to>
      <xdr:col>81</xdr:col>
      <xdr:colOff>44450</xdr:colOff>
      <xdr:row>60</xdr:row>
      <xdr:rowOff>59182</xdr:rowOff>
    </xdr:to>
    <xdr:cxnSp macro="">
      <xdr:nvCxnSpPr>
        <xdr:cNvPr id="316" name="直線コネクタ 315"/>
        <xdr:cNvCxnSpPr/>
      </xdr:nvCxnSpPr>
      <xdr:spPr>
        <a:xfrm flipV="1">
          <a:off x="16179800" y="1033170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122826</xdr:rowOff>
    </xdr:from>
    <xdr:ext cx="762000" cy="259045"/>
    <xdr:sp macro="" textlink="">
      <xdr:nvSpPr>
        <xdr:cNvPr id="317" name="定員管理の状況平均値テキスト"/>
        <xdr:cNvSpPr txBox="1"/>
      </xdr:nvSpPr>
      <xdr:spPr>
        <a:xfrm>
          <a:off x="17106900" y="10409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18" name="フローチャート: 判断 317"/>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59182</xdr:rowOff>
    </xdr:from>
    <xdr:to>
      <xdr:col>77</xdr:col>
      <xdr:colOff>44450</xdr:colOff>
      <xdr:row>60</xdr:row>
      <xdr:rowOff>59182</xdr:rowOff>
    </xdr:to>
    <xdr:cxnSp macro="">
      <xdr:nvCxnSpPr>
        <xdr:cNvPr id="319" name="直線コネクタ 318"/>
        <xdr:cNvCxnSpPr/>
      </xdr:nvCxnSpPr>
      <xdr:spPr>
        <a:xfrm>
          <a:off x="15290800" y="10346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0" name="フローチャート: 判断 319"/>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56024</xdr:rowOff>
    </xdr:from>
    <xdr:ext cx="736600" cy="259045"/>
    <xdr:sp macro="" textlink="">
      <xdr:nvSpPr>
        <xdr:cNvPr id="321" name="テキスト ボックス 320"/>
        <xdr:cNvSpPr txBox="1"/>
      </xdr:nvSpPr>
      <xdr:spPr>
        <a:xfrm>
          <a:off x="15798800" y="1051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56769</xdr:rowOff>
    </xdr:from>
    <xdr:to>
      <xdr:col>72</xdr:col>
      <xdr:colOff>203200</xdr:colOff>
      <xdr:row>60</xdr:row>
      <xdr:rowOff>59182</xdr:rowOff>
    </xdr:to>
    <xdr:cxnSp macro="">
      <xdr:nvCxnSpPr>
        <xdr:cNvPr id="322" name="直線コネクタ 321"/>
        <xdr:cNvCxnSpPr/>
      </xdr:nvCxnSpPr>
      <xdr:spPr>
        <a:xfrm>
          <a:off x="14401800" y="103437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3" name="フローチャート: 判断 322"/>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36720</xdr:rowOff>
    </xdr:from>
    <xdr:ext cx="762000" cy="259045"/>
    <xdr:sp macro="" textlink="">
      <xdr:nvSpPr>
        <xdr:cNvPr id="324" name="テキスト ボックス 323"/>
        <xdr:cNvSpPr txBox="1"/>
      </xdr:nvSpPr>
      <xdr:spPr>
        <a:xfrm>
          <a:off x="14909800" y="104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56769</xdr:rowOff>
    </xdr:from>
    <xdr:to>
      <xdr:col>68</xdr:col>
      <xdr:colOff>152400</xdr:colOff>
      <xdr:row>60</xdr:row>
      <xdr:rowOff>71247</xdr:rowOff>
    </xdr:to>
    <xdr:cxnSp macro="">
      <xdr:nvCxnSpPr>
        <xdr:cNvPr id="325" name="直線コネクタ 324"/>
        <xdr:cNvCxnSpPr/>
      </xdr:nvCxnSpPr>
      <xdr:spPr>
        <a:xfrm flipV="1">
          <a:off x="13512800" y="103437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6" name="フローチャート: 判断 325"/>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22242</xdr:rowOff>
    </xdr:from>
    <xdr:ext cx="762000" cy="259045"/>
    <xdr:sp macro="" textlink="">
      <xdr:nvSpPr>
        <xdr:cNvPr id="327" name="テキスト ボックス 326"/>
        <xdr:cNvSpPr txBox="1"/>
      </xdr:nvSpPr>
      <xdr:spPr>
        <a:xfrm>
          <a:off x="14020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28" name="フローチャート: 判断 327"/>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15003</xdr:rowOff>
    </xdr:from>
    <xdr:ext cx="762000" cy="259045"/>
    <xdr:sp macro="" textlink="">
      <xdr:nvSpPr>
        <xdr:cNvPr id="329" name="テキスト ボックス 328"/>
        <xdr:cNvSpPr txBox="1"/>
      </xdr:nvSpPr>
      <xdr:spPr>
        <a:xfrm>
          <a:off x="13131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165354</xdr:rowOff>
    </xdr:from>
    <xdr:to>
      <xdr:col>81</xdr:col>
      <xdr:colOff>95250</xdr:colOff>
      <xdr:row>60</xdr:row>
      <xdr:rowOff>95504</xdr:rowOff>
    </xdr:to>
    <xdr:sp macro="" textlink="">
      <xdr:nvSpPr>
        <xdr:cNvPr id="335" name="楕円 334"/>
        <xdr:cNvSpPr/>
      </xdr:nvSpPr>
      <xdr:spPr>
        <a:xfrm>
          <a:off x="16967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10431</xdr:rowOff>
    </xdr:from>
    <xdr:ext cx="762000" cy="259045"/>
    <xdr:sp macro="" textlink="">
      <xdr:nvSpPr>
        <xdr:cNvPr id="336" name="定員管理の状況該当値テキスト"/>
        <xdr:cNvSpPr txBox="1"/>
      </xdr:nvSpPr>
      <xdr:spPr>
        <a:xfrm>
          <a:off x="17106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8382</xdr:rowOff>
    </xdr:from>
    <xdr:to>
      <xdr:col>77</xdr:col>
      <xdr:colOff>95250</xdr:colOff>
      <xdr:row>60</xdr:row>
      <xdr:rowOff>109982</xdr:rowOff>
    </xdr:to>
    <xdr:sp macro="" textlink="">
      <xdr:nvSpPr>
        <xdr:cNvPr id="337" name="楕円 336"/>
        <xdr:cNvSpPr/>
      </xdr:nvSpPr>
      <xdr:spPr>
        <a:xfrm>
          <a:off x="16129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120159</xdr:rowOff>
    </xdr:from>
    <xdr:ext cx="736600" cy="259045"/>
    <xdr:sp macro="" textlink="">
      <xdr:nvSpPr>
        <xdr:cNvPr id="338" name="テキスト ボックス 337"/>
        <xdr:cNvSpPr txBox="1"/>
      </xdr:nvSpPr>
      <xdr:spPr>
        <a:xfrm>
          <a:off x="15798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8382</xdr:rowOff>
    </xdr:from>
    <xdr:to>
      <xdr:col>73</xdr:col>
      <xdr:colOff>44450</xdr:colOff>
      <xdr:row>60</xdr:row>
      <xdr:rowOff>109982</xdr:rowOff>
    </xdr:to>
    <xdr:sp macro="" textlink="">
      <xdr:nvSpPr>
        <xdr:cNvPr id="339" name="楕円 338"/>
        <xdr:cNvSpPr/>
      </xdr:nvSpPr>
      <xdr:spPr>
        <a:xfrm>
          <a:off x="15240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120159</xdr:rowOff>
    </xdr:from>
    <xdr:ext cx="762000" cy="259045"/>
    <xdr:sp macro="" textlink="">
      <xdr:nvSpPr>
        <xdr:cNvPr id="340" name="テキスト ボックス 339"/>
        <xdr:cNvSpPr txBox="1"/>
      </xdr:nvSpPr>
      <xdr:spPr>
        <a:xfrm>
          <a:off x="14909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5969</xdr:rowOff>
    </xdr:from>
    <xdr:to>
      <xdr:col>68</xdr:col>
      <xdr:colOff>203200</xdr:colOff>
      <xdr:row>60</xdr:row>
      <xdr:rowOff>107569</xdr:rowOff>
    </xdr:to>
    <xdr:sp macro="" textlink="">
      <xdr:nvSpPr>
        <xdr:cNvPr id="341" name="楕円 340"/>
        <xdr:cNvSpPr/>
      </xdr:nvSpPr>
      <xdr:spPr>
        <a:xfrm>
          <a:off x="14351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117746</xdr:rowOff>
    </xdr:from>
    <xdr:ext cx="762000" cy="259045"/>
    <xdr:sp macro="" textlink="">
      <xdr:nvSpPr>
        <xdr:cNvPr id="342" name="テキスト ボックス 341"/>
        <xdr:cNvSpPr txBox="1"/>
      </xdr:nvSpPr>
      <xdr:spPr>
        <a:xfrm>
          <a:off x="14020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20447</xdr:rowOff>
    </xdr:from>
    <xdr:to>
      <xdr:col>64</xdr:col>
      <xdr:colOff>152400</xdr:colOff>
      <xdr:row>60</xdr:row>
      <xdr:rowOff>122047</xdr:rowOff>
    </xdr:to>
    <xdr:sp macro="" textlink="">
      <xdr:nvSpPr>
        <xdr:cNvPr id="343" name="楕円 342"/>
        <xdr:cNvSpPr/>
      </xdr:nvSpPr>
      <xdr:spPr>
        <a:xfrm>
          <a:off x="13462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132224</xdr:rowOff>
    </xdr:from>
    <xdr:ext cx="762000" cy="259045"/>
    <xdr:sp macro="" textlink="">
      <xdr:nvSpPr>
        <xdr:cNvPr id="344" name="テキスト ボックス 343"/>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実質公債費比率は、下水道事業会計が公営企業会計（法適用）に移行したことにより、公営企業に要する経費の財源とする地方債の償還の財源に充てたと認められる繰入金が大幅に減少したため、前年度比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減少傾向ではあるものの、依然として県内平均を上回っているため、引き続き適切な事業実施による事業費の抑制とそれに伴う地方債の発行及び基金等の取崩しの抑制を図り、比率の急激な上昇を抑える。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2" name="直線コネクタ 371"/>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5"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6" name="直線コネクタ 375"/>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151130</xdr:rowOff>
    </xdr:to>
    <xdr:cxnSp macro="">
      <xdr:nvCxnSpPr>
        <xdr:cNvPr id="377" name="直線コネクタ 376"/>
        <xdr:cNvCxnSpPr/>
      </xdr:nvCxnSpPr>
      <xdr:spPr>
        <a:xfrm flipV="1">
          <a:off x="16179800" y="68402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78"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79" name="フローチャート: 判断 37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42</xdr:row>
      <xdr:rowOff>1270</xdr:rowOff>
    </xdr:to>
    <xdr:cxnSp macro="">
      <xdr:nvCxnSpPr>
        <xdr:cNvPr id="380" name="直線コネクタ 379"/>
        <xdr:cNvCxnSpPr/>
      </xdr:nvCxnSpPr>
      <xdr:spPr>
        <a:xfrm flipV="1">
          <a:off x="15290800" y="70091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1" name="フローチャート: 判断 38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2" name="テキスト ボックス 38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170180</xdr:rowOff>
    </xdr:to>
    <xdr:cxnSp macro="">
      <xdr:nvCxnSpPr>
        <xdr:cNvPr id="383" name="直線コネクタ 382"/>
        <xdr:cNvCxnSpPr/>
      </xdr:nvCxnSpPr>
      <xdr:spPr>
        <a:xfrm flipV="1">
          <a:off x="14401800" y="720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4" name="フローチャート: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44</xdr:row>
      <xdr:rowOff>20320</xdr:rowOff>
    </xdr:to>
    <xdr:cxnSp macro="">
      <xdr:nvCxnSpPr>
        <xdr:cNvPr id="386" name="直線コネクタ 385"/>
        <xdr:cNvCxnSpPr/>
      </xdr:nvCxnSpPr>
      <xdr:spPr>
        <a:xfrm flipV="1">
          <a:off x="13512800" y="737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88" name="テキスト ボックス 387"/>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0" name="テキスト ボックス 38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6" name="楕円 395"/>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7"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8" name="楕円 397"/>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99" name="テキスト ボックス 398"/>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0" name="楕円 399"/>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1" name="テキスト ボックス 40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2" name="楕円 401"/>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3" name="テキスト ボックス 402"/>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4" name="楕円 403"/>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5" name="テキスト ボックス 404"/>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年度借入合併特例債の償還終了に伴う公債費に係る基準財政需要額算入見込額が大幅に減少したため、将来負担額が大きく増加したことにより前年度比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及び県内平均を大きく上回っており、今後は投資的事業の計画的な実施による地方債発行の抑制に取り組むとともに、財政調整基金などの充当可能基金への積立など、充当可能財源の増加を図り、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6" name="直線コネクタ 435"/>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7" name="将来負担の状況最小値テキスト"/>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38" name="直線コネクタ 437"/>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153579</xdr:rowOff>
    </xdr:from>
    <xdr:to>
      <xdr:col>81</xdr:col>
      <xdr:colOff>44450</xdr:colOff>
      <xdr:row>20</xdr:row>
      <xdr:rowOff>2812</xdr:rowOff>
    </xdr:to>
    <xdr:cxnSp macro="">
      <xdr:nvCxnSpPr>
        <xdr:cNvPr id="441" name="直線コネクタ 440"/>
        <xdr:cNvCxnSpPr/>
      </xdr:nvCxnSpPr>
      <xdr:spPr>
        <a:xfrm>
          <a:off x="16179800" y="3411129"/>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45102</xdr:rowOff>
    </xdr:from>
    <xdr:ext cx="762000" cy="259045"/>
    <xdr:sp macro="" textlink="">
      <xdr:nvSpPr>
        <xdr:cNvPr id="442" name="将来負担の状況平均値テキスト"/>
        <xdr:cNvSpPr txBox="1"/>
      </xdr:nvSpPr>
      <xdr:spPr>
        <a:xfrm>
          <a:off x="17106900" y="278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3" name="フローチャート: 判断 442"/>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58783</xdr:rowOff>
    </xdr:from>
    <xdr:to>
      <xdr:col>77</xdr:col>
      <xdr:colOff>44450</xdr:colOff>
      <xdr:row>19</xdr:row>
      <xdr:rowOff>153579</xdr:rowOff>
    </xdr:to>
    <xdr:cxnSp macro="">
      <xdr:nvCxnSpPr>
        <xdr:cNvPr id="444" name="直線コネクタ 443"/>
        <xdr:cNvCxnSpPr/>
      </xdr:nvCxnSpPr>
      <xdr:spPr>
        <a:xfrm>
          <a:off x="15290800" y="3316333"/>
          <a:ext cx="8890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5" name="フローチャート: 判断 444"/>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6" name="テキスト ボックス 445"/>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107859</xdr:rowOff>
    </xdr:from>
    <xdr:to>
      <xdr:col>72</xdr:col>
      <xdr:colOff>203200</xdr:colOff>
      <xdr:row>19</xdr:row>
      <xdr:rowOff>58783</xdr:rowOff>
    </xdr:to>
    <xdr:cxnSp macro="">
      <xdr:nvCxnSpPr>
        <xdr:cNvPr id="447" name="直線コネクタ 446"/>
        <xdr:cNvCxnSpPr/>
      </xdr:nvCxnSpPr>
      <xdr:spPr>
        <a:xfrm>
          <a:off x="14401800" y="3193959"/>
          <a:ext cx="889000" cy="1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125912</xdr:rowOff>
    </xdr:from>
    <xdr:to>
      <xdr:col>73</xdr:col>
      <xdr:colOff>44450</xdr:colOff>
      <xdr:row>17</xdr:row>
      <xdr:rowOff>56062</xdr:rowOff>
    </xdr:to>
    <xdr:sp macro="" textlink="">
      <xdr:nvSpPr>
        <xdr:cNvPr id="448" name="フローチャート: 判断 447"/>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49" name="テキスト ボックス 448"/>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82006</xdr:rowOff>
    </xdr:from>
    <xdr:to>
      <xdr:col>68</xdr:col>
      <xdr:colOff>152400</xdr:colOff>
      <xdr:row>18</xdr:row>
      <xdr:rowOff>107859</xdr:rowOff>
    </xdr:to>
    <xdr:cxnSp macro="">
      <xdr:nvCxnSpPr>
        <xdr:cNvPr id="450" name="直線コネクタ 449"/>
        <xdr:cNvCxnSpPr/>
      </xdr:nvCxnSpPr>
      <xdr:spPr>
        <a:xfrm>
          <a:off x="13512800" y="3168106"/>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75928</xdr:rowOff>
    </xdr:from>
    <xdr:to>
      <xdr:col>68</xdr:col>
      <xdr:colOff>203200</xdr:colOff>
      <xdr:row>17</xdr:row>
      <xdr:rowOff>6078</xdr:rowOff>
    </xdr:to>
    <xdr:sp macro="" textlink="">
      <xdr:nvSpPr>
        <xdr:cNvPr id="451" name="フローチャート: 判断 450"/>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52" name="テキスト ボックス 451"/>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3" name="フローチャート: 判断 452"/>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4" name="テキスト ボックス 453"/>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123462</xdr:rowOff>
    </xdr:from>
    <xdr:to>
      <xdr:col>81</xdr:col>
      <xdr:colOff>95250</xdr:colOff>
      <xdr:row>20</xdr:row>
      <xdr:rowOff>53612</xdr:rowOff>
    </xdr:to>
    <xdr:sp macro="" textlink="">
      <xdr:nvSpPr>
        <xdr:cNvPr id="460" name="楕円 459"/>
        <xdr:cNvSpPr/>
      </xdr:nvSpPr>
      <xdr:spPr>
        <a:xfrm>
          <a:off x="16967200" y="33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95539</xdr:rowOff>
    </xdr:from>
    <xdr:ext cx="762000" cy="259045"/>
    <xdr:sp macro="" textlink="">
      <xdr:nvSpPr>
        <xdr:cNvPr id="461" name="将来負担の状況該当値テキスト"/>
        <xdr:cNvSpPr txBox="1"/>
      </xdr:nvSpPr>
      <xdr:spPr>
        <a:xfrm>
          <a:off x="171069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102779</xdr:rowOff>
    </xdr:from>
    <xdr:to>
      <xdr:col>77</xdr:col>
      <xdr:colOff>95250</xdr:colOff>
      <xdr:row>20</xdr:row>
      <xdr:rowOff>32929</xdr:rowOff>
    </xdr:to>
    <xdr:sp macro="" textlink="">
      <xdr:nvSpPr>
        <xdr:cNvPr id="462" name="楕円 461"/>
        <xdr:cNvSpPr/>
      </xdr:nvSpPr>
      <xdr:spPr>
        <a:xfrm>
          <a:off x="16129000" y="33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17706</xdr:rowOff>
    </xdr:from>
    <xdr:ext cx="736600" cy="259045"/>
    <xdr:sp macro="" textlink="">
      <xdr:nvSpPr>
        <xdr:cNvPr id="463" name="テキスト ボックス 462"/>
        <xdr:cNvSpPr txBox="1"/>
      </xdr:nvSpPr>
      <xdr:spPr>
        <a:xfrm>
          <a:off x="15798800" y="344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7983</xdr:rowOff>
    </xdr:from>
    <xdr:to>
      <xdr:col>73</xdr:col>
      <xdr:colOff>44450</xdr:colOff>
      <xdr:row>19</xdr:row>
      <xdr:rowOff>109583</xdr:rowOff>
    </xdr:to>
    <xdr:sp macro="" textlink="">
      <xdr:nvSpPr>
        <xdr:cNvPr id="464" name="楕円 463"/>
        <xdr:cNvSpPr/>
      </xdr:nvSpPr>
      <xdr:spPr>
        <a:xfrm>
          <a:off x="15240000" y="32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94360</xdr:rowOff>
    </xdr:from>
    <xdr:ext cx="762000" cy="259045"/>
    <xdr:sp macro="" textlink="">
      <xdr:nvSpPr>
        <xdr:cNvPr id="465" name="テキスト ボックス 464"/>
        <xdr:cNvSpPr txBox="1"/>
      </xdr:nvSpPr>
      <xdr:spPr>
        <a:xfrm>
          <a:off x="14909800" y="335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57059</xdr:rowOff>
    </xdr:from>
    <xdr:to>
      <xdr:col>68</xdr:col>
      <xdr:colOff>203200</xdr:colOff>
      <xdr:row>18</xdr:row>
      <xdr:rowOff>158659</xdr:rowOff>
    </xdr:to>
    <xdr:sp macro="" textlink="">
      <xdr:nvSpPr>
        <xdr:cNvPr id="466" name="楕円 465"/>
        <xdr:cNvSpPr/>
      </xdr:nvSpPr>
      <xdr:spPr>
        <a:xfrm>
          <a:off x="14351000" y="31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143436</xdr:rowOff>
    </xdr:from>
    <xdr:ext cx="762000" cy="259045"/>
    <xdr:sp macro="" textlink="">
      <xdr:nvSpPr>
        <xdr:cNvPr id="467" name="テキスト ボックス 466"/>
        <xdr:cNvSpPr txBox="1"/>
      </xdr:nvSpPr>
      <xdr:spPr>
        <a:xfrm>
          <a:off x="14020800" y="322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31206</xdr:rowOff>
    </xdr:from>
    <xdr:to>
      <xdr:col>64</xdr:col>
      <xdr:colOff>152400</xdr:colOff>
      <xdr:row>18</xdr:row>
      <xdr:rowOff>132806</xdr:rowOff>
    </xdr:to>
    <xdr:sp macro="" textlink="">
      <xdr:nvSpPr>
        <xdr:cNvPr id="468" name="楕円 467"/>
        <xdr:cNvSpPr/>
      </xdr:nvSpPr>
      <xdr:spPr>
        <a:xfrm>
          <a:off x="13462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117583</xdr:rowOff>
    </xdr:from>
    <xdr:ext cx="762000" cy="259045"/>
    <xdr:sp macro="" textlink="">
      <xdr:nvSpPr>
        <xdr:cNvPr id="469" name="テキスト ボックス 468"/>
        <xdr:cNvSpPr txBox="1"/>
      </xdr:nvSpPr>
      <xdr:spPr>
        <a:xfrm>
          <a:off x="13131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年間の人件費は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％前後で推移しており、令和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年度は、会計年度任用職員制度の開始により、前年度比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％となった。県内平均、全国平均、類似団体内平均を下回っており、今後についても、新たな</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定員適正化計画に基づく定員管理（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、時間外勤務の抑制による手当の削減（令和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年度まで毎年度前年比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％の削減）、人事評価に基づく給与査定、民間委託の推進などを継続して実施し、人件費の削減に努める。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56243</xdr:rowOff>
    </xdr:from>
    <xdr:to>
      <xdr:col>24</xdr:col>
      <xdr:colOff>25400</xdr:colOff>
      <xdr:row>36</xdr:row>
      <xdr:rowOff>121557</xdr:rowOff>
    </xdr:to>
    <xdr:cxnSp macro="">
      <xdr:nvCxnSpPr>
        <xdr:cNvPr id="68" name="直線コネクタ 67"/>
        <xdr:cNvCxnSpPr/>
      </xdr:nvCxnSpPr>
      <xdr:spPr>
        <a:xfrm>
          <a:off x="3987800" y="6228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151493</xdr:rowOff>
    </xdr:from>
    <xdr:to>
      <xdr:col>19</xdr:col>
      <xdr:colOff>187325</xdr:colOff>
      <xdr:row>36</xdr:row>
      <xdr:rowOff>56243</xdr:rowOff>
    </xdr:to>
    <xdr:cxnSp macro="">
      <xdr:nvCxnSpPr>
        <xdr:cNvPr id="71" name="直線コネクタ 70"/>
        <xdr:cNvCxnSpPr/>
      </xdr:nvCxnSpPr>
      <xdr:spPr>
        <a:xfrm>
          <a:off x="3098800" y="615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118836</xdr:rowOff>
    </xdr:from>
    <xdr:to>
      <xdr:col>15</xdr:col>
      <xdr:colOff>98425</xdr:colOff>
      <xdr:row>35</xdr:row>
      <xdr:rowOff>151493</xdr:rowOff>
    </xdr:to>
    <xdr:cxnSp macro="">
      <xdr:nvCxnSpPr>
        <xdr:cNvPr id="74" name="直線コネクタ 73"/>
        <xdr:cNvCxnSpPr/>
      </xdr:nvCxnSpPr>
      <xdr:spPr>
        <a:xfrm>
          <a:off x="2209800" y="611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42636</xdr:rowOff>
    </xdr:from>
    <xdr:to>
      <xdr:col>11</xdr:col>
      <xdr:colOff>9525</xdr:colOff>
      <xdr:row>35</xdr:row>
      <xdr:rowOff>118836</xdr:rowOff>
    </xdr:to>
    <xdr:cxnSp macro="">
      <xdr:nvCxnSpPr>
        <xdr:cNvPr id="77" name="直線コネクタ 76"/>
        <xdr:cNvCxnSpPr/>
      </xdr:nvCxnSpPr>
      <xdr:spPr>
        <a:xfrm>
          <a:off x="1320800" y="6043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79" name="テキスト ボックス 78"/>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81841</xdr:rowOff>
    </xdr:from>
    <xdr:ext cx="762000" cy="259045"/>
    <xdr:sp macro="" textlink="">
      <xdr:nvSpPr>
        <xdr:cNvPr id="81" name="テキスト ボックス 80"/>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87284</xdr:rowOff>
    </xdr:from>
    <xdr:ext cx="762000" cy="259045"/>
    <xdr:sp macro="" textlink="">
      <xdr:nvSpPr>
        <xdr:cNvPr id="88" name="人件費該当値テキスト"/>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5443</xdr:rowOff>
    </xdr:from>
    <xdr:to>
      <xdr:col>20</xdr:col>
      <xdr:colOff>38100</xdr:colOff>
      <xdr:row>36</xdr:row>
      <xdr:rowOff>107043</xdr:rowOff>
    </xdr:to>
    <xdr:sp macro="" textlink="">
      <xdr:nvSpPr>
        <xdr:cNvPr id="89" name="楕円 88"/>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90" name="テキスト ボックス 89"/>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100693</xdr:rowOff>
    </xdr:from>
    <xdr:to>
      <xdr:col>15</xdr:col>
      <xdr:colOff>149225</xdr:colOff>
      <xdr:row>36</xdr:row>
      <xdr:rowOff>30843</xdr:rowOff>
    </xdr:to>
    <xdr:sp macro="" textlink="">
      <xdr:nvSpPr>
        <xdr:cNvPr id="91" name="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92" name="テキスト ボックス 91"/>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68036</xdr:rowOff>
    </xdr:from>
    <xdr:to>
      <xdr:col>11</xdr:col>
      <xdr:colOff>60325</xdr:colOff>
      <xdr:row>35</xdr:row>
      <xdr:rowOff>169636</xdr:rowOff>
    </xdr:to>
    <xdr:sp macro="" textlink="">
      <xdr:nvSpPr>
        <xdr:cNvPr id="93" name="楕円 92"/>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154413</xdr:rowOff>
    </xdr:from>
    <xdr:ext cx="762000" cy="259045"/>
    <xdr:sp macro="" textlink="">
      <xdr:nvSpPr>
        <xdr:cNvPr id="94" name="テキスト ボックス 93"/>
        <xdr:cNvSpPr txBox="1"/>
      </xdr:nvSpPr>
      <xdr:spPr>
        <a:xfrm>
          <a:off x="1828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95" name="楕円 94"/>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78213</xdr:rowOff>
    </xdr:from>
    <xdr:ext cx="762000" cy="259045"/>
    <xdr:sp macro="" textlink="">
      <xdr:nvSpPr>
        <xdr:cNvPr id="96" name="テキスト ボックス 95"/>
        <xdr:cNvSpPr txBox="1"/>
      </xdr:nvSpPr>
      <xdr:spPr>
        <a:xfrm>
          <a:off x="939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年度は、会計年度任用職員制度の開始により、前年度比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％となり、類似団体内平均及び県内平均を下回っている。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近年、市有施設における民間委託や指定管理者制度の導入による職員人件費から委託料へのシフトなど、物件費が増加傾向にあるため、施設の適正配置などにより管理費の削減を図るなど、物件費の更なる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132443</xdr:rowOff>
    </xdr:to>
    <xdr:cxnSp macro="">
      <xdr:nvCxnSpPr>
        <xdr:cNvPr id="131" name="直線コネクタ 130"/>
        <xdr:cNvCxnSpPr/>
      </xdr:nvCxnSpPr>
      <xdr:spPr>
        <a:xfrm flipV="1">
          <a:off x="15671800" y="28212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132443</xdr:rowOff>
    </xdr:to>
    <xdr:cxnSp macro="">
      <xdr:nvCxnSpPr>
        <xdr:cNvPr id="134" name="直線コネクタ 133"/>
        <xdr:cNvCxnSpPr/>
      </xdr:nvCxnSpPr>
      <xdr:spPr>
        <a:xfrm>
          <a:off x="14782800" y="2821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78014</xdr:rowOff>
    </xdr:to>
    <xdr:cxnSp macro="">
      <xdr:nvCxnSpPr>
        <xdr:cNvPr id="137" name="直線コネクタ 136"/>
        <xdr:cNvCxnSpPr/>
      </xdr:nvCxnSpPr>
      <xdr:spPr>
        <a:xfrm>
          <a:off x="13893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67129</xdr:rowOff>
    </xdr:to>
    <xdr:cxnSp macro="">
      <xdr:nvCxnSpPr>
        <xdr:cNvPr id="140" name="直線コネクタ 139"/>
        <xdr:cNvCxnSpPr/>
      </xdr:nvCxnSpPr>
      <xdr:spPr>
        <a:xfrm>
          <a:off x="13004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42" name="テキスト ボックス 141"/>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4" name="テキスト ボックス 143"/>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50" name="楕円 149"/>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51"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2" name="楕円 151"/>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53" name="テキスト ボックス 152"/>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4" name="楕円 153"/>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5" name="テキスト ボックス 154"/>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6" name="楕円 155"/>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7" name="テキスト ボックス 156"/>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8" name="楕円 157"/>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9" name="テキスト ボックス 158"/>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扶助費に係る経常収支比率は社会保障費が増加傾向であることから増加をつづけていたが、令和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年度は特定財源が増加したことにより、前年度から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％となった。昨年に引続き類似団体平均を上回っており、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今後も社会保障費の更なる増加が予想されるため、引続き社会情勢などの変化に順応した住民サービスを実施する一方、資格審査等の適正化や、市単独事業の見直しなど扶助費総額の抑制に努める。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138430</xdr:rowOff>
    </xdr:from>
    <xdr:to>
      <xdr:col>24</xdr:col>
      <xdr:colOff>25400</xdr:colOff>
      <xdr:row>60</xdr:row>
      <xdr:rowOff>81280</xdr:rowOff>
    </xdr:to>
    <xdr:cxnSp macro="">
      <xdr:nvCxnSpPr>
        <xdr:cNvPr id="190" name="直線コネクタ 189"/>
        <xdr:cNvCxnSpPr/>
      </xdr:nvCxnSpPr>
      <xdr:spPr>
        <a:xfrm flipV="1">
          <a:off x="3987800" y="10253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81297</xdr:rowOff>
    </xdr:from>
    <xdr:ext cx="762000" cy="259045"/>
    <xdr:sp macro="" textlink="">
      <xdr:nvSpPr>
        <xdr:cNvPr id="19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60</xdr:row>
      <xdr:rowOff>81280</xdr:rowOff>
    </xdr:to>
    <xdr:cxnSp macro="">
      <xdr:nvCxnSpPr>
        <xdr:cNvPr id="193" name="直線コネクタ 192"/>
        <xdr:cNvCxnSpPr/>
      </xdr:nvCxnSpPr>
      <xdr:spPr>
        <a:xfrm>
          <a:off x="3098800" y="99339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5" name="テキスト ボックス 194"/>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57</xdr:row>
      <xdr:rowOff>161290</xdr:rowOff>
    </xdr:to>
    <xdr:cxnSp macro="">
      <xdr:nvCxnSpPr>
        <xdr:cNvPr id="196" name="直線コネクタ 195"/>
        <xdr:cNvCxnSpPr/>
      </xdr:nvCxnSpPr>
      <xdr:spPr>
        <a:xfrm>
          <a:off x="2209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115570</xdr:rowOff>
    </xdr:from>
    <xdr:to>
      <xdr:col>11</xdr:col>
      <xdr:colOff>9525</xdr:colOff>
      <xdr:row>57</xdr:row>
      <xdr:rowOff>115570</xdr:rowOff>
    </xdr:to>
    <xdr:cxnSp macro="">
      <xdr:nvCxnSpPr>
        <xdr:cNvPr id="199" name="直線コネクタ 198"/>
        <xdr:cNvCxnSpPr/>
      </xdr:nvCxnSpPr>
      <xdr:spPr>
        <a:xfrm>
          <a:off x="1320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1" name="テキスト ボックス 20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03" name="テキスト ボックス 202"/>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87630</xdr:rowOff>
    </xdr:from>
    <xdr:to>
      <xdr:col>24</xdr:col>
      <xdr:colOff>76200</xdr:colOff>
      <xdr:row>60</xdr:row>
      <xdr:rowOff>17780</xdr:rowOff>
    </xdr:to>
    <xdr:sp macro="" textlink="">
      <xdr:nvSpPr>
        <xdr:cNvPr id="209" name="楕円 208"/>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59707</xdr:rowOff>
    </xdr:from>
    <xdr:ext cx="762000" cy="259045"/>
    <xdr:sp macro="" textlink="">
      <xdr:nvSpPr>
        <xdr:cNvPr id="210"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30480</xdr:rowOff>
    </xdr:from>
    <xdr:to>
      <xdr:col>20</xdr:col>
      <xdr:colOff>38100</xdr:colOff>
      <xdr:row>60</xdr:row>
      <xdr:rowOff>132080</xdr:rowOff>
    </xdr:to>
    <xdr:sp macro="" textlink="">
      <xdr:nvSpPr>
        <xdr:cNvPr id="211" name="楕円 210"/>
        <xdr:cNvSpPr/>
      </xdr:nvSpPr>
      <xdr:spPr>
        <a:xfrm>
          <a:off x="3937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116857</xdr:rowOff>
    </xdr:from>
    <xdr:ext cx="736600" cy="259045"/>
    <xdr:sp macro="" textlink="">
      <xdr:nvSpPr>
        <xdr:cNvPr id="212" name="テキスト ボックス 211"/>
        <xdr:cNvSpPr txBox="1"/>
      </xdr:nvSpPr>
      <xdr:spPr>
        <a:xfrm>
          <a:off x="3606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13" name="楕円 212"/>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50817</xdr:rowOff>
    </xdr:from>
    <xdr:ext cx="762000" cy="259045"/>
    <xdr:sp macro="" textlink="">
      <xdr:nvSpPr>
        <xdr:cNvPr id="214" name="テキスト ボックス 213"/>
        <xdr:cNvSpPr txBox="1"/>
      </xdr:nvSpPr>
      <xdr:spPr>
        <a:xfrm>
          <a:off x="2717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15" name="楕円 214"/>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5097</xdr:rowOff>
    </xdr:from>
    <xdr:ext cx="762000" cy="259045"/>
    <xdr:sp macro="" textlink="">
      <xdr:nvSpPr>
        <xdr:cNvPr id="216" name="テキスト ボックス 215"/>
        <xdr:cNvSpPr txBox="1"/>
      </xdr:nvSpPr>
      <xdr:spPr>
        <a:xfrm>
          <a:off x="1828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217" name="楕円 216"/>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151147</xdr:rowOff>
    </xdr:from>
    <xdr:ext cx="762000" cy="259045"/>
    <xdr:sp macro="" textlink="">
      <xdr:nvSpPr>
        <xdr:cNvPr id="218" name="テキスト ボックス 217"/>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その他に係る経常収支比率は下水道事業会計が公営企業会計に移行したことにより繰出金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が大幅な</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額となり、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依然として類似団体内平均及び県内平均を上回っている。その要因として、介護保険特別会計や国民健康保険事業費特別会計、後期高齢者医療特別会計などへの繰出金が高い水準での推移し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特別会計において、適正な収入の確保や経費の節減をおこない本来の独立採算の原則に沿った運営を行うことで繰出金の抑制を図るとともに安定した事業実施に努める。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59</xdr:row>
      <xdr:rowOff>102507</xdr:rowOff>
    </xdr:to>
    <xdr:cxnSp macro="">
      <xdr:nvCxnSpPr>
        <xdr:cNvPr id="248" name="直線コネクタ 247"/>
        <xdr:cNvCxnSpPr/>
      </xdr:nvCxnSpPr>
      <xdr:spPr>
        <a:xfrm flipV="1">
          <a:off x="16510000" y="9026072"/>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74584</xdr:rowOff>
    </xdr:from>
    <xdr:ext cx="762000" cy="259045"/>
    <xdr:sp macro="" textlink="">
      <xdr:nvSpPr>
        <xdr:cNvPr id="249" name="その他最小値テキスト"/>
        <xdr:cNvSpPr txBox="1"/>
      </xdr:nvSpPr>
      <xdr:spPr>
        <a:xfrm>
          <a:off x="165989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102507</xdr:rowOff>
    </xdr:from>
    <xdr:to>
      <xdr:col>82</xdr:col>
      <xdr:colOff>196850</xdr:colOff>
      <xdr:row>59</xdr:row>
      <xdr:rowOff>102507</xdr:rowOff>
    </xdr:to>
    <xdr:cxnSp macro="">
      <xdr:nvCxnSpPr>
        <xdr:cNvPr id="250" name="直線コネクタ 249"/>
        <xdr:cNvCxnSpPr/>
      </xdr:nvCxnSpPr>
      <xdr:spPr>
        <a:xfrm>
          <a:off x="16421100" y="10218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61</xdr:row>
      <xdr:rowOff>135165</xdr:rowOff>
    </xdr:to>
    <xdr:cxnSp macro="">
      <xdr:nvCxnSpPr>
        <xdr:cNvPr id="253" name="直線コネクタ 252"/>
        <xdr:cNvCxnSpPr/>
      </xdr:nvCxnSpPr>
      <xdr:spPr>
        <a:xfrm flipV="1">
          <a:off x="15671800" y="9940472"/>
          <a:ext cx="8382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135165</xdr:rowOff>
    </xdr:from>
    <xdr:to>
      <xdr:col>78</xdr:col>
      <xdr:colOff>69850</xdr:colOff>
      <xdr:row>62</xdr:row>
      <xdr:rowOff>12700</xdr:rowOff>
    </xdr:to>
    <xdr:cxnSp macro="">
      <xdr:nvCxnSpPr>
        <xdr:cNvPr id="256" name="直線コネクタ 255"/>
        <xdr:cNvCxnSpPr/>
      </xdr:nvCxnSpPr>
      <xdr:spPr>
        <a:xfrm flipV="1">
          <a:off x="14782800" y="10593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60</xdr:row>
      <xdr:rowOff>10885</xdr:rowOff>
    </xdr:from>
    <xdr:to>
      <xdr:col>78</xdr:col>
      <xdr:colOff>120650</xdr:colOff>
      <xdr:row>60</xdr:row>
      <xdr:rowOff>112485</xdr:rowOff>
    </xdr:to>
    <xdr:sp macro="" textlink="">
      <xdr:nvSpPr>
        <xdr:cNvPr id="257" name="フローチャート: 判断 256"/>
        <xdr:cNvSpPr/>
      </xdr:nvSpPr>
      <xdr:spPr>
        <a:xfrm>
          <a:off x="15621000" y="102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122662</xdr:rowOff>
    </xdr:from>
    <xdr:ext cx="736600" cy="259045"/>
    <xdr:sp macro="" textlink="">
      <xdr:nvSpPr>
        <xdr:cNvPr id="258" name="テキスト ボックス 257"/>
        <xdr:cNvSpPr txBox="1"/>
      </xdr:nvSpPr>
      <xdr:spPr>
        <a:xfrm>
          <a:off x="15290800" y="1006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167822</xdr:rowOff>
    </xdr:from>
    <xdr:to>
      <xdr:col>73</xdr:col>
      <xdr:colOff>180975</xdr:colOff>
      <xdr:row>62</xdr:row>
      <xdr:rowOff>12700</xdr:rowOff>
    </xdr:to>
    <xdr:cxnSp macro="">
      <xdr:nvCxnSpPr>
        <xdr:cNvPr id="259" name="直線コネクタ 258"/>
        <xdr:cNvCxnSpPr/>
      </xdr:nvCxnSpPr>
      <xdr:spPr>
        <a:xfrm>
          <a:off x="13893800" y="10626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0" name="フローチャート: 判断 259"/>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1" name="テキスト ボックス 260"/>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53522</xdr:rowOff>
    </xdr:from>
    <xdr:to>
      <xdr:col>69</xdr:col>
      <xdr:colOff>92075</xdr:colOff>
      <xdr:row>61</xdr:row>
      <xdr:rowOff>167822</xdr:rowOff>
    </xdr:to>
    <xdr:cxnSp macro="">
      <xdr:nvCxnSpPr>
        <xdr:cNvPr id="262" name="直線コネクタ 261"/>
        <xdr:cNvCxnSpPr/>
      </xdr:nvCxnSpPr>
      <xdr:spPr>
        <a:xfrm>
          <a:off x="13004800" y="105119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59872</xdr:rowOff>
    </xdr:from>
    <xdr:to>
      <xdr:col>69</xdr:col>
      <xdr:colOff>142875</xdr:colOff>
      <xdr:row>60</xdr:row>
      <xdr:rowOff>161472</xdr:rowOff>
    </xdr:to>
    <xdr:sp macro="" textlink="">
      <xdr:nvSpPr>
        <xdr:cNvPr id="263" name="フローチャート: 判断 262"/>
        <xdr:cNvSpPr/>
      </xdr:nvSpPr>
      <xdr:spPr>
        <a:xfrm>
          <a:off x="13843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199</xdr:rowOff>
    </xdr:from>
    <xdr:ext cx="762000" cy="259045"/>
    <xdr:sp macro="" textlink="">
      <xdr:nvSpPr>
        <xdr:cNvPr id="264" name="テキスト ボックス 263"/>
        <xdr:cNvSpPr txBox="1"/>
      </xdr:nvSpPr>
      <xdr:spPr>
        <a:xfrm>
          <a:off x="13512800" y="10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149678</xdr:rowOff>
    </xdr:from>
    <xdr:to>
      <xdr:col>65</xdr:col>
      <xdr:colOff>53975</xdr:colOff>
      <xdr:row>60</xdr:row>
      <xdr:rowOff>79828</xdr:rowOff>
    </xdr:to>
    <xdr:sp macro="" textlink="">
      <xdr:nvSpPr>
        <xdr:cNvPr id="265" name="フローチャート: 判断 264"/>
        <xdr:cNvSpPr/>
      </xdr:nvSpPr>
      <xdr:spPr>
        <a:xfrm>
          <a:off x="12954000" y="1026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90005</xdr:rowOff>
    </xdr:from>
    <xdr:ext cx="762000" cy="259045"/>
    <xdr:sp macro="" textlink="">
      <xdr:nvSpPr>
        <xdr:cNvPr id="266" name="テキスト ボックス 265"/>
        <xdr:cNvSpPr txBox="1"/>
      </xdr:nvSpPr>
      <xdr:spPr>
        <a:xfrm>
          <a:off x="12623800" y="1003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2" name="楕円 271"/>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3"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84365</xdr:rowOff>
    </xdr:from>
    <xdr:to>
      <xdr:col>78</xdr:col>
      <xdr:colOff>120650</xdr:colOff>
      <xdr:row>62</xdr:row>
      <xdr:rowOff>14515</xdr:rowOff>
    </xdr:to>
    <xdr:sp macro="" textlink="">
      <xdr:nvSpPr>
        <xdr:cNvPr id="274" name="楕円 273"/>
        <xdr:cNvSpPr/>
      </xdr:nvSpPr>
      <xdr:spPr>
        <a:xfrm>
          <a:off x="15621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170742</xdr:rowOff>
    </xdr:from>
    <xdr:ext cx="736600" cy="259045"/>
    <xdr:sp macro="" textlink="">
      <xdr:nvSpPr>
        <xdr:cNvPr id="275" name="テキスト ボックス 274"/>
        <xdr:cNvSpPr txBox="1"/>
      </xdr:nvSpPr>
      <xdr:spPr>
        <a:xfrm>
          <a:off x="15290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133350</xdr:rowOff>
    </xdr:from>
    <xdr:to>
      <xdr:col>74</xdr:col>
      <xdr:colOff>31750</xdr:colOff>
      <xdr:row>62</xdr:row>
      <xdr:rowOff>63500</xdr:rowOff>
    </xdr:to>
    <xdr:sp macro="" textlink="">
      <xdr:nvSpPr>
        <xdr:cNvPr id="276" name="楕円 275"/>
        <xdr:cNvSpPr/>
      </xdr:nvSpPr>
      <xdr:spPr>
        <a:xfrm>
          <a:off x="14732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48277</xdr:rowOff>
    </xdr:from>
    <xdr:ext cx="762000" cy="259045"/>
    <xdr:sp macro="" textlink="">
      <xdr:nvSpPr>
        <xdr:cNvPr id="277" name="テキスト ボックス 276"/>
        <xdr:cNvSpPr txBox="1"/>
      </xdr:nvSpPr>
      <xdr:spPr>
        <a:xfrm>
          <a:off x="14401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117022</xdr:rowOff>
    </xdr:from>
    <xdr:to>
      <xdr:col>69</xdr:col>
      <xdr:colOff>142875</xdr:colOff>
      <xdr:row>62</xdr:row>
      <xdr:rowOff>47172</xdr:rowOff>
    </xdr:to>
    <xdr:sp macro="" textlink="">
      <xdr:nvSpPr>
        <xdr:cNvPr id="278" name="楕円 277"/>
        <xdr:cNvSpPr/>
      </xdr:nvSpPr>
      <xdr:spPr>
        <a:xfrm>
          <a:off x="13843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31949</xdr:rowOff>
    </xdr:from>
    <xdr:ext cx="762000" cy="259045"/>
    <xdr:sp macro="" textlink="">
      <xdr:nvSpPr>
        <xdr:cNvPr id="279" name="テキスト ボックス 278"/>
        <xdr:cNvSpPr txBox="1"/>
      </xdr:nvSpPr>
      <xdr:spPr>
        <a:xfrm>
          <a:off x="13512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2722</xdr:rowOff>
    </xdr:from>
    <xdr:to>
      <xdr:col>65</xdr:col>
      <xdr:colOff>53975</xdr:colOff>
      <xdr:row>61</xdr:row>
      <xdr:rowOff>104322</xdr:rowOff>
    </xdr:to>
    <xdr:sp macro="" textlink="">
      <xdr:nvSpPr>
        <xdr:cNvPr id="280" name="楕円 279"/>
        <xdr:cNvSpPr/>
      </xdr:nvSpPr>
      <xdr:spPr>
        <a:xfrm>
          <a:off x="12954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89099</xdr:rowOff>
    </xdr:from>
    <xdr:ext cx="762000" cy="259045"/>
    <xdr:sp macro="" textlink="">
      <xdr:nvSpPr>
        <xdr:cNvPr id="281" name="テキスト ボックス 280"/>
        <xdr:cNvSpPr txBox="1"/>
      </xdr:nvSpPr>
      <xdr:spPr>
        <a:xfrm>
          <a:off x="12623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補助費等に係る経常収支比率は、下水道事業会計が公営企業会計に移行したことにより繰出金が減少し、補助金が増加したため、前年度比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類似団体内平均及び県内平均を上回っており、その主な要因として、一部事務組合への負担金、市の出資する法人や各種団体への補助金が多額であることが挙げられる。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今後、市単独補助金について、公益性や必要性、費用対効果などの観点から検証し、適正化を図るとともに、より一層の削減に努める。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9" name="直線コネクタ 308"/>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1" name="直線コネクタ 31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12700</xdr:rowOff>
    </xdr:from>
    <xdr:to>
      <xdr:col>82</xdr:col>
      <xdr:colOff>107950</xdr:colOff>
      <xdr:row>40</xdr:row>
      <xdr:rowOff>88900</xdr:rowOff>
    </xdr:to>
    <xdr:cxnSp macro="">
      <xdr:nvCxnSpPr>
        <xdr:cNvPr id="314" name="直線コネクタ 313"/>
        <xdr:cNvCxnSpPr/>
      </xdr:nvCxnSpPr>
      <xdr:spPr>
        <a:xfrm>
          <a:off x="15671800" y="6356350"/>
          <a:ext cx="8382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5"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6" name="フローチャート: 判断 315"/>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37</xdr:row>
      <xdr:rowOff>12700</xdr:rowOff>
    </xdr:to>
    <xdr:cxnSp macro="">
      <xdr:nvCxnSpPr>
        <xdr:cNvPr id="317" name="直線コネクタ 316"/>
        <xdr:cNvCxnSpPr/>
      </xdr:nvCxnSpPr>
      <xdr:spPr>
        <a:xfrm>
          <a:off x="14782800" y="626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8" name="フローチャート: 判断 317"/>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19" name="テキスト ボックス 318"/>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146050</xdr:rowOff>
    </xdr:to>
    <xdr:cxnSp macro="">
      <xdr:nvCxnSpPr>
        <xdr:cNvPr id="320" name="直線コネクタ 319"/>
        <xdr:cNvCxnSpPr/>
      </xdr:nvCxnSpPr>
      <xdr:spPr>
        <a:xfrm flipV="1">
          <a:off x="13893800" y="626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21" name="フローチャート: 判断 320"/>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2" name="テキスト ボックス 321"/>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146050</xdr:rowOff>
    </xdr:from>
    <xdr:to>
      <xdr:col>69</xdr:col>
      <xdr:colOff>92075</xdr:colOff>
      <xdr:row>37</xdr:row>
      <xdr:rowOff>146050</xdr:rowOff>
    </xdr:to>
    <xdr:cxnSp macro="">
      <xdr:nvCxnSpPr>
        <xdr:cNvPr id="323" name="直線コネクタ 322"/>
        <xdr:cNvCxnSpPr/>
      </xdr:nvCxnSpPr>
      <xdr:spPr>
        <a:xfrm flipV="1">
          <a:off x="13004800" y="631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4" name="フローチャート: 判断 323"/>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5" name="テキスト ボックス 324"/>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6" name="フローチャート: 判断 325"/>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27" name="テキスト ボックス 326"/>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33" name="楕円 332"/>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10177</xdr:rowOff>
    </xdr:from>
    <xdr:ext cx="762000" cy="259045"/>
    <xdr:sp macro="" textlink="">
      <xdr:nvSpPr>
        <xdr:cNvPr id="334" name="補助費等該当値テキスト"/>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133350</xdr:rowOff>
    </xdr:from>
    <xdr:to>
      <xdr:col>78</xdr:col>
      <xdr:colOff>120650</xdr:colOff>
      <xdr:row>37</xdr:row>
      <xdr:rowOff>63500</xdr:rowOff>
    </xdr:to>
    <xdr:sp macro="" textlink="">
      <xdr:nvSpPr>
        <xdr:cNvPr id="335" name="楕円 334"/>
        <xdr:cNvSpPr/>
      </xdr:nvSpPr>
      <xdr:spPr>
        <a:xfrm>
          <a:off x="15621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36" name="テキスト ボックス 335"/>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7" name="楕円 336"/>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38" name="テキスト ボックス 33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95250</xdr:rowOff>
    </xdr:from>
    <xdr:to>
      <xdr:col>69</xdr:col>
      <xdr:colOff>142875</xdr:colOff>
      <xdr:row>37</xdr:row>
      <xdr:rowOff>25400</xdr:rowOff>
    </xdr:to>
    <xdr:sp macro="" textlink="">
      <xdr:nvSpPr>
        <xdr:cNvPr id="339" name="楕円 338"/>
        <xdr:cNvSpPr/>
      </xdr:nvSpPr>
      <xdr:spPr>
        <a:xfrm>
          <a:off x="13843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10177</xdr:rowOff>
    </xdr:from>
    <xdr:ext cx="762000" cy="259045"/>
    <xdr:sp macro="" textlink="">
      <xdr:nvSpPr>
        <xdr:cNvPr id="340" name="テキスト ボックス 339"/>
        <xdr:cNvSpPr txBox="1"/>
      </xdr:nvSpPr>
      <xdr:spPr>
        <a:xfrm>
          <a:off x="13512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41" name="楕円 340"/>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42" name="テキスト ボックス 341"/>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％であったが、合併後に実施した事業等に伴う合併特例債などの影響により、類似団体内平均及び県内平均を大きく上回っている。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今後も、令和元年度まで実施した庁舎復興再整備事業や令和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実施予定の大田原中学校校舎改築事業など大規模事業に伴う地方債償還が予定されており、高い水準で推移が予想されるため、事業の優先度、緊急度などを精査し地方債の発行額を最小限に抑え、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2" name="直線コネクタ 371"/>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3"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4" name="直線コネクタ 373"/>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6" name="直線コネクタ 37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23586</xdr:rowOff>
    </xdr:from>
    <xdr:to>
      <xdr:col>24</xdr:col>
      <xdr:colOff>25400</xdr:colOff>
      <xdr:row>80</xdr:row>
      <xdr:rowOff>45357</xdr:rowOff>
    </xdr:to>
    <xdr:cxnSp macro="">
      <xdr:nvCxnSpPr>
        <xdr:cNvPr id="377" name="直線コネクタ 376"/>
        <xdr:cNvCxnSpPr/>
      </xdr:nvCxnSpPr>
      <xdr:spPr>
        <a:xfrm flipV="1">
          <a:off x="3987800" y="13739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8" name="公債費平均値テキスト"/>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9" name="フローチャート: 判断 378"/>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45357</xdr:rowOff>
    </xdr:from>
    <xdr:to>
      <xdr:col>19</xdr:col>
      <xdr:colOff>187325</xdr:colOff>
      <xdr:row>80</xdr:row>
      <xdr:rowOff>143329</xdr:rowOff>
    </xdr:to>
    <xdr:cxnSp macro="">
      <xdr:nvCxnSpPr>
        <xdr:cNvPr id="380" name="直線コネクタ 379"/>
        <xdr:cNvCxnSpPr/>
      </xdr:nvCxnSpPr>
      <xdr:spPr>
        <a:xfrm flipV="1">
          <a:off x="3098800" y="1376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81" name="フローチャート: 判断 380"/>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2" name="テキスト ボックス 381"/>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143329</xdr:rowOff>
    </xdr:from>
    <xdr:to>
      <xdr:col>15</xdr:col>
      <xdr:colOff>98425</xdr:colOff>
      <xdr:row>81</xdr:row>
      <xdr:rowOff>15421</xdr:rowOff>
    </xdr:to>
    <xdr:cxnSp macro="">
      <xdr:nvCxnSpPr>
        <xdr:cNvPr id="383" name="直線コネクタ 382"/>
        <xdr:cNvCxnSpPr/>
      </xdr:nvCxnSpPr>
      <xdr:spPr>
        <a:xfrm flipV="1">
          <a:off x="2209800" y="13859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4" name="フローチャート: 判断 383"/>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5" name="テキスト ボックス 384"/>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15421</xdr:rowOff>
    </xdr:from>
    <xdr:to>
      <xdr:col>11</xdr:col>
      <xdr:colOff>9525</xdr:colOff>
      <xdr:row>81</xdr:row>
      <xdr:rowOff>91621</xdr:rowOff>
    </xdr:to>
    <xdr:cxnSp macro="">
      <xdr:nvCxnSpPr>
        <xdr:cNvPr id="386" name="直線コネクタ 385"/>
        <xdr:cNvCxnSpPr/>
      </xdr:nvCxnSpPr>
      <xdr:spPr>
        <a:xfrm flipV="1">
          <a:off x="1320800" y="1390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7" name="フローチャート: 判断 386"/>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8" name="テキスト ボックス 387"/>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9" name="フローチャート: 判断 388"/>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5641</xdr:rowOff>
    </xdr:from>
    <xdr:ext cx="762000" cy="259045"/>
    <xdr:sp macro="" textlink="">
      <xdr:nvSpPr>
        <xdr:cNvPr id="390" name="テキスト ボックス 389"/>
        <xdr:cNvSpPr txBox="1"/>
      </xdr:nvSpPr>
      <xdr:spPr>
        <a:xfrm>
          <a:off x="939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144236</xdr:rowOff>
    </xdr:from>
    <xdr:to>
      <xdr:col>24</xdr:col>
      <xdr:colOff>76200</xdr:colOff>
      <xdr:row>80</xdr:row>
      <xdr:rowOff>74386</xdr:rowOff>
    </xdr:to>
    <xdr:sp macro="" textlink="">
      <xdr:nvSpPr>
        <xdr:cNvPr id="396" name="楕円 395"/>
        <xdr:cNvSpPr/>
      </xdr:nvSpPr>
      <xdr:spPr>
        <a:xfrm>
          <a:off x="47752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116313</xdr:rowOff>
    </xdr:from>
    <xdr:ext cx="762000" cy="259045"/>
    <xdr:sp macro="" textlink="">
      <xdr:nvSpPr>
        <xdr:cNvPr id="397" name="公債費該当値テキスト"/>
        <xdr:cNvSpPr txBox="1"/>
      </xdr:nvSpPr>
      <xdr:spPr>
        <a:xfrm>
          <a:off x="4914900" y="13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166007</xdr:rowOff>
    </xdr:from>
    <xdr:to>
      <xdr:col>20</xdr:col>
      <xdr:colOff>38100</xdr:colOff>
      <xdr:row>80</xdr:row>
      <xdr:rowOff>96157</xdr:rowOff>
    </xdr:to>
    <xdr:sp macro="" textlink="">
      <xdr:nvSpPr>
        <xdr:cNvPr id="398" name="楕円 397"/>
        <xdr:cNvSpPr/>
      </xdr:nvSpPr>
      <xdr:spPr>
        <a:xfrm>
          <a:off x="3937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80934</xdr:rowOff>
    </xdr:from>
    <xdr:ext cx="736600" cy="259045"/>
    <xdr:sp macro="" textlink="">
      <xdr:nvSpPr>
        <xdr:cNvPr id="399" name="テキスト ボックス 398"/>
        <xdr:cNvSpPr txBox="1"/>
      </xdr:nvSpPr>
      <xdr:spPr>
        <a:xfrm>
          <a:off x="3606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92529</xdr:rowOff>
    </xdr:from>
    <xdr:to>
      <xdr:col>15</xdr:col>
      <xdr:colOff>149225</xdr:colOff>
      <xdr:row>81</xdr:row>
      <xdr:rowOff>22679</xdr:rowOff>
    </xdr:to>
    <xdr:sp macro="" textlink="">
      <xdr:nvSpPr>
        <xdr:cNvPr id="400" name="楕円 399"/>
        <xdr:cNvSpPr/>
      </xdr:nvSpPr>
      <xdr:spPr>
        <a:xfrm>
          <a:off x="3048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7456</xdr:rowOff>
    </xdr:from>
    <xdr:ext cx="762000" cy="259045"/>
    <xdr:sp macro="" textlink="">
      <xdr:nvSpPr>
        <xdr:cNvPr id="401" name="テキスト ボックス 400"/>
        <xdr:cNvSpPr txBox="1"/>
      </xdr:nvSpPr>
      <xdr:spPr>
        <a:xfrm>
          <a:off x="2717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136071</xdr:rowOff>
    </xdr:from>
    <xdr:to>
      <xdr:col>11</xdr:col>
      <xdr:colOff>60325</xdr:colOff>
      <xdr:row>81</xdr:row>
      <xdr:rowOff>66221</xdr:rowOff>
    </xdr:to>
    <xdr:sp macro="" textlink="">
      <xdr:nvSpPr>
        <xdr:cNvPr id="402" name="楕円 401"/>
        <xdr:cNvSpPr/>
      </xdr:nvSpPr>
      <xdr:spPr>
        <a:xfrm>
          <a:off x="2159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50998</xdr:rowOff>
    </xdr:from>
    <xdr:ext cx="762000" cy="259045"/>
    <xdr:sp macro="" textlink="">
      <xdr:nvSpPr>
        <xdr:cNvPr id="403" name="テキスト ボックス 402"/>
        <xdr:cNvSpPr txBox="1"/>
      </xdr:nvSpPr>
      <xdr:spPr>
        <a:xfrm>
          <a:off x="1828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40821</xdr:rowOff>
    </xdr:from>
    <xdr:to>
      <xdr:col>6</xdr:col>
      <xdr:colOff>171450</xdr:colOff>
      <xdr:row>81</xdr:row>
      <xdr:rowOff>142421</xdr:rowOff>
    </xdr:to>
    <xdr:sp macro="" textlink="">
      <xdr:nvSpPr>
        <xdr:cNvPr id="404" name="楕円 403"/>
        <xdr:cNvSpPr/>
      </xdr:nvSpPr>
      <xdr:spPr>
        <a:xfrm>
          <a:off x="1270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127198</xdr:rowOff>
    </xdr:from>
    <xdr:ext cx="762000" cy="259045"/>
    <xdr:sp macro="" textlink="">
      <xdr:nvSpPr>
        <xdr:cNvPr id="405" name="テキスト ボックス 404"/>
        <xdr:cNvSpPr txBox="1"/>
      </xdr:nvSpPr>
      <xdr:spPr>
        <a:xfrm>
          <a:off x="939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％であり、類似団体平均、全国平均及び県平均を上回っている。その要因としては、扶助費、補助金等及びその他の経費が他団体に比べ高いことが挙げられる。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扶助費については、資格審査の適正化や市単独事業の見直し、補助費等については、市単独補助金の適正化、その他については、繰出金の抑制を図り、より一層の経常経費の削減に努める。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3" name="直線コネクタ 432"/>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6"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7" name="直線コネクタ 436"/>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81</xdr:row>
      <xdr:rowOff>6350</xdr:rowOff>
    </xdr:to>
    <xdr:cxnSp macro="">
      <xdr:nvCxnSpPr>
        <xdr:cNvPr id="438" name="直線コネクタ 437"/>
        <xdr:cNvCxnSpPr/>
      </xdr:nvCxnSpPr>
      <xdr:spPr>
        <a:xfrm flipV="1">
          <a:off x="15671800" y="13728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80027</xdr:rowOff>
    </xdr:from>
    <xdr:ext cx="762000" cy="259045"/>
    <xdr:sp macro="" textlink="">
      <xdr:nvSpPr>
        <xdr:cNvPr id="439" name="公債費以外平均値テキスト"/>
        <xdr:cNvSpPr txBox="1"/>
      </xdr:nvSpPr>
      <xdr:spPr>
        <a:xfrm>
          <a:off x="16598900" y="1328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40" name="フローチャート: 判断 439"/>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101600</xdr:rowOff>
    </xdr:from>
    <xdr:to>
      <xdr:col>78</xdr:col>
      <xdr:colOff>69850</xdr:colOff>
      <xdr:row>81</xdr:row>
      <xdr:rowOff>6350</xdr:rowOff>
    </xdr:to>
    <xdr:cxnSp macro="">
      <xdr:nvCxnSpPr>
        <xdr:cNvPr id="441" name="直線コネクタ 440"/>
        <xdr:cNvCxnSpPr/>
      </xdr:nvCxnSpPr>
      <xdr:spPr>
        <a:xfrm>
          <a:off x="14782800" y="13474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2" name="フローチャート: 判断 441"/>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3" name="テキスト ボックス 442"/>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101600</xdr:rowOff>
    </xdr:to>
    <xdr:cxnSp macro="">
      <xdr:nvCxnSpPr>
        <xdr:cNvPr id="444" name="直線コネクタ 443"/>
        <xdr:cNvCxnSpPr/>
      </xdr:nvCxnSpPr>
      <xdr:spPr>
        <a:xfrm>
          <a:off x="13893800" y="1342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5" name="フローチャート: 判断 44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6" name="テキスト ボックス 44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44450</xdr:rowOff>
    </xdr:from>
    <xdr:to>
      <xdr:col>69</xdr:col>
      <xdr:colOff>92075</xdr:colOff>
      <xdr:row>78</xdr:row>
      <xdr:rowOff>50800</xdr:rowOff>
    </xdr:to>
    <xdr:cxnSp macro="">
      <xdr:nvCxnSpPr>
        <xdr:cNvPr id="447" name="直線コネクタ 446"/>
        <xdr:cNvCxnSpPr/>
      </xdr:nvCxnSpPr>
      <xdr:spPr>
        <a:xfrm>
          <a:off x="13004800" y="13246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8" name="フローチャート: 判断 447"/>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9" name="テキスト ボックス 448"/>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50" name="フローチャート: 判断 449"/>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48277</xdr:rowOff>
    </xdr:from>
    <xdr:ext cx="762000" cy="259045"/>
    <xdr:sp macro="" textlink="">
      <xdr:nvSpPr>
        <xdr:cNvPr id="451" name="テキスト ボックス 450"/>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57" name="楕円 456"/>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58"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127000</xdr:rowOff>
    </xdr:from>
    <xdr:to>
      <xdr:col>78</xdr:col>
      <xdr:colOff>120650</xdr:colOff>
      <xdr:row>81</xdr:row>
      <xdr:rowOff>57150</xdr:rowOff>
    </xdr:to>
    <xdr:sp macro="" textlink="">
      <xdr:nvSpPr>
        <xdr:cNvPr id="459" name="楕円 458"/>
        <xdr:cNvSpPr/>
      </xdr:nvSpPr>
      <xdr:spPr>
        <a:xfrm>
          <a:off x="156210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41927</xdr:rowOff>
    </xdr:from>
    <xdr:ext cx="736600" cy="259045"/>
    <xdr:sp macro="" textlink="">
      <xdr:nvSpPr>
        <xdr:cNvPr id="460" name="テキスト ボックス 459"/>
        <xdr:cNvSpPr txBox="1"/>
      </xdr:nvSpPr>
      <xdr:spPr>
        <a:xfrm>
          <a:off x="15290800" y="1392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50800</xdr:rowOff>
    </xdr:from>
    <xdr:to>
      <xdr:col>74</xdr:col>
      <xdr:colOff>31750</xdr:colOff>
      <xdr:row>78</xdr:row>
      <xdr:rowOff>152400</xdr:rowOff>
    </xdr:to>
    <xdr:sp macro="" textlink="">
      <xdr:nvSpPr>
        <xdr:cNvPr id="461" name="楕円 460"/>
        <xdr:cNvSpPr/>
      </xdr:nvSpPr>
      <xdr:spPr>
        <a:xfrm>
          <a:off x="14732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137177</xdr:rowOff>
    </xdr:from>
    <xdr:ext cx="762000" cy="259045"/>
    <xdr:sp macro="" textlink="">
      <xdr:nvSpPr>
        <xdr:cNvPr id="462" name="テキスト ボックス 461"/>
        <xdr:cNvSpPr txBox="1"/>
      </xdr:nvSpPr>
      <xdr:spPr>
        <a:xfrm>
          <a:off x="14401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63" name="楕円 462"/>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64" name="テキスト ボックス 463"/>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165100</xdr:rowOff>
    </xdr:from>
    <xdr:to>
      <xdr:col>65</xdr:col>
      <xdr:colOff>53975</xdr:colOff>
      <xdr:row>77</xdr:row>
      <xdr:rowOff>95250</xdr:rowOff>
    </xdr:to>
    <xdr:sp macro="" textlink="">
      <xdr:nvSpPr>
        <xdr:cNvPr id="465" name="楕円 464"/>
        <xdr:cNvSpPr/>
      </xdr:nvSpPr>
      <xdr:spPr>
        <a:xfrm>
          <a:off x="12954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80027</xdr:rowOff>
    </xdr:from>
    <xdr:ext cx="762000" cy="259045"/>
    <xdr:sp macro="" textlink="">
      <xdr:nvSpPr>
        <xdr:cNvPr id="466" name="テキスト ボックス 465"/>
        <xdr:cNvSpPr txBox="1"/>
      </xdr:nvSpPr>
      <xdr:spPr>
        <a:xfrm>
          <a:off x="12623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113132</xdr:rowOff>
    </xdr:from>
    <xdr:to>
      <xdr:col>29</xdr:col>
      <xdr:colOff>127000</xdr:colOff>
      <xdr:row>16</xdr:row>
      <xdr:rowOff>68718</xdr:rowOff>
    </xdr:to>
    <xdr:cxnSp macro="">
      <xdr:nvCxnSpPr>
        <xdr:cNvPr id="52" name="直線コネクタ 51"/>
        <xdr:cNvCxnSpPr/>
      </xdr:nvCxnSpPr>
      <xdr:spPr bwMode="auto">
        <a:xfrm>
          <a:off x="5003800" y="2732507"/>
          <a:ext cx="647700" cy="12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78336</xdr:rowOff>
    </xdr:from>
    <xdr:ext cx="762000" cy="259045"/>
    <xdr:sp macro="" textlink="">
      <xdr:nvSpPr>
        <xdr:cNvPr id="53" name="人口1人当たり決算額の推移平均値テキスト130"/>
        <xdr:cNvSpPr txBox="1"/>
      </xdr:nvSpPr>
      <xdr:spPr>
        <a:xfrm>
          <a:off x="5740400" y="2526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113132</xdr:rowOff>
    </xdr:from>
    <xdr:to>
      <xdr:col>26</xdr:col>
      <xdr:colOff>50800</xdr:colOff>
      <xdr:row>16</xdr:row>
      <xdr:rowOff>7747</xdr:rowOff>
    </xdr:to>
    <xdr:cxnSp macro="">
      <xdr:nvCxnSpPr>
        <xdr:cNvPr id="55" name="直線コネクタ 54"/>
        <xdr:cNvCxnSpPr/>
      </xdr:nvCxnSpPr>
      <xdr:spPr bwMode="auto">
        <a:xfrm flipV="1">
          <a:off x="4305300" y="2732507"/>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122648</xdr:rowOff>
    </xdr:from>
    <xdr:ext cx="736600" cy="259045"/>
    <xdr:sp macro="" textlink="">
      <xdr:nvSpPr>
        <xdr:cNvPr id="57" name="テキスト ボックス 56"/>
        <xdr:cNvSpPr txBox="1"/>
      </xdr:nvSpPr>
      <xdr:spPr>
        <a:xfrm>
          <a:off x="4622800" y="29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7747</xdr:rowOff>
    </xdr:from>
    <xdr:to>
      <xdr:col>22</xdr:col>
      <xdr:colOff>114300</xdr:colOff>
      <xdr:row>16</xdr:row>
      <xdr:rowOff>72898</xdr:rowOff>
    </xdr:to>
    <xdr:cxnSp macro="">
      <xdr:nvCxnSpPr>
        <xdr:cNvPr id="58" name="直線コネクタ 57"/>
        <xdr:cNvCxnSpPr/>
      </xdr:nvCxnSpPr>
      <xdr:spPr bwMode="auto">
        <a:xfrm flipV="1">
          <a:off x="3606800" y="2798572"/>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6650</xdr:rowOff>
    </xdr:from>
    <xdr:ext cx="762000" cy="259045"/>
    <xdr:sp macro="" textlink="">
      <xdr:nvSpPr>
        <xdr:cNvPr id="60" name="テキスト ボックス 59"/>
        <xdr:cNvSpPr txBox="1"/>
      </xdr:nvSpPr>
      <xdr:spPr>
        <a:xfrm>
          <a:off x="3924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72898</xdr:rowOff>
    </xdr:from>
    <xdr:to>
      <xdr:col>18</xdr:col>
      <xdr:colOff>177800</xdr:colOff>
      <xdr:row>16</xdr:row>
      <xdr:rowOff>84295</xdr:rowOff>
    </xdr:to>
    <xdr:cxnSp macro="">
      <xdr:nvCxnSpPr>
        <xdr:cNvPr id="61" name="直線コネクタ 60"/>
        <xdr:cNvCxnSpPr/>
      </xdr:nvCxnSpPr>
      <xdr:spPr bwMode="auto">
        <a:xfrm flipV="1">
          <a:off x="2908300" y="2863723"/>
          <a:ext cx="698500" cy="1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28302</xdr:rowOff>
    </xdr:from>
    <xdr:ext cx="762000" cy="259045"/>
    <xdr:sp macro="" textlink="">
      <xdr:nvSpPr>
        <xdr:cNvPr id="63" name="テキスト ボックス 62"/>
        <xdr:cNvSpPr txBox="1"/>
      </xdr:nvSpPr>
      <xdr:spPr>
        <a:xfrm>
          <a:off x="32258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65531</xdr:rowOff>
    </xdr:from>
    <xdr:ext cx="762000" cy="259045"/>
    <xdr:sp macro="" textlink="">
      <xdr:nvSpPr>
        <xdr:cNvPr id="65" name="テキスト ボックス 64"/>
        <xdr:cNvSpPr txBox="1"/>
      </xdr:nvSpPr>
      <xdr:spPr>
        <a:xfrm>
          <a:off x="2527300" y="30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17918</xdr:rowOff>
    </xdr:from>
    <xdr:to>
      <xdr:col>29</xdr:col>
      <xdr:colOff>177800</xdr:colOff>
      <xdr:row>16</xdr:row>
      <xdr:rowOff>119518</xdr:rowOff>
    </xdr:to>
    <xdr:sp macro="" textlink="">
      <xdr:nvSpPr>
        <xdr:cNvPr id="71" name="楕円 70"/>
        <xdr:cNvSpPr/>
      </xdr:nvSpPr>
      <xdr:spPr bwMode="auto">
        <a:xfrm>
          <a:off x="5600700" y="280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161445</xdr:rowOff>
    </xdr:from>
    <xdr:ext cx="762000" cy="259045"/>
    <xdr:sp macro="" textlink="">
      <xdr:nvSpPr>
        <xdr:cNvPr id="72" name="人口1人当たり決算額の推移該当値テキスト130"/>
        <xdr:cNvSpPr txBox="1"/>
      </xdr:nvSpPr>
      <xdr:spPr>
        <a:xfrm>
          <a:off x="5740400" y="278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62332</xdr:rowOff>
    </xdr:from>
    <xdr:to>
      <xdr:col>26</xdr:col>
      <xdr:colOff>101600</xdr:colOff>
      <xdr:row>15</xdr:row>
      <xdr:rowOff>163932</xdr:rowOff>
    </xdr:to>
    <xdr:sp macro="" textlink="">
      <xdr:nvSpPr>
        <xdr:cNvPr id="73" name="楕円 72"/>
        <xdr:cNvSpPr/>
      </xdr:nvSpPr>
      <xdr:spPr bwMode="auto">
        <a:xfrm>
          <a:off x="4953000" y="26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2659</xdr:rowOff>
    </xdr:from>
    <xdr:ext cx="736600" cy="259045"/>
    <xdr:sp macro="" textlink="">
      <xdr:nvSpPr>
        <xdr:cNvPr id="74" name="テキスト ボックス 73"/>
        <xdr:cNvSpPr txBox="1"/>
      </xdr:nvSpPr>
      <xdr:spPr>
        <a:xfrm>
          <a:off x="4622800" y="245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128397</xdr:rowOff>
    </xdr:from>
    <xdr:to>
      <xdr:col>22</xdr:col>
      <xdr:colOff>165100</xdr:colOff>
      <xdr:row>16</xdr:row>
      <xdr:rowOff>58547</xdr:rowOff>
    </xdr:to>
    <xdr:sp macro="" textlink="">
      <xdr:nvSpPr>
        <xdr:cNvPr id="75" name="楕円 74"/>
        <xdr:cNvSpPr/>
      </xdr:nvSpPr>
      <xdr:spPr bwMode="auto">
        <a:xfrm>
          <a:off x="42545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68724</xdr:rowOff>
    </xdr:from>
    <xdr:ext cx="762000" cy="259045"/>
    <xdr:sp macro="" textlink="">
      <xdr:nvSpPr>
        <xdr:cNvPr id="76" name="テキスト ボックス 75"/>
        <xdr:cNvSpPr txBox="1"/>
      </xdr:nvSpPr>
      <xdr:spPr>
        <a:xfrm>
          <a:off x="3924300" y="25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22098</xdr:rowOff>
    </xdr:from>
    <xdr:to>
      <xdr:col>19</xdr:col>
      <xdr:colOff>38100</xdr:colOff>
      <xdr:row>16</xdr:row>
      <xdr:rowOff>123698</xdr:rowOff>
    </xdr:to>
    <xdr:sp macro="" textlink="">
      <xdr:nvSpPr>
        <xdr:cNvPr id="77" name="楕円 76"/>
        <xdr:cNvSpPr/>
      </xdr:nvSpPr>
      <xdr:spPr bwMode="auto">
        <a:xfrm>
          <a:off x="3556000" y="281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133875</xdr:rowOff>
    </xdr:from>
    <xdr:ext cx="762000" cy="259045"/>
    <xdr:sp macro="" textlink="">
      <xdr:nvSpPr>
        <xdr:cNvPr id="78" name="テキスト ボックス 77"/>
        <xdr:cNvSpPr txBox="1"/>
      </xdr:nvSpPr>
      <xdr:spPr>
        <a:xfrm>
          <a:off x="3225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33495</xdr:rowOff>
    </xdr:from>
    <xdr:to>
      <xdr:col>15</xdr:col>
      <xdr:colOff>101600</xdr:colOff>
      <xdr:row>16</xdr:row>
      <xdr:rowOff>135095</xdr:rowOff>
    </xdr:to>
    <xdr:sp macro="" textlink="">
      <xdr:nvSpPr>
        <xdr:cNvPr id="79" name="楕円 78"/>
        <xdr:cNvSpPr/>
      </xdr:nvSpPr>
      <xdr:spPr bwMode="auto">
        <a:xfrm>
          <a:off x="2857500" y="282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145272</xdr:rowOff>
    </xdr:from>
    <xdr:ext cx="762000" cy="259045"/>
    <xdr:sp macro="" textlink="">
      <xdr:nvSpPr>
        <xdr:cNvPr id="80" name="テキスト ボックス 79"/>
        <xdr:cNvSpPr txBox="1"/>
      </xdr:nvSpPr>
      <xdr:spPr>
        <a:xfrm>
          <a:off x="2527300" y="25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244196</xdr:rowOff>
    </xdr:from>
    <xdr:to>
      <xdr:col>29</xdr:col>
      <xdr:colOff>127000</xdr:colOff>
      <xdr:row>36</xdr:row>
      <xdr:rowOff>7442</xdr:rowOff>
    </xdr:to>
    <xdr:cxnSp macro="">
      <xdr:nvCxnSpPr>
        <xdr:cNvPr id="115" name="直線コネクタ 114"/>
        <xdr:cNvCxnSpPr/>
      </xdr:nvCxnSpPr>
      <xdr:spPr bwMode="auto">
        <a:xfrm>
          <a:off x="5003800" y="6854546"/>
          <a:ext cx="647700" cy="106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323842</xdr:rowOff>
    </xdr:from>
    <xdr:ext cx="762000" cy="259045"/>
    <xdr:sp macro="" textlink="">
      <xdr:nvSpPr>
        <xdr:cNvPr id="116" name="人口1人当たり決算額の推移平均値テキスト445"/>
        <xdr:cNvSpPr txBox="1"/>
      </xdr:nvSpPr>
      <xdr:spPr>
        <a:xfrm>
          <a:off x="5740400" y="6591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129210</xdr:rowOff>
    </xdr:from>
    <xdr:to>
      <xdr:col>26</xdr:col>
      <xdr:colOff>50800</xdr:colOff>
      <xdr:row>35</xdr:row>
      <xdr:rowOff>244196</xdr:rowOff>
    </xdr:to>
    <xdr:cxnSp macro="">
      <xdr:nvCxnSpPr>
        <xdr:cNvPr id="118" name="直線コネクタ 117"/>
        <xdr:cNvCxnSpPr/>
      </xdr:nvCxnSpPr>
      <xdr:spPr bwMode="auto">
        <a:xfrm>
          <a:off x="4305300" y="6739560"/>
          <a:ext cx="698500" cy="11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116044</xdr:rowOff>
    </xdr:from>
    <xdr:ext cx="736600" cy="259045"/>
    <xdr:sp macro="" textlink="">
      <xdr:nvSpPr>
        <xdr:cNvPr id="120" name="テキスト ボックス 119"/>
        <xdr:cNvSpPr txBox="1"/>
      </xdr:nvSpPr>
      <xdr:spPr>
        <a:xfrm>
          <a:off x="4622800" y="638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21692</xdr:rowOff>
    </xdr:from>
    <xdr:to>
      <xdr:col>22</xdr:col>
      <xdr:colOff>114300</xdr:colOff>
      <xdr:row>35</xdr:row>
      <xdr:rowOff>129210</xdr:rowOff>
    </xdr:to>
    <xdr:cxnSp macro="">
      <xdr:nvCxnSpPr>
        <xdr:cNvPr id="121" name="直線コネクタ 120"/>
        <xdr:cNvCxnSpPr/>
      </xdr:nvCxnSpPr>
      <xdr:spPr bwMode="auto">
        <a:xfrm>
          <a:off x="3606800" y="6632042"/>
          <a:ext cx="698500" cy="10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56913</xdr:rowOff>
    </xdr:from>
    <xdr:ext cx="762000" cy="259045"/>
    <xdr:sp macro="" textlink="">
      <xdr:nvSpPr>
        <xdr:cNvPr id="123" name="テキスト ボックス 122"/>
        <xdr:cNvSpPr txBox="1"/>
      </xdr:nvSpPr>
      <xdr:spPr>
        <a:xfrm>
          <a:off x="39243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203581</xdr:rowOff>
    </xdr:from>
    <xdr:to>
      <xdr:col>18</xdr:col>
      <xdr:colOff>177800</xdr:colOff>
      <xdr:row>35</xdr:row>
      <xdr:rowOff>21692</xdr:rowOff>
    </xdr:to>
    <xdr:cxnSp macro="">
      <xdr:nvCxnSpPr>
        <xdr:cNvPr id="124" name="直線コネクタ 123"/>
        <xdr:cNvCxnSpPr/>
      </xdr:nvCxnSpPr>
      <xdr:spPr bwMode="auto">
        <a:xfrm>
          <a:off x="2908300" y="6471031"/>
          <a:ext cx="698500" cy="16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153661</xdr:rowOff>
    </xdr:from>
    <xdr:ext cx="762000" cy="259045"/>
    <xdr:sp macro="" textlink="">
      <xdr:nvSpPr>
        <xdr:cNvPr id="126" name="テキスト ボックス 125"/>
        <xdr:cNvSpPr txBox="1"/>
      </xdr:nvSpPr>
      <xdr:spPr>
        <a:xfrm>
          <a:off x="3225800" y="67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86682</xdr:rowOff>
    </xdr:from>
    <xdr:ext cx="762000" cy="259045"/>
    <xdr:sp macro="" textlink="">
      <xdr:nvSpPr>
        <xdr:cNvPr id="128" name="テキスト ボックス 127"/>
        <xdr:cNvSpPr txBox="1"/>
      </xdr:nvSpPr>
      <xdr:spPr>
        <a:xfrm>
          <a:off x="2527300" y="669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299542</xdr:rowOff>
    </xdr:from>
    <xdr:to>
      <xdr:col>29</xdr:col>
      <xdr:colOff>177800</xdr:colOff>
      <xdr:row>36</xdr:row>
      <xdr:rowOff>58242</xdr:rowOff>
    </xdr:to>
    <xdr:sp macro="" textlink="">
      <xdr:nvSpPr>
        <xdr:cNvPr id="134" name="楕円 133"/>
        <xdr:cNvSpPr/>
      </xdr:nvSpPr>
      <xdr:spPr bwMode="auto">
        <a:xfrm>
          <a:off x="56007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271619</xdr:rowOff>
    </xdr:from>
    <xdr:ext cx="762000" cy="259045"/>
    <xdr:sp macro="" textlink="">
      <xdr:nvSpPr>
        <xdr:cNvPr id="135" name="人口1人当たり決算額の推移該当値テキスト445"/>
        <xdr:cNvSpPr txBox="1"/>
      </xdr:nvSpPr>
      <xdr:spPr>
        <a:xfrm>
          <a:off x="5740400" y="68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193396</xdr:rowOff>
    </xdr:from>
    <xdr:to>
      <xdr:col>26</xdr:col>
      <xdr:colOff>101600</xdr:colOff>
      <xdr:row>35</xdr:row>
      <xdr:rowOff>294996</xdr:rowOff>
    </xdr:to>
    <xdr:sp macro="" textlink="">
      <xdr:nvSpPr>
        <xdr:cNvPr id="136" name="楕円 135"/>
        <xdr:cNvSpPr/>
      </xdr:nvSpPr>
      <xdr:spPr bwMode="auto">
        <a:xfrm>
          <a:off x="4953000" y="680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279773</xdr:rowOff>
    </xdr:from>
    <xdr:ext cx="736600" cy="259045"/>
    <xdr:sp macro="" textlink="">
      <xdr:nvSpPr>
        <xdr:cNvPr id="137" name="テキスト ボックス 136"/>
        <xdr:cNvSpPr txBox="1"/>
      </xdr:nvSpPr>
      <xdr:spPr>
        <a:xfrm>
          <a:off x="4622800" y="6890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78410</xdr:rowOff>
    </xdr:from>
    <xdr:to>
      <xdr:col>22</xdr:col>
      <xdr:colOff>165100</xdr:colOff>
      <xdr:row>35</xdr:row>
      <xdr:rowOff>180010</xdr:rowOff>
    </xdr:to>
    <xdr:sp macro="" textlink="">
      <xdr:nvSpPr>
        <xdr:cNvPr id="138" name="楕円 137"/>
        <xdr:cNvSpPr/>
      </xdr:nvSpPr>
      <xdr:spPr bwMode="auto">
        <a:xfrm>
          <a:off x="4254500" y="6688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164787</xdr:rowOff>
    </xdr:from>
    <xdr:ext cx="762000" cy="259045"/>
    <xdr:sp macro="" textlink="">
      <xdr:nvSpPr>
        <xdr:cNvPr id="139" name="テキスト ボックス 138"/>
        <xdr:cNvSpPr txBox="1"/>
      </xdr:nvSpPr>
      <xdr:spPr>
        <a:xfrm>
          <a:off x="3924300" y="67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313792</xdr:rowOff>
    </xdr:from>
    <xdr:to>
      <xdr:col>19</xdr:col>
      <xdr:colOff>38100</xdr:colOff>
      <xdr:row>35</xdr:row>
      <xdr:rowOff>72492</xdr:rowOff>
    </xdr:to>
    <xdr:sp macro="" textlink="">
      <xdr:nvSpPr>
        <xdr:cNvPr id="140" name="楕円 139"/>
        <xdr:cNvSpPr/>
      </xdr:nvSpPr>
      <xdr:spPr bwMode="auto">
        <a:xfrm>
          <a:off x="3556000" y="658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82669</xdr:rowOff>
    </xdr:from>
    <xdr:ext cx="762000" cy="259045"/>
    <xdr:sp macro="" textlink="">
      <xdr:nvSpPr>
        <xdr:cNvPr id="141" name="テキスト ボックス 140"/>
        <xdr:cNvSpPr txBox="1"/>
      </xdr:nvSpPr>
      <xdr:spPr>
        <a:xfrm>
          <a:off x="3225800" y="635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152781</xdr:rowOff>
    </xdr:from>
    <xdr:to>
      <xdr:col>15</xdr:col>
      <xdr:colOff>101600</xdr:colOff>
      <xdr:row>34</xdr:row>
      <xdr:rowOff>254381</xdr:rowOff>
    </xdr:to>
    <xdr:sp macro="" textlink="">
      <xdr:nvSpPr>
        <xdr:cNvPr id="142" name="楕円 141"/>
        <xdr:cNvSpPr/>
      </xdr:nvSpPr>
      <xdr:spPr bwMode="auto">
        <a:xfrm>
          <a:off x="2857500" y="642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264558</xdr:rowOff>
    </xdr:from>
    <xdr:ext cx="762000" cy="259045"/>
    <xdr:sp macro="" textlink="">
      <xdr:nvSpPr>
        <xdr:cNvPr id="143" name="テキスト ボックス 142"/>
        <xdr:cNvSpPr txBox="1"/>
      </xdr:nvSpPr>
      <xdr:spPr>
        <a:xfrm>
          <a:off x="2527300" y="618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135499</xdr:rowOff>
    </xdr:from>
    <xdr:to>
      <xdr:col>24</xdr:col>
      <xdr:colOff>62865</xdr:colOff>
      <xdr:row>38</xdr:row>
      <xdr:rowOff>170961</xdr:rowOff>
    </xdr:to>
    <xdr:cxnSp macro="">
      <xdr:nvCxnSpPr>
        <xdr:cNvPr id="60" name="直線コネクタ 59"/>
        <xdr:cNvCxnSpPr/>
      </xdr:nvCxnSpPr>
      <xdr:spPr>
        <a:xfrm flipV="1">
          <a:off x="4633595" y="5278999"/>
          <a:ext cx="1270" cy="140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3338</xdr:rowOff>
    </xdr:from>
    <xdr:ext cx="534377" cy="259045"/>
    <xdr:sp macro="" textlink="">
      <xdr:nvSpPr>
        <xdr:cNvPr id="61" name="人件費最小値テキスト"/>
        <xdr:cNvSpPr txBox="1"/>
      </xdr:nvSpPr>
      <xdr:spPr>
        <a:xfrm>
          <a:off x="4686300" y="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170961</xdr:rowOff>
    </xdr:from>
    <xdr:to>
      <xdr:col>24</xdr:col>
      <xdr:colOff>152400</xdr:colOff>
      <xdr:row>38</xdr:row>
      <xdr:rowOff>170961</xdr:rowOff>
    </xdr:to>
    <xdr:cxnSp macro="">
      <xdr:nvCxnSpPr>
        <xdr:cNvPr id="62" name="直線コネクタ 61"/>
        <xdr:cNvCxnSpPr/>
      </xdr:nvCxnSpPr>
      <xdr:spPr>
        <a:xfrm>
          <a:off x="4546600" y="66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82176</xdr:rowOff>
    </xdr:from>
    <xdr:ext cx="599010" cy="259045"/>
    <xdr:sp macro="" textlink="">
      <xdr:nvSpPr>
        <xdr:cNvPr id="63" name="人件費最大値テキスト"/>
        <xdr:cNvSpPr txBox="1"/>
      </xdr:nvSpPr>
      <xdr:spPr>
        <a:xfrm>
          <a:off x="4686300" y="50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135499</xdr:rowOff>
    </xdr:from>
    <xdr:to>
      <xdr:col>24</xdr:col>
      <xdr:colOff>152400</xdr:colOff>
      <xdr:row>30</xdr:row>
      <xdr:rowOff>135499</xdr:rowOff>
    </xdr:to>
    <xdr:cxnSp macro="">
      <xdr:nvCxnSpPr>
        <xdr:cNvPr id="64" name="直線コネクタ 63"/>
        <xdr:cNvCxnSpPr/>
      </xdr:nvCxnSpPr>
      <xdr:spPr>
        <a:xfrm>
          <a:off x="4546600" y="527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68948</xdr:rowOff>
    </xdr:from>
    <xdr:to>
      <xdr:col>24</xdr:col>
      <xdr:colOff>63500</xdr:colOff>
      <xdr:row>36</xdr:row>
      <xdr:rowOff>130185</xdr:rowOff>
    </xdr:to>
    <xdr:cxnSp macro="">
      <xdr:nvCxnSpPr>
        <xdr:cNvPr id="65" name="直線コネクタ 64"/>
        <xdr:cNvCxnSpPr/>
      </xdr:nvCxnSpPr>
      <xdr:spPr>
        <a:xfrm flipV="1">
          <a:off x="3797300" y="6241148"/>
          <a:ext cx="838200" cy="6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81030</xdr:rowOff>
    </xdr:from>
    <xdr:ext cx="534377" cy="259045"/>
    <xdr:sp macro="" textlink="">
      <xdr:nvSpPr>
        <xdr:cNvPr id="66" name="人件費平均値テキスト"/>
        <xdr:cNvSpPr txBox="1"/>
      </xdr:nvSpPr>
      <xdr:spPr>
        <a:xfrm>
          <a:off x="4686300" y="591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58153</xdr:rowOff>
    </xdr:from>
    <xdr:to>
      <xdr:col>24</xdr:col>
      <xdr:colOff>114300</xdr:colOff>
      <xdr:row>35</xdr:row>
      <xdr:rowOff>159753</xdr:rowOff>
    </xdr:to>
    <xdr:sp macro="" textlink="">
      <xdr:nvSpPr>
        <xdr:cNvPr id="67" name="フローチャート: 判断 66"/>
        <xdr:cNvSpPr/>
      </xdr:nvSpPr>
      <xdr:spPr>
        <a:xfrm>
          <a:off x="4584700" y="60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130185</xdr:rowOff>
    </xdr:from>
    <xdr:to>
      <xdr:col>19</xdr:col>
      <xdr:colOff>177800</xdr:colOff>
      <xdr:row>36</xdr:row>
      <xdr:rowOff>162617</xdr:rowOff>
    </xdr:to>
    <xdr:cxnSp macro="">
      <xdr:nvCxnSpPr>
        <xdr:cNvPr id="68" name="直線コネクタ 67"/>
        <xdr:cNvCxnSpPr/>
      </xdr:nvCxnSpPr>
      <xdr:spPr>
        <a:xfrm flipV="1">
          <a:off x="2908300" y="6302385"/>
          <a:ext cx="889000" cy="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130763</xdr:rowOff>
    </xdr:from>
    <xdr:to>
      <xdr:col>20</xdr:col>
      <xdr:colOff>38100</xdr:colOff>
      <xdr:row>37</xdr:row>
      <xdr:rowOff>60913</xdr:rowOff>
    </xdr:to>
    <xdr:sp macro="" textlink="">
      <xdr:nvSpPr>
        <xdr:cNvPr id="69" name="フローチャート: 判断 68"/>
        <xdr:cNvSpPr/>
      </xdr:nvSpPr>
      <xdr:spPr>
        <a:xfrm>
          <a:off x="3746500" y="63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52040</xdr:rowOff>
    </xdr:from>
    <xdr:ext cx="534377" cy="259045"/>
    <xdr:sp macro="" textlink="">
      <xdr:nvSpPr>
        <xdr:cNvPr id="70" name="テキスト ボックス 69"/>
        <xdr:cNvSpPr txBox="1"/>
      </xdr:nvSpPr>
      <xdr:spPr>
        <a:xfrm>
          <a:off x="3530111" y="63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162617</xdr:rowOff>
    </xdr:from>
    <xdr:to>
      <xdr:col>15</xdr:col>
      <xdr:colOff>50800</xdr:colOff>
      <xdr:row>37</xdr:row>
      <xdr:rowOff>16828</xdr:rowOff>
    </xdr:to>
    <xdr:cxnSp macro="">
      <xdr:nvCxnSpPr>
        <xdr:cNvPr id="71" name="直線コネクタ 70"/>
        <xdr:cNvCxnSpPr/>
      </xdr:nvCxnSpPr>
      <xdr:spPr>
        <a:xfrm flipV="1">
          <a:off x="2019300" y="6334817"/>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138192</xdr:rowOff>
    </xdr:from>
    <xdr:to>
      <xdr:col>15</xdr:col>
      <xdr:colOff>101600</xdr:colOff>
      <xdr:row>37</xdr:row>
      <xdr:rowOff>68342</xdr:rowOff>
    </xdr:to>
    <xdr:sp macro="" textlink="">
      <xdr:nvSpPr>
        <xdr:cNvPr id="72" name="フローチャート: 判断 71"/>
        <xdr:cNvSpPr/>
      </xdr:nvSpPr>
      <xdr:spPr>
        <a:xfrm>
          <a:off x="2857500" y="631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59469</xdr:rowOff>
    </xdr:from>
    <xdr:ext cx="534377" cy="259045"/>
    <xdr:sp macro="" textlink="">
      <xdr:nvSpPr>
        <xdr:cNvPr id="73" name="テキスト ボックス 72"/>
        <xdr:cNvSpPr txBox="1"/>
      </xdr:nvSpPr>
      <xdr:spPr>
        <a:xfrm>
          <a:off x="2641111" y="64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16828</xdr:rowOff>
    </xdr:from>
    <xdr:to>
      <xdr:col>10</xdr:col>
      <xdr:colOff>114300</xdr:colOff>
      <xdr:row>37</xdr:row>
      <xdr:rowOff>62005</xdr:rowOff>
    </xdr:to>
    <xdr:cxnSp macro="">
      <xdr:nvCxnSpPr>
        <xdr:cNvPr id="74" name="直線コネクタ 73"/>
        <xdr:cNvCxnSpPr/>
      </xdr:nvCxnSpPr>
      <xdr:spPr>
        <a:xfrm flipV="1">
          <a:off x="1130300" y="6360478"/>
          <a:ext cx="88900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151108</xdr:rowOff>
    </xdr:from>
    <xdr:to>
      <xdr:col>10</xdr:col>
      <xdr:colOff>165100</xdr:colOff>
      <xdr:row>37</xdr:row>
      <xdr:rowOff>81258</xdr:rowOff>
    </xdr:to>
    <xdr:sp macro="" textlink="">
      <xdr:nvSpPr>
        <xdr:cNvPr id="75" name="フローチャート: 判断 74"/>
        <xdr:cNvSpPr/>
      </xdr:nvSpPr>
      <xdr:spPr>
        <a:xfrm>
          <a:off x="1968500" y="63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72385</xdr:rowOff>
    </xdr:from>
    <xdr:ext cx="534377" cy="259045"/>
    <xdr:sp macro="" textlink="">
      <xdr:nvSpPr>
        <xdr:cNvPr id="76" name="テキスト ボックス 75"/>
        <xdr:cNvSpPr txBox="1"/>
      </xdr:nvSpPr>
      <xdr:spPr>
        <a:xfrm>
          <a:off x="1752111" y="64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7147</xdr:rowOff>
    </xdr:from>
    <xdr:to>
      <xdr:col>6</xdr:col>
      <xdr:colOff>38100</xdr:colOff>
      <xdr:row>37</xdr:row>
      <xdr:rowOff>108747</xdr:rowOff>
    </xdr:to>
    <xdr:sp macro="" textlink="">
      <xdr:nvSpPr>
        <xdr:cNvPr id="77" name="フローチャート: 判断 76"/>
        <xdr:cNvSpPr/>
      </xdr:nvSpPr>
      <xdr:spPr>
        <a:xfrm>
          <a:off x="1079500" y="635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125274</xdr:rowOff>
    </xdr:from>
    <xdr:ext cx="534377" cy="259045"/>
    <xdr:sp macro="" textlink="">
      <xdr:nvSpPr>
        <xdr:cNvPr id="78" name="テキスト ボックス 77"/>
        <xdr:cNvSpPr txBox="1"/>
      </xdr:nvSpPr>
      <xdr:spPr>
        <a:xfrm>
          <a:off x="863111" y="612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18148</xdr:rowOff>
    </xdr:from>
    <xdr:to>
      <xdr:col>24</xdr:col>
      <xdr:colOff>114300</xdr:colOff>
      <xdr:row>36</xdr:row>
      <xdr:rowOff>119748</xdr:rowOff>
    </xdr:to>
    <xdr:sp macro="" textlink="">
      <xdr:nvSpPr>
        <xdr:cNvPr id="84" name="楕円 83"/>
        <xdr:cNvSpPr/>
      </xdr:nvSpPr>
      <xdr:spPr>
        <a:xfrm>
          <a:off x="4584700" y="61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168025</xdr:rowOff>
    </xdr:from>
    <xdr:ext cx="534377" cy="259045"/>
    <xdr:sp macro="" textlink="">
      <xdr:nvSpPr>
        <xdr:cNvPr id="85" name="人件費該当値テキスト"/>
        <xdr:cNvSpPr txBox="1"/>
      </xdr:nvSpPr>
      <xdr:spPr>
        <a:xfrm>
          <a:off x="4686300" y="61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79385</xdr:rowOff>
    </xdr:from>
    <xdr:to>
      <xdr:col>20</xdr:col>
      <xdr:colOff>38100</xdr:colOff>
      <xdr:row>37</xdr:row>
      <xdr:rowOff>9535</xdr:rowOff>
    </xdr:to>
    <xdr:sp macro="" textlink="">
      <xdr:nvSpPr>
        <xdr:cNvPr id="86" name="楕円 85"/>
        <xdr:cNvSpPr/>
      </xdr:nvSpPr>
      <xdr:spPr>
        <a:xfrm>
          <a:off x="3746500" y="62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26062</xdr:rowOff>
    </xdr:from>
    <xdr:ext cx="534377" cy="259045"/>
    <xdr:sp macro="" textlink="">
      <xdr:nvSpPr>
        <xdr:cNvPr id="87" name="テキスト ボックス 86"/>
        <xdr:cNvSpPr txBox="1"/>
      </xdr:nvSpPr>
      <xdr:spPr>
        <a:xfrm>
          <a:off x="3530111" y="602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111817</xdr:rowOff>
    </xdr:from>
    <xdr:to>
      <xdr:col>15</xdr:col>
      <xdr:colOff>101600</xdr:colOff>
      <xdr:row>37</xdr:row>
      <xdr:rowOff>41967</xdr:rowOff>
    </xdr:to>
    <xdr:sp macro="" textlink="">
      <xdr:nvSpPr>
        <xdr:cNvPr id="88" name="楕円 87"/>
        <xdr:cNvSpPr/>
      </xdr:nvSpPr>
      <xdr:spPr>
        <a:xfrm>
          <a:off x="2857500" y="62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58494</xdr:rowOff>
    </xdr:from>
    <xdr:ext cx="534377" cy="259045"/>
    <xdr:sp macro="" textlink="">
      <xdr:nvSpPr>
        <xdr:cNvPr id="89" name="テキスト ボックス 88"/>
        <xdr:cNvSpPr txBox="1"/>
      </xdr:nvSpPr>
      <xdr:spPr>
        <a:xfrm>
          <a:off x="2641111" y="60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137478</xdr:rowOff>
    </xdr:from>
    <xdr:to>
      <xdr:col>10</xdr:col>
      <xdr:colOff>165100</xdr:colOff>
      <xdr:row>37</xdr:row>
      <xdr:rowOff>67628</xdr:rowOff>
    </xdr:to>
    <xdr:sp macro="" textlink="">
      <xdr:nvSpPr>
        <xdr:cNvPr id="90" name="楕円 89"/>
        <xdr:cNvSpPr/>
      </xdr:nvSpPr>
      <xdr:spPr>
        <a:xfrm>
          <a:off x="1968500" y="6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84155</xdr:rowOff>
    </xdr:from>
    <xdr:ext cx="534377" cy="259045"/>
    <xdr:sp macro="" textlink="">
      <xdr:nvSpPr>
        <xdr:cNvPr id="91" name="テキスト ボックス 90"/>
        <xdr:cNvSpPr txBox="1"/>
      </xdr:nvSpPr>
      <xdr:spPr>
        <a:xfrm>
          <a:off x="1752111" y="608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11205</xdr:rowOff>
    </xdr:from>
    <xdr:to>
      <xdr:col>6</xdr:col>
      <xdr:colOff>38100</xdr:colOff>
      <xdr:row>37</xdr:row>
      <xdr:rowOff>112805</xdr:rowOff>
    </xdr:to>
    <xdr:sp macro="" textlink="">
      <xdr:nvSpPr>
        <xdr:cNvPr id="92" name="楕円 91"/>
        <xdr:cNvSpPr/>
      </xdr:nvSpPr>
      <xdr:spPr>
        <a:xfrm>
          <a:off x="1079500" y="63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103932</xdr:rowOff>
    </xdr:from>
    <xdr:ext cx="534377" cy="259045"/>
    <xdr:sp macro="" textlink="">
      <xdr:nvSpPr>
        <xdr:cNvPr id="93" name="テキスト ボックス 92"/>
        <xdr:cNvSpPr txBox="1"/>
      </xdr:nvSpPr>
      <xdr:spPr>
        <a:xfrm>
          <a:off x="863111" y="64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20" name="直線コネクタ 119"/>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21"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22" name="直線コネクタ 121"/>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23" name="物件費最大値テキスト"/>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24" name="直線コネクタ 123"/>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45724</xdr:rowOff>
    </xdr:from>
    <xdr:to>
      <xdr:col>24</xdr:col>
      <xdr:colOff>63500</xdr:colOff>
      <xdr:row>57</xdr:row>
      <xdr:rowOff>89691</xdr:rowOff>
    </xdr:to>
    <xdr:cxnSp macro="">
      <xdr:nvCxnSpPr>
        <xdr:cNvPr id="125" name="直線コネクタ 124"/>
        <xdr:cNvCxnSpPr/>
      </xdr:nvCxnSpPr>
      <xdr:spPr>
        <a:xfrm>
          <a:off x="3797300" y="9818374"/>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6" name="物件費平均値テキスト"/>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7" name="フローチャート: 判断 126"/>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45724</xdr:rowOff>
    </xdr:from>
    <xdr:to>
      <xdr:col>19</xdr:col>
      <xdr:colOff>177800</xdr:colOff>
      <xdr:row>57</xdr:row>
      <xdr:rowOff>50100</xdr:rowOff>
    </xdr:to>
    <xdr:cxnSp macro="">
      <xdr:nvCxnSpPr>
        <xdr:cNvPr id="128" name="直線コネクタ 127"/>
        <xdr:cNvCxnSpPr/>
      </xdr:nvCxnSpPr>
      <xdr:spPr>
        <a:xfrm flipV="1">
          <a:off x="2908300" y="9818374"/>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9" name="フローチャート: 判断 128"/>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151716</xdr:rowOff>
    </xdr:from>
    <xdr:ext cx="534377" cy="259045"/>
    <xdr:sp macro="" textlink="">
      <xdr:nvSpPr>
        <xdr:cNvPr id="130" name="テキスト ボックス 129"/>
        <xdr:cNvSpPr txBox="1"/>
      </xdr:nvSpPr>
      <xdr:spPr>
        <a:xfrm>
          <a:off x="3530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50100</xdr:rowOff>
    </xdr:from>
    <xdr:to>
      <xdr:col>15</xdr:col>
      <xdr:colOff>50800</xdr:colOff>
      <xdr:row>57</xdr:row>
      <xdr:rowOff>53049</xdr:rowOff>
    </xdr:to>
    <xdr:cxnSp macro="">
      <xdr:nvCxnSpPr>
        <xdr:cNvPr id="131" name="直線コネクタ 130"/>
        <xdr:cNvCxnSpPr/>
      </xdr:nvCxnSpPr>
      <xdr:spPr>
        <a:xfrm flipV="1">
          <a:off x="2019300" y="9822750"/>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32" name="フローチャート: 判断 131"/>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47660</xdr:rowOff>
    </xdr:from>
    <xdr:ext cx="534377" cy="259045"/>
    <xdr:sp macro="" textlink="">
      <xdr:nvSpPr>
        <xdr:cNvPr id="133" name="テキスト ボックス 132"/>
        <xdr:cNvSpPr txBox="1"/>
      </xdr:nvSpPr>
      <xdr:spPr>
        <a:xfrm>
          <a:off x="2641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36841</xdr:rowOff>
    </xdr:from>
    <xdr:to>
      <xdr:col>10</xdr:col>
      <xdr:colOff>114300</xdr:colOff>
      <xdr:row>57</xdr:row>
      <xdr:rowOff>53049</xdr:rowOff>
    </xdr:to>
    <xdr:cxnSp macro="">
      <xdr:nvCxnSpPr>
        <xdr:cNvPr id="134" name="直線コネクタ 133"/>
        <xdr:cNvCxnSpPr/>
      </xdr:nvCxnSpPr>
      <xdr:spPr>
        <a:xfrm>
          <a:off x="1130300" y="9809491"/>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35" name="フローチャート: 判断 134"/>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6" name="テキスト ボックス 135"/>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7" name="フローチャート: 判断 136"/>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8" name="テキスト ボックス 137"/>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38891</xdr:rowOff>
    </xdr:from>
    <xdr:to>
      <xdr:col>24</xdr:col>
      <xdr:colOff>114300</xdr:colOff>
      <xdr:row>57</xdr:row>
      <xdr:rowOff>140491</xdr:rowOff>
    </xdr:to>
    <xdr:sp macro="" textlink="">
      <xdr:nvSpPr>
        <xdr:cNvPr id="144" name="楕円 143"/>
        <xdr:cNvSpPr/>
      </xdr:nvSpPr>
      <xdr:spPr>
        <a:xfrm>
          <a:off x="4584700" y="981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17318</xdr:rowOff>
    </xdr:from>
    <xdr:ext cx="534377" cy="259045"/>
    <xdr:sp macro="" textlink="">
      <xdr:nvSpPr>
        <xdr:cNvPr id="145" name="物件費該当値テキスト"/>
        <xdr:cNvSpPr txBox="1"/>
      </xdr:nvSpPr>
      <xdr:spPr>
        <a:xfrm>
          <a:off x="4686300" y="97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166374</xdr:rowOff>
    </xdr:from>
    <xdr:to>
      <xdr:col>20</xdr:col>
      <xdr:colOff>38100</xdr:colOff>
      <xdr:row>57</xdr:row>
      <xdr:rowOff>96524</xdr:rowOff>
    </xdr:to>
    <xdr:sp macro="" textlink="">
      <xdr:nvSpPr>
        <xdr:cNvPr id="146" name="楕円 145"/>
        <xdr:cNvSpPr/>
      </xdr:nvSpPr>
      <xdr:spPr>
        <a:xfrm>
          <a:off x="3746500" y="97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87651</xdr:rowOff>
    </xdr:from>
    <xdr:ext cx="534377" cy="259045"/>
    <xdr:sp macro="" textlink="">
      <xdr:nvSpPr>
        <xdr:cNvPr id="147" name="テキスト ボックス 146"/>
        <xdr:cNvSpPr txBox="1"/>
      </xdr:nvSpPr>
      <xdr:spPr>
        <a:xfrm>
          <a:off x="3530111" y="98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170750</xdr:rowOff>
    </xdr:from>
    <xdr:to>
      <xdr:col>15</xdr:col>
      <xdr:colOff>101600</xdr:colOff>
      <xdr:row>57</xdr:row>
      <xdr:rowOff>100900</xdr:rowOff>
    </xdr:to>
    <xdr:sp macro="" textlink="">
      <xdr:nvSpPr>
        <xdr:cNvPr id="148" name="楕円 147"/>
        <xdr:cNvSpPr/>
      </xdr:nvSpPr>
      <xdr:spPr>
        <a:xfrm>
          <a:off x="2857500" y="97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92027</xdr:rowOff>
    </xdr:from>
    <xdr:ext cx="534377" cy="259045"/>
    <xdr:sp macro="" textlink="">
      <xdr:nvSpPr>
        <xdr:cNvPr id="149" name="テキスト ボックス 148"/>
        <xdr:cNvSpPr txBox="1"/>
      </xdr:nvSpPr>
      <xdr:spPr>
        <a:xfrm>
          <a:off x="2641111" y="98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2249</xdr:rowOff>
    </xdr:from>
    <xdr:to>
      <xdr:col>10</xdr:col>
      <xdr:colOff>165100</xdr:colOff>
      <xdr:row>57</xdr:row>
      <xdr:rowOff>103849</xdr:rowOff>
    </xdr:to>
    <xdr:sp macro="" textlink="">
      <xdr:nvSpPr>
        <xdr:cNvPr id="150" name="楕円 149"/>
        <xdr:cNvSpPr/>
      </xdr:nvSpPr>
      <xdr:spPr>
        <a:xfrm>
          <a:off x="1968500" y="97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94976</xdr:rowOff>
    </xdr:from>
    <xdr:ext cx="534377" cy="259045"/>
    <xdr:sp macro="" textlink="">
      <xdr:nvSpPr>
        <xdr:cNvPr id="151" name="テキスト ボックス 150"/>
        <xdr:cNvSpPr txBox="1"/>
      </xdr:nvSpPr>
      <xdr:spPr>
        <a:xfrm>
          <a:off x="1752111" y="98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157491</xdr:rowOff>
    </xdr:from>
    <xdr:to>
      <xdr:col>6</xdr:col>
      <xdr:colOff>38100</xdr:colOff>
      <xdr:row>57</xdr:row>
      <xdr:rowOff>87641</xdr:rowOff>
    </xdr:to>
    <xdr:sp macro="" textlink="">
      <xdr:nvSpPr>
        <xdr:cNvPr id="152" name="楕円 151"/>
        <xdr:cNvSpPr/>
      </xdr:nvSpPr>
      <xdr:spPr>
        <a:xfrm>
          <a:off x="1079500" y="975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78768</xdr:rowOff>
    </xdr:from>
    <xdr:ext cx="534377" cy="259045"/>
    <xdr:sp macro="" textlink="">
      <xdr:nvSpPr>
        <xdr:cNvPr id="153" name="テキスト ボックス 152"/>
        <xdr:cNvSpPr txBox="1"/>
      </xdr:nvSpPr>
      <xdr:spPr>
        <a:xfrm>
          <a:off x="863111" y="985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8" name="直線コネクタ 177"/>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9"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80" name="直線コネクタ 179"/>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81"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82" name="直線コネクタ 181"/>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165227</xdr:rowOff>
    </xdr:from>
    <xdr:to>
      <xdr:col>24</xdr:col>
      <xdr:colOff>63500</xdr:colOff>
      <xdr:row>78</xdr:row>
      <xdr:rowOff>98933</xdr:rowOff>
    </xdr:to>
    <xdr:cxnSp macro="">
      <xdr:nvCxnSpPr>
        <xdr:cNvPr id="183" name="直線コネクタ 182"/>
        <xdr:cNvCxnSpPr/>
      </xdr:nvCxnSpPr>
      <xdr:spPr>
        <a:xfrm>
          <a:off x="3797300" y="13366877"/>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84" name="維持補修費平均値テキスト"/>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85" name="フローチャート: 判断 184"/>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73025</xdr:rowOff>
    </xdr:from>
    <xdr:to>
      <xdr:col>19</xdr:col>
      <xdr:colOff>177800</xdr:colOff>
      <xdr:row>77</xdr:row>
      <xdr:rowOff>165227</xdr:rowOff>
    </xdr:to>
    <xdr:cxnSp macro="">
      <xdr:nvCxnSpPr>
        <xdr:cNvPr id="186" name="直線コネクタ 185"/>
        <xdr:cNvCxnSpPr/>
      </xdr:nvCxnSpPr>
      <xdr:spPr>
        <a:xfrm>
          <a:off x="2908300" y="13274675"/>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7" name="フローチャート: 判断 186"/>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8" name="テキスト ボックス 187"/>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14542</xdr:rowOff>
    </xdr:from>
    <xdr:to>
      <xdr:col>15</xdr:col>
      <xdr:colOff>50800</xdr:colOff>
      <xdr:row>77</xdr:row>
      <xdr:rowOff>73025</xdr:rowOff>
    </xdr:to>
    <xdr:cxnSp macro="">
      <xdr:nvCxnSpPr>
        <xdr:cNvPr id="189" name="直線コネクタ 188"/>
        <xdr:cNvCxnSpPr/>
      </xdr:nvCxnSpPr>
      <xdr:spPr>
        <a:xfrm>
          <a:off x="2019300" y="13216192"/>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90" name="フローチャート: 判断 189"/>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91" name="テキスト ボックス 190"/>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5017</xdr:rowOff>
    </xdr:from>
    <xdr:to>
      <xdr:col>10</xdr:col>
      <xdr:colOff>114300</xdr:colOff>
      <xdr:row>77</xdr:row>
      <xdr:rowOff>14542</xdr:rowOff>
    </xdr:to>
    <xdr:cxnSp macro="">
      <xdr:nvCxnSpPr>
        <xdr:cNvPr id="192" name="直線コネクタ 191"/>
        <xdr:cNvCxnSpPr/>
      </xdr:nvCxnSpPr>
      <xdr:spPr>
        <a:xfrm>
          <a:off x="1130300" y="1320666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93" name="フローチャート: 判断 192"/>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94" name="テキスト ボックス 193"/>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95" name="フローチャート: 判断 194"/>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6" name="テキスト ボックス 195"/>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48133</xdr:rowOff>
    </xdr:from>
    <xdr:to>
      <xdr:col>24</xdr:col>
      <xdr:colOff>114300</xdr:colOff>
      <xdr:row>78</xdr:row>
      <xdr:rowOff>149733</xdr:rowOff>
    </xdr:to>
    <xdr:sp macro="" textlink="">
      <xdr:nvSpPr>
        <xdr:cNvPr id="202" name="楕円 201"/>
        <xdr:cNvSpPr/>
      </xdr:nvSpPr>
      <xdr:spPr>
        <a:xfrm>
          <a:off x="45847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26560</xdr:rowOff>
    </xdr:from>
    <xdr:ext cx="469744" cy="259045"/>
    <xdr:sp macro="" textlink="">
      <xdr:nvSpPr>
        <xdr:cNvPr id="203" name="維持補修費該当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114427</xdr:rowOff>
    </xdr:from>
    <xdr:to>
      <xdr:col>20</xdr:col>
      <xdr:colOff>38100</xdr:colOff>
      <xdr:row>78</xdr:row>
      <xdr:rowOff>44577</xdr:rowOff>
    </xdr:to>
    <xdr:sp macro="" textlink="">
      <xdr:nvSpPr>
        <xdr:cNvPr id="204" name="楕円 203"/>
        <xdr:cNvSpPr/>
      </xdr:nvSpPr>
      <xdr:spPr>
        <a:xfrm>
          <a:off x="3746500" y="133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35704</xdr:rowOff>
    </xdr:from>
    <xdr:ext cx="469744" cy="259045"/>
    <xdr:sp macro="" textlink="">
      <xdr:nvSpPr>
        <xdr:cNvPr id="205" name="テキスト ボックス 204"/>
        <xdr:cNvSpPr txBox="1"/>
      </xdr:nvSpPr>
      <xdr:spPr>
        <a:xfrm>
          <a:off x="3562428" y="134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22225</xdr:rowOff>
    </xdr:from>
    <xdr:to>
      <xdr:col>15</xdr:col>
      <xdr:colOff>101600</xdr:colOff>
      <xdr:row>77</xdr:row>
      <xdr:rowOff>123825</xdr:rowOff>
    </xdr:to>
    <xdr:sp macro="" textlink="">
      <xdr:nvSpPr>
        <xdr:cNvPr id="206" name="楕円 205"/>
        <xdr:cNvSpPr/>
      </xdr:nvSpPr>
      <xdr:spPr>
        <a:xfrm>
          <a:off x="2857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114952</xdr:rowOff>
    </xdr:from>
    <xdr:ext cx="469744" cy="259045"/>
    <xdr:sp macro="" textlink="">
      <xdr:nvSpPr>
        <xdr:cNvPr id="207" name="テキスト ボックス 206"/>
        <xdr:cNvSpPr txBox="1"/>
      </xdr:nvSpPr>
      <xdr:spPr>
        <a:xfrm>
          <a:off x="2673428"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135192</xdr:rowOff>
    </xdr:from>
    <xdr:to>
      <xdr:col>10</xdr:col>
      <xdr:colOff>165100</xdr:colOff>
      <xdr:row>77</xdr:row>
      <xdr:rowOff>65342</xdr:rowOff>
    </xdr:to>
    <xdr:sp macro="" textlink="">
      <xdr:nvSpPr>
        <xdr:cNvPr id="208" name="楕円 207"/>
        <xdr:cNvSpPr/>
      </xdr:nvSpPr>
      <xdr:spPr>
        <a:xfrm>
          <a:off x="1968500" y="131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56469</xdr:rowOff>
    </xdr:from>
    <xdr:ext cx="469744" cy="259045"/>
    <xdr:sp macro="" textlink="">
      <xdr:nvSpPr>
        <xdr:cNvPr id="209" name="テキスト ボックス 208"/>
        <xdr:cNvSpPr txBox="1"/>
      </xdr:nvSpPr>
      <xdr:spPr>
        <a:xfrm>
          <a:off x="1784428" y="1325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125667</xdr:rowOff>
    </xdr:from>
    <xdr:to>
      <xdr:col>6</xdr:col>
      <xdr:colOff>38100</xdr:colOff>
      <xdr:row>77</xdr:row>
      <xdr:rowOff>55817</xdr:rowOff>
    </xdr:to>
    <xdr:sp macro="" textlink="">
      <xdr:nvSpPr>
        <xdr:cNvPr id="210" name="楕円 209"/>
        <xdr:cNvSpPr/>
      </xdr:nvSpPr>
      <xdr:spPr>
        <a:xfrm>
          <a:off x="1079500" y="131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46944</xdr:rowOff>
    </xdr:from>
    <xdr:ext cx="469744" cy="259045"/>
    <xdr:sp macro="" textlink="">
      <xdr:nvSpPr>
        <xdr:cNvPr id="211" name="テキスト ボックス 210"/>
        <xdr:cNvSpPr txBox="1"/>
      </xdr:nvSpPr>
      <xdr:spPr>
        <a:xfrm>
          <a:off x="895428" y="1324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8" name="直線コネクタ 237"/>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9" name="扶助費最小値テキスト"/>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40" name="直線コネクタ 239"/>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41" name="扶助費最大値テキスト"/>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42" name="直線コネクタ 241"/>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39737</xdr:rowOff>
    </xdr:from>
    <xdr:to>
      <xdr:col>24</xdr:col>
      <xdr:colOff>63500</xdr:colOff>
      <xdr:row>92</xdr:row>
      <xdr:rowOff>125919</xdr:rowOff>
    </xdr:to>
    <xdr:cxnSp macro="">
      <xdr:nvCxnSpPr>
        <xdr:cNvPr id="243" name="直線コネクタ 242"/>
        <xdr:cNvCxnSpPr/>
      </xdr:nvCxnSpPr>
      <xdr:spPr>
        <a:xfrm flipV="1">
          <a:off x="3797300" y="15641687"/>
          <a:ext cx="8382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25885</xdr:rowOff>
    </xdr:from>
    <xdr:ext cx="534377" cy="259045"/>
    <xdr:sp macro="" textlink="">
      <xdr:nvSpPr>
        <xdr:cNvPr id="244" name="扶助費平均値テキスト"/>
        <xdr:cNvSpPr txBox="1"/>
      </xdr:nvSpPr>
      <xdr:spPr>
        <a:xfrm>
          <a:off x="4686300" y="16142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45" name="フローチャート: 判断 244"/>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125919</xdr:rowOff>
    </xdr:from>
    <xdr:to>
      <xdr:col>19</xdr:col>
      <xdr:colOff>177800</xdr:colOff>
      <xdr:row>94</xdr:row>
      <xdr:rowOff>50121</xdr:rowOff>
    </xdr:to>
    <xdr:cxnSp macro="">
      <xdr:nvCxnSpPr>
        <xdr:cNvPr id="246" name="直線コネクタ 245"/>
        <xdr:cNvCxnSpPr/>
      </xdr:nvCxnSpPr>
      <xdr:spPr>
        <a:xfrm flipV="1">
          <a:off x="2908300" y="15899319"/>
          <a:ext cx="889000" cy="26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7" name="フローチャート: 判断 246"/>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52142</xdr:rowOff>
    </xdr:from>
    <xdr:ext cx="534377" cy="259045"/>
    <xdr:sp macro="" textlink="">
      <xdr:nvSpPr>
        <xdr:cNvPr id="248" name="テキスト ボックス 247"/>
        <xdr:cNvSpPr txBox="1"/>
      </xdr:nvSpPr>
      <xdr:spPr>
        <a:xfrm>
          <a:off x="3530111" y="163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50121</xdr:rowOff>
    </xdr:from>
    <xdr:to>
      <xdr:col>15</xdr:col>
      <xdr:colOff>50800</xdr:colOff>
      <xdr:row>95</xdr:row>
      <xdr:rowOff>41108</xdr:rowOff>
    </xdr:to>
    <xdr:cxnSp macro="">
      <xdr:nvCxnSpPr>
        <xdr:cNvPr id="249" name="直線コネクタ 248"/>
        <xdr:cNvCxnSpPr/>
      </xdr:nvCxnSpPr>
      <xdr:spPr>
        <a:xfrm flipV="1">
          <a:off x="2019300" y="16166421"/>
          <a:ext cx="889000" cy="16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50" name="フローチャート: 判断 249"/>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46525</xdr:rowOff>
    </xdr:from>
    <xdr:ext cx="534377" cy="259045"/>
    <xdr:sp macro="" textlink="">
      <xdr:nvSpPr>
        <xdr:cNvPr id="251" name="テキスト ボックス 250"/>
        <xdr:cNvSpPr txBox="1"/>
      </xdr:nvSpPr>
      <xdr:spPr>
        <a:xfrm>
          <a:off x="2641111"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150151</xdr:rowOff>
    </xdr:from>
    <xdr:to>
      <xdr:col>10</xdr:col>
      <xdr:colOff>114300</xdr:colOff>
      <xdr:row>95</xdr:row>
      <xdr:rowOff>41108</xdr:rowOff>
    </xdr:to>
    <xdr:cxnSp macro="">
      <xdr:nvCxnSpPr>
        <xdr:cNvPr id="252" name="直線コネクタ 251"/>
        <xdr:cNvCxnSpPr/>
      </xdr:nvCxnSpPr>
      <xdr:spPr>
        <a:xfrm>
          <a:off x="1130300" y="16266451"/>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53" name="フローチャート: 判断 252"/>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68699</xdr:rowOff>
    </xdr:from>
    <xdr:ext cx="534377" cy="259045"/>
    <xdr:sp macro="" textlink="">
      <xdr:nvSpPr>
        <xdr:cNvPr id="254" name="テキスト ボックス 253"/>
        <xdr:cNvSpPr txBox="1"/>
      </xdr:nvSpPr>
      <xdr:spPr>
        <a:xfrm>
          <a:off x="1752111" y="165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55" name="フローチャート: 判断 254"/>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115169</xdr:rowOff>
    </xdr:from>
    <xdr:ext cx="534377" cy="259045"/>
    <xdr:sp macro="" textlink="">
      <xdr:nvSpPr>
        <xdr:cNvPr id="256" name="テキスト ボックス 255"/>
        <xdr:cNvSpPr txBox="1"/>
      </xdr:nvSpPr>
      <xdr:spPr>
        <a:xfrm>
          <a:off x="863111" y="165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160387</xdr:rowOff>
    </xdr:from>
    <xdr:to>
      <xdr:col>24</xdr:col>
      <xdr:colOff>114300</xdr:colOff>
      <xdr:row>91</xdr:row>
      <xdr:rowOff>90537</xdr:rowOff>
    </xdr:to>
    <xdr:sp macro="" textlink="">
      <xdr:nvSpPr>
        <xdr:cNvPr id="262" name="楕円 261"/>
        <xdr:cNvSpPr/>
      </xdr:nvSpPr>
      <xdr:spPr>
        <a:xfrm>
          <a:off x="4584700" y="15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75314</xdr:rowOff>
    </xdr:from>
    <xdr:ext cx="599010" cy="259045"/>
    <xdr:sp macro="" textlink="">
      <xdr:nvSpPr>
        <xdr:cNvPr id="263" name="扶助費該当値テキスト"/>
        <xdr:cNvSpPr txBox="1"/>
      </xdr:nvSpPr>
      <xdr:spPr>
        <a:xfrm>
          <a:off x="4686300" y="1550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75119</xdr:rowOff>
    </xdr:from>
    <xdr:to>
      <xdr:col>20</xdr:col>
      <xdr:colOff>38100</xdr:colOff>
      <xdr:row>93</xdr:row>
      <xdr:rowOff>5269</xdr:rowOff>
    </xdr:to>
    <xdr:sp macro="" textlink="">
      <xdr:nvSpPr>
        <xdr:cNvPr id="264" name="楕円 263"/>
        <xdr:cNvSpPr/>
      </xdr:nvSpPr>
      <xdr:spPr>
        <a:xfrm>
          <a:off x="3746500" y="158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21796</xdr:rowOff>
    </xdr:from>
    <xdr:ext cx="534377" cy="259045"/>
    <xdr:sp macro="" textlink="">
      <xdr:nvSpPr>
        <xdr:cNvPr id="265" name="テキスト ボックス 264"/>
        <xdr:cNvSpPr txBox="1"/>
      </xdr:nvSpPr>
      <xdr:spPr>
        <a:xfrm>
          <a:off x="3530111" y="1562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170771</xdr:rowOff>
    </xdr:from>
    <xdr:to>
      <xdr:col>15</xdr:col>
      <xdr:colOff>101600</xdr:colOff>
      <xdr:row>94</xdr:row>
      <xdr:rowOff>100921</xdr:rowOff>
    </xdr:to>
    <xdr:sp macro="" textlink="">
      <xdr:nvSpPr>
        <xdr:cNvPr id="266" name="楕円 265"/>
        <xdr:cNvSpPr/>
      </xdr:nvSpPr>
      <xdr:spPr>
        <a:xfrm>
          <a:off x="2857500" y="161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117448</xdr:rowOff>
    </xdr:from>
    <xdr:ext cx="534377" cy="259045"/>
    <xdr:sp macro="" textlink="">
      <xdr:nvSpPr>
        <xdr:cNvPr id="267" name="テキスト ボックス 266"/>
        <xdr:cNvSpPr txBox="1"/>
      </xdr:nvSpPr>
      <xdr:spPr>
        <a:xfrm>
          <a:off x="2641111" y="158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161758</xdr:rowOff>
    </xdr:from>
    <xdr:to>
      <xdr:col>10</xdr:col>
      <xdr:colOff>165100</xdr:colOff>
      <xdr:row>95</xdr:row>
      <xdr:rowOff>91908</xdr:rowOff>
    </xdr:to>
    <xdr:sp macro="" textlink="">
      <xdr:nvSpPr>
        <xdr:cNvPr id="268" name="楕円 267"/>
        <xdr:cNvSpPr/>
      </xdr:nvSpPr>
      <xdr:spPr>
        <a:xfrm>
          <a:off x="1968500" y="162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108435</xdr:rowOff>
    </xdr:from>
    <xdr:ext cx="534377" cy="259045"/>
    <xdr:sp macro="" textlink="">
      <xdr:nvSpPr>
        <xdr:cNvPr id="269" name="テキスト ボックス 268"/>
        <xdr:cNvSpPr txBox="1"/>
      </xdr:nvSpPr>
      <xdr:spPr>
        <a:xfrm>
          <a:off x="1752111" y="160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99351</xdr:rowOff>
    </xdr:from>
    <xdr:to>
      <xdr:col>6</xdr:col>
      <xdr:colOff>38100</xdr:colOff>
      <xdr:row>95</xdr:row>
      <xdr:rowOff>29501</xdr:rowOff>
    </xdr:to>
    <xdr:sp macro="" textlink="">
      <xdr:nvSpPr>
        <xdr:cNvPr id="270" name="楕円 269"/>
        <xdr:cNvSpPr/>
      </xdr:nvSpPr>
      <xdr:spPr>
        <a:xfrm>
          <a:off x="1079500" y="162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46028</xdr:rowOff>
    </xdr:from>
    <xdr:ext cx="534377" cy="259045"/>
    <xdr:sp macro="" textlink="">
      <xdr:nvSpPr>
        <xdr:cNvPr id="271" name="テキスト ボックス 270"/>
        <xdr:cNvSpPr txBox="1"/>
      </xdr:nvSpPr>
      <xdr:spPr>
        <a:xfrm>
          <a:off x="863111" y="159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2" name="テキスト ボックス 28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4" name="テキスト ボックス 28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6" name="テキスト ボックス 28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8" name="テキスト ボックス 28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90" name="テキスト ボックス 28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2" name="テキスト ボックス 29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6" name="直線コネクタ 295"/>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7" name="補助費等最小値テキスト"/>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8" name="直線コネクタ 297"/>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9" name="補助費等最大値テキスト"/>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300" name="直線コネクタ 299"/>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129794</xdr:rowOff>
    </xdr:from>
    <xdr:to>
      <xdr:col>55</xdr:col>
      <xdr:colOff>0</xdr:colOff>
      <xdr:row>38</xdr:row>
      <xdr:rowOff>122235</xdr:rowOff>
    </xdr:to>
    <xdr:cxnSp macro="">
      <xdr:nvCxnSpPr>
        <xdr:cNvPr id="301" name="直線コネクタ 300"/>
        <xdr:cNvCxnSpPr/>
      </xdr:nvCxnSpPr>
      <xdr:spPr>
        <a:xfrm flipV="1">
          <a:off x="9639300" y="5444744"/>
          <a:ext cx="838200" cy="119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16707</xdr:rowOff>
    </xdr:from>
    <xdr:ext cx="599010" cy="259045"/>
    <xdr:sp macro="" textlink="">
      <xdr:nvSpPr>
        <xdr:cNvPr id="302" name="補助費等平均値テキスト"/>
        <xdr:cNvSpPr txBox="1"/>
      </xdr:nvSpPr>
      <xdr:spPr>
        <a:xfrm>
          <a:off x="10528300" y="5674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303" name="フローチャート: 判断 302"/>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122235</xdr:rowOff>
    </xdr:from>
    <xdr:to>
      <xdr:col>50</xdr:col>
      <xdr:colOff>114300</xdr:colOff>
      <xdr:row>38</xdr:row>
      <xdr:rowOff>162423</xdr:rowOff>
    </xdr:to>
    <xdr:cxnSp macro="">
      <xdr:nvCxnSpPr>
        <xdr:cNvPr id="304" name="直線コネクタ 303"/>
        <xdr:cNvCxnSpPr/>
      </xdr:nvCxnSpPr>
      <xdr:spPr>
        <a:xfrm flipV="1">
          <a:off x="8750300" y="6637335"/>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305" name="フローチャート: 判断 304"/>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53863</xdr:rowOff>
    </xdr:from>
    <xdr:ext cx="534377" cy="259045"/>
    <xdr:sp macro="" textlink="">
      <xdr:nvSpPr>
        <xdr:cNvPr id="306" name="テキスト ボックス 305"/>
        <xdr:cNvSpPr txBox="1"/>
      </xdr:nvSpPr>
      <xdr:spPr>
        <a:xfrm>
          <a:off x="9372111" y="67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152426</xdr:rowOff>
    </xdr:from>
    <xdr:to>
      <xdr:col>45</xdr:col>
      <xdr:colOff>177800</xdr:colOff>
      <xdr:row>38</xdr:row>
      <xdr:rowOff>162423</xdr:rowOff>
    </xdr:to>
    <xdr:cxnSp macro="">
      <xdr:nvCxnSpPr>
        <xdr:cNvPr id="307" name="直線コネクタ 306"/>
        <xdr:cNvCxnSpPr/>
      </xdr:nvCxnSpPr>
      <xdr:spPr>
        <a:xfrm>
          <a:off x="7861300" y="6667526"/>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8" name="フローチャート: 判断 307"/>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63639</xdr:rowOff>
    </xdr:from>
    <xdr:ext cx="534377" cy="259045"/>
    <xdr:sp macro="" textlink="">
      <xdr:nvSpPr>
        <xdr:cNvPr id="309" name="テキスト ボックス 308"/>
        <xdr:cNvSpPr txBox="1"/>
      </xdr:nvSpPr>
      <xdr:spPr>
        <a:xfrm>
          <a:off x="8483111" y="67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92532</xdr:rowOff>
    </xdr:from>
    <xdr:to>
      <xdr:col>41</xdr:col>
      <xdr:colOff>50800</xdr:colOff>
      <xdr:row>38</xdr:row>
      <xdr:rowOff>152426</xdr:rowOff>
    </xdr:to>
    <xdr:cxnSp macro="">
      <xdr:nvCxnSpPr>
        <xdr:cNvPr id="310" name="直線コネクタ 309"/>
        <xdr:cNvCxnSpPr/>
      </xdr:nvCxnSpPr>
      <xdr:spPr>
        <a:xfrm>
          <a:off x="6972300" y="660763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11" name="フローチャート: 判断 310"/>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85249</xdr:rowOff>
    </xdr:from>
    <xdr:ext cx="534377" cy="259045"/>
    <xdr:sp macro="" textlink="">
      <xdr:nvSpPr>
        <xdr:cNvPr id="312" name="テキスト ボックス 311"/>
        <xdr:cNvSpPr txBox="1"/>
      </xdr:nvSpPr>
      <xdr:spPr>
        <a:xfrm>
          <a:off x="7594111" y="67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13" name="フローチャート: 判断 312"/>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64409</xdr:rowOff>
    </xdr:from>
    <xdr:ext cx="534377" cy="259045"/>
    <xdr:sp macro="" textlink="">
      <xdr:nvSpPr>
        <xdr:cNvPr id="314" name="テキスト ボックス 313"/>
        <xdr:cNvSpPr txBox="1"/>
      </xdr:nvSpPr>
      <xdr:spPr>
        <a:xfrm>
          <a:off x="6705111" y="675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78994</xdr:rowOff>
    </xdr:from>
    <xdr:to>
      <xdr:col>55</xdr:col>
      <xdr:colOff>50800</xdr:colOff>
      <xdr:row>32</xdr:row>
      <xdr:rowOff>9144</xdr:rowOff>
    </xdr:to>
    <xdr:sp macro="" textlink="">
      <xdr:nvSpPr>
        <xdr:cNvPr id="320" name="楕円 319"/>
        <xdr:cNvSpPr/>
      </xdr:nvSpPr>
      <xdr:spPr>
        <a:xfrm>
          <a:off x="10426700" y="53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32021</xdr:rowOff>
    </xdr:from>
    <xdr:ext cx="599010" cy="259045"/>
    <xdr:sp macro="" textlink="">
      <xdr:nvSpPr>
        <xdr:cNvPr id="321" name="補助費等該当値テキスト"/>
        <xdr:cNvSpPr txBox="1"/>
      </xdr:nvSpPr>
      <xdr:spPr>
        <a:xfrm>
          <a:off x="10528300" y="534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71435</xdr:rowOff>
    </xdr:from>
    <xdr:to>
      <xdr:col>50</xdr:col>
      <xdr:colOff>165100</xdr:colOff>
      <xdr:row>39</xdr:row>
      <xdr:rowOff>1585</xdr:rowOff>
    </xdr:to>
    <xdr:sp macro="" textlink="">
      <xdr:nvSpPr>
        <xdr:cNvPr id="322" name="楕円 321"/>
        <xdr:cNvSpPr/>
      </xdr:nvSpPr>
      <xdr:spPr>
        <a:xfrm>
          <a:off x="9588500" y="65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18112</xdr:rowOff>
    </xdr:from>
    <xdr:ext cx="534377" cy="259045"/>
    <xdr:sp macro="" textlink="">
      <xdr:nvSpPr>
        <xdr:cNvPr id="323" name="テキスト ボックス 322"/>
        <xdr:cNvSpPr txBox="1"/>
      </xdr:nvSpPr>
      <xdr:spPr>
        <a:xfrm>
          <a:off x="9372111" y="63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111623</xdr:rowOff>
    </xdr:from>
    <xdr:to>
      <xdr:col>46</xdr:col>
      <xdr:colOff>38100</xdr:colOff>
      <xdr:row>39</xdr:row>
      <xdr:rowOff>41773</xdr:rowOff>
    </xdr:to>
    <xdr:sp macro="" textlink="">
      <xdr:nvSpPr>
        <xdr:cNvPr id="324" name="楕円 323"/>
        <xdr:cNvSpPr/>
      </xdr:nvSpPr>
      <xdr:spPr>
        <a:xfrm>
          <a:off x="8699500" y="6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58300</xdr:rowOff>
    </xdr:from>
    <xdr:ext cx="534377" cy="259045"/>
    <xdr:sp macro="" textlink="">
      <xdr:nvSpPr>
        <xdr:cNvPr id="325" name="テキスト ボックス 324"/>
        <xdr:cNvSpPr txBox="1"/>
      </xdr:nvSpPr>
      <xdr:spPr>
        <a:xfrm>
          <a:off x="8483111" y="64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101626</xdr:rowOff>
    </xdr:from>
    <xdr:to>
      <xdr:col>41</xdr:col>
      <xdr:colOff>101600</xdr:colOff>
      <xdr:row>39</xdr:row>
      <xdr:rowOff>31776</xdr:rowOff>
    </xdr:to>
    <xdr:sp macro="" textlink="">
      <xdr:nvSpPr>
        <xdr:cNvPr id="326" name="楕円 325"/>
        <xdr:cNvSpPr/>
      </xdr:nvSpPr>
      <xdr:spPr>
        <a:xfrm>
          <a:off x="7810500" y="66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48303</xdr:rowOff>
    </xdr:from>
    <xdr:ext cx="534377" cy="259045"/>
    <xdr:sp macro="" textlink="">
      <xdr:nvSpPr>
        <xdr:cNvPr id="327" name="テキスト ボックス 326"/>
        <xdr:cNvSpPr txBox="1"/>
      </xdr:nvSpPr>
      <xdr:spPr>
        <a:xfrm>
          <a:off x="7594111" y="63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41732</xdr:rowOff>
    </xdr:from>
    <xdr:to>
      <xdr:col>36</xdr:col>
      <xdr:colOff>165100</xdr:colOff>
      <xdr:row>38</xdr:row>
      <xdr:rowOff>143332</xdr:rowOff>
    </xdr:to>
    <xdr:sp macro="" textlink="">
      <xdr:nvSpPr>
        <xdr:cNvPr id="328" name="楕円 327"/>
        <xdr:cNvSpPr/>
      </xdr:nvSpPr>
      <xdr:spPr>
        <a:xfrm>
          <a:off x="6921500" y="65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159859</xdr:rowOff>
    </xdr:from>
    <xdr:ext cx="534377" cy="259045"/>
    <xdr:sp macro="" textlink="">
      <xdr:nvSpPr>
        <xdr:cNvPr id="329" name="テキスト ボックス 328"/>
        <xdr:cNvSpPr txBox="1"/>
      </xdr:nvSpPr>
      <xdr:spPr>
        <a:xfrm>
          <a:off x="6705111" y="63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40" name="テキスト ボックス 33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2" name="テキスト ボックス 34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8" name="テキスト ボックス 34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171338</xdr:rowOff>
    </xdr:from>
    <xdr:to>
      <xdr:col>54</xdr:col>
      <xdr:colOff>189865</xdr:colOff>
      <xdr:row>57</xdr:row>
      <xdr:rowOff>158674</xdr:rowOff>
    </xdr:to>
    <xdr:cxnSp macro="">
      <xdr:nvCxnSpPr>
        <xdr:cNvPr id="352" name="直線コネクタ 351"/>
        <xdr:cNvCxnSpPr/>
      </xdr:nvCxnSpPr>
      <xdr:spPr>
        <a:xfrm flipV="1">
          <a:off x="10475595" y="8743838"/>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162501</xdr:rowOff>
    </xdr:from>
    <xdr:ext cx="534377" cy="259045"/>
    <xdr:sp macro="" textlink="">
      <xdr:nvSpPr>
        <xdr:cNvPr id="353" name="普通建設事業費最小値テキスト"/>
        <xdr:cNvSpPr txBox="1"/>
      </xdr:nvSpPr>
      <xdr:spPr>
        <a:xfrm>
          <a:off x="10528300"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158674</xdr:rowOff>
    </xdr:from>
    <xdr:to>
      <xdr:col>55</xdr:col>
      <xdr:colOff>88900</xdr:colOff>
      <xdr:row>57</xdr:row>
      <xdr:rowOff>158674</xdr:rowOff>
    </xdr:to>
    <xdr:cxnSp macro="">
      <xdr:nvCxnSpPr>
        <xdr:cNvPr id="354" name="直線コネクタ 353"/>
        <xdr:cNvCxnSpPr/>
      </xdr:nvCxnSpPr>
      <xdr:spPr>
        <a:xfrm>
          <a:off x="10388600" y="993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118015</xdr:rowOff>
    </xdr:from>
    <xdr:ext cx="534377" cy="259045"/>
    <xdr:sp macro="" textlink="">
      <xdr:nvSpPr>
        <xdr:cNvPr id="355" name="普通建設事業費最大値テキスト"/>
        <xdr:cNvSpPr txBox="1"/>
      </xdr:nvSpPr>
      <xdr:spPr>
        <a:xfrm>
          <a:off x="10528300" y="85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171338</xdr:rowOff>
    </xdr:from>
    <xdr:to>
      <xdr:col>55</xdr:col>
      <xdr:colOff>88900</xdr:colOff>
      <xdr:row>50</xdr:row>
      <xdr:rowOff>171338</xdr:rowOff>
    </xdr:to>
    <xdr:cxnSp macro="">
      <xdr:nvCxnSpPr>
        <xdr:cNvPr id="356" name="直線コネクタ 355"/>
        <xdr:cNvCxnSpPr/>
      </xdr:nvCxnSpPr>
      <xdr:spPr>
        <a:xfrm>
          <a:off x="10388600" y="874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140935</xdr:rowOff>
    </xdr:from>
    <xdr:to>
      <xdr:col>55</xdr:col>
      <xdr:colOff>0</xdr:colOff>
      <xdr:row>58</xdr:row>
      <xdr:rowOff>22314</xdr:rowOff>
    </xdr:to>
    <xdr:cxnSp macro="">
      <xdr:nvCxnSpPr>
        <xdr:cNvPr id="357" name="直線コネクタ 356"/>
        <xdr:cNvCxnSpPr/>
      </xdr:nvCxnSpPr>
      <xdr:spPr>
        <a:xfrm flipV="1">
          <a:off x="9639300" y="9570685"/>
          <a:ext cx="838200" cy="3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8701</xdr:rowOff>
    </xdr:from>
    <xdr:ext cx="534377" cy="259045"/>
    <xdr:sp macro="" textlink="">
      <xdr:nvSpPr>
        <xdr:cNvPr id="358" name="普通建設事業費平均値テキスト"/>
        <xdr:cNvSpPr txBox="1"/>
      </xdr:nvSpPr>
      <xdr:spPr>
        <a:xfrm>
          <a:off x="10528300" y="9267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157274</xdr:rowOff>
    </xdr:from>
    <xdr:to>
      <xdr:col>55</xdr:col>
      <xdr:colOff>50800</xdr:colOff>
      <xdr:row>55</xdr:row>
      <xdr:rowOff>87424</xdr:rowOff>
    </xdr:to>
    <xdr:sp macro="" textlink="">
      <xdr:nvSpPr>
        <xdr:cNvPr id="359" name="フローチャート: 判断 358"/>
        <xdr:cNvSpPr/>
      </xdr:nvSpPr>
      <xdr:spPr>
        <a:xfrm>
          <a:off x="10426700" y="941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22314</xdr:rowOff>
    </xdr:from>
    <xdr:to>
      <xdr:col>50</xdr:col>
      <xdr:colOff>114300</xdr:colOff>
      <xdr:row>58</xdr:row>
      <xdr:rowOff>47620</xdr:rowOff>
    </xdr:to>
    <xdr:cxnSp macro="">
      <xdr:nvCxnSpPr>
        <xdr:cNvPr id="360" name="直線コネクタ 359"/>
        <xdr:cNvCxnSpPr/>
      </xdr:nvCxnSpPr>
      <xdr:spPr>
        <a:xfrm flipV="1">
          <a:off x="8750300" y="9966414"/>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52232</xdr:rowOff>
    </xdr:from>
    <xdr:to>
      <xdr:col>50</xdr:col>
      <xdr:colOff>165100</xdr:colOff>
      <xdr:row>54</xdr:row>
      <xdr:rowOff>153832</xdr:rowOff>
    </xdr:to>
    <xdr:sp macro="" textlink="">
      <xdr:nvSpPr>
        <xdr:cNvPr id="361" name="フローチャート: 判断 360"/>
        <xdr:cNvSpPr/>
      </xdr:nvSpPr>
      <xdr:spPr>
        <a:xfrm>
          <a:off x="9588500" y="93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170359</xdr:rowOff>
    </xdr:from>
    <xdr:ext cx="534377" cy="259045"/>
    <xdr:sp macro="" textlink="">
      <xdr:nvSpPr>
        <xdr:cNvPr id="362" name="テキスト ボックス 361"/>
        <xdr:cNvSpPr txBox="1"/>
      </xdr:nvSpPr>
      <xdr:spPr>
        <a:xfrm>
          <a:off x="9372111" y="90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84951</xdr:rowOff>
    </xdr:from>
    <xdr:to>
      <xdr:col>45</xdr:col>
      <xdr:colOff>177800</xdr:colOff>
      <xdr:row>58</xdr:row>
      <xdr:rowOff>47620</xdr:rowOff>
    </xdr:to>
    <xdr:cxnSp macro="">
      <xdr:nvCxnSpPr>
        <xdr:cNvPr id="363" name="直線コネクタ 362"/>
        <xdr:cNvCxnSpPr/>
      </xdr:nvCxnSpPr>
      <xdr:spPr>
        <a:xfrm>
          <a:off x="7861300" y="9686151"/>
          <a:ext cx="889000" cy="3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49009</xdr:rowOff>
    </xdr:from>
    <xdr:to>
      <xdr:col>46</xdr:col>
      <xdr:colOff>38100</xdr:colOff>
      <xdr:row>53</xdr:row>
      <xdr:rowOff>150609</xdr:rowOff>
    </xdr:to>
    <xdr:sp macro="" textlink="">
      <xdr:nvSpPr>
        <xdr:cNvPr id="364" name="フローチャート: 判断 363"/>
        <xdr:cNvSpPr/>
      </xdr:nvSpPr>
      <xdr:spPr>
        <a:xfrm>
          <a:off x="8699500" y="91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167136</xdr:rowOff>
    </xdr:from>
    <xdr:ext cx="534377" cy="259045"/>
    <xdr:sp macro="" textlink="">
      <xdr:nvSpPr>
        <xdr:cNvPr id="365" name="テキスト ボックス 364"/>
        <xdr:cNvSpPr txBox="1"/>
      </xdr:nvSpPr>
      <xdr:spPr>
        <a:xfrm>
          <a:off x="8483111" y="89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110645</xdr:rowOff>
    </xdr:from>
    <xdr:to>
      <xdr:col>41</xdr:col>
      <xdr:colOff>50800</xdr:colOff>
      <xdr:row>56</xdr:row>
      <xdr:rowOff>84951</xdr:rowOff>
    </xdr:to>
    <xdr:cxnSp macro="">
      <xdr:nvCxnSpPr>
        <xdr:cNvPr id="366" name="直線コネクタ 365"/>
        <xdr:cNvCxnSpPr/>
      </xdr:nvCxnSpPr>
      <xdr:spPr>
        <a:xfrm>
          <a:off x="6972300" y="9368945"/>
          <a:ext cx="889000" cy="3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84374</xdr:rowOff>
    </xdr:from>
    <xdr:to>
      <xdr:col>41</xdr:col>
      <xdr:colOff>101600</xdr:colOff>
      <xdr:row>56</xdr:row>
      <xdr:rowOff>14524</xdr:rowOff>
    </xdr:to>
    <xdr:sp macro="" textlink="">
      <xdr:nvSpPr>
        <xdr:cNvPr id="367" name="フローチャート: 判断 366"/>
        <xdr:cNvSpPr/>
      </xdr:nvSpPr>
      <xdr:spPr>
        <a:xfrm>
          <a:off x="7810500" y="951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31051</xdr:rowOff>
    </xdr:from>
    <xdr:ext cx="534377" cy="259045"/>
    <xdr:sp macro="" textlink="">
      <xdr:nvSpPr>
        <xdr:cNvPr id="368" name="テキスト ボックス 367"/>
        <xdr:cNvSpPr txBox="1"/>
      </xdr:nvSpPr>
      <xdr:spPr>
        <a:xfrm>
          <a:off x="7594111" y="92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53147</xdr:rowOff>
    </xdr:from>
    <xdr:to>
      <xdr:col>36</xdr:col>
      <xdr:colOff>165100</xdr:colOff>
      <xdr:row>52</xdr:row>
      <xdr:rowOff>154747</xdr:rowOff>
    </xdr:to>
    <xdr:sp macro="" textlink="">
      <xdr:nvSpPr>
        <xdr:cNvPr id="369" name="フローチャート: 判断 368"/>
        <xdr:cNvSpPr/>
      </xdr:nvSpPr>
      <xdr:spPr>
        <a:xfrm>
          <a:off x="6921500" y="89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171274</xdr:rowOff>
    </xdr:from>
    <xdr:ext cx="534377" cy="259045"/>
    <xdr:sp macro="" textlink="">
      <xdr:nvSpPr>
        <xdr:cNvPr id="370" name="テキスト ボックス 369"/>
        <xdr:cNvSpPr txBox="1"/>
      </xdr:nvSpPr>
      <xdr:spPr>
        <a:xfrm>
          <a:off x="6705111" y="87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90135</xdr:rowOff>
    </xdr:from>
    <xdr:to>
      <xdr:col>55</xdr:col>
      <xdr:colOff>50800</xdr:colOff>
      <xdr:row>56</xdr:row>
      <xdr:rowOff>20285</xdr:rowOff>
    </xdr:to>
    <xdr:sp macro="" textlink="">
      <xdr:nvSpPr>
        <xdr:cNvPr id="376" name="楕円 375"/>
        <xdr:cNvSpPr/>
      </xdr:nvSpPr>
      <xdr:spPr>
        <a:xfrm>
          <a:off x="10426700" y="95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68562</xdr:rowOff>
    </xdr:from>
    <xdr:ext cx="534377" cy="259045"/>
    <xdr:sp macro="" textlink="">
      <xdr:nvSpPr>
        <xdr:cNvPr id="377" name="普通建設事業費該当値テキスト"/>
        <xdr:cNvSpPr txBox="1"/>
      </xdr:nvSpPr>
      <xdr:spPr>
        <a:xfrm>
          <a:off x="10528300" y="94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142964</xdr:rowOff>
    </xdr:from>
    <xdr:to>
      <xdr:col>50</xdr:col>
      <xdr:colOff>165100</xdr:colOff>
      <xdr:row>58</xdr:row>
      <xdr:rowOff>73114</xdr:rowOff>
    </xdr:to>
    <xdr:sp macro="" textlink="">
      <xdr:nvSpPr>
        <xdr:cNvPr id="378" name="楕円 377"/>
        <xdr:cNvSpPr/>
      </xdr:nvSpPr>
      <xdr:spPr>
        <a:xfrm>
          <a:off x="9588500" y="9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64241</xdr:rowOff>
    </xdr:from>
    <xdr:ext cx="534377" cy="259045"/>
    <xdr:sp macro="" textlink="">
      <xdr:nvSpPr>
        <xdr:cNvPr id="379" name="テキスト ボックス 378"/>
        <xdr:cNvSpPr txBox="1"/>
      </xdr:nvSpPr>
      <xdr:spPr>
        <a:xfrm>
          <a:off x="9372111" y="100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168270</xdr:rowOff>
    </xdr:from>
    <xdr:to>
      <xdr:col>46</xdr:col>
      <xdr:colOff>38100</xdr:colOff>
      <xdr:row>58</xdr:row>
      <xdr:rowOff>98420</xdr:rowOff>
    </xdr:to>
    <xdr:sp macro="" textlink="">
      <xdr:nvSpPr>
        <xdr:cNvPr id="380" name="楕円 379"/>
        <xdr:cNvSpPr/>
      </xdr:nvSpPr>
      <xdr:spPr>
        <a:xfrm>
          <a:off x="8699500" y="99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89547</xdr:rowOff>
    </xdr:from>
    <xdr:ext cx="534377" cy="259045"/>
    <xdr:sp macro="" textlink="">
      <xdr:nvSpPr>
        <xdr:cNvPr id="381" name="テキスト ボックス 380"/>
        <xdr:cNvSpPr txBox="1"/>
      </xdr:nvSpPr>
      <xdr:spPr>
        <a:xfrm>
          <a:off x="8483111" y="1003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34151</xdr:rowOff>
    </xdr:from>
    <xdr:to>
      <xdr:col>41</xdr:col>
      <xdr:colOff>101600</xdr:colOff>
      <xdr:row>56</xdr:row>
      <xdr:rowOff>135751</xdr:rowOff>
    </xdr:to>
    <xdr:sp macro="" textlink="">
      <xdr:nvSpPr>
        <xdr:cNvPr id="382" name="楕円 381"/>
        <xdr:cNvSpPr/>
      </xdr:nvSpPr>
      <xdr:spPr>
        <a:xfrm>
          <a:off x="7810500" y="9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126878</xdr:rowOff>
    </xdr:from>
    <xdr:ext cx="534377" cy="259045"/>
    <xdr:sp macro="" textlink="">
      <xdr:nvSpPr>
        <xdr:cNvPr id="383" name="テキスト ボックス 382"/>
        <xdr:cNvSpPr txBox="1"/>
      </xdr:nvSpPr>
      <xdr:spPr>
        <a:xfrm>
          <a:off x="7594111" y="97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59845</xdr:rowOff>
    </xdr:from>
    <xdr:to>
      <xdr:col>36</xdr:col>
      <xdr:colOff>165100</xdr:colOff>
      <xdr:row>54</xdr:row>
      <xdr:rowOff>161445</xdr:rowOff>
    </xdr:to>
    <xdr:sp macro="" textlink="">
      <xdr:nvSpPr>
        <xdr:cNvPr id="384" name="楕円 383"/>
        <xdr:cNvSpPr/>
      </xdr:nvSpPr>
      <xdr:spPr>
        <a:xfrm>
          <a:off x="6921500" y="93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152572</xdr:rowOff>
    </xdr:from>
    <xdr:ext cx="534377" cy="259045"/>
    <xdr:sp macro="" textlink="">
      <xdr:nvSpPr>
        <xdr:cNvPr id="385" name="テキスト ボックス 384"/>
        <xdr:cNvSpPr txBox="1"/>
      </xdr:nvSpPr>
      <xdr:spPr>
        <a:xfrm>
          <a:off x="6705111" y="94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7" name="テキスト ボックス 40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54073</xdr:rowOff>
    </xdr:from>
    <xdr:to>
      <xdr:col>54</xdr:col>
      <xdr:colOff>189865</xdr:colOff>
      <xdr:row>79</xdr:row>
      <xdr:rowOff>76736</xdr:rowOff>
    </xdr:to>
    <xdr:cxnSp macro="">
      <xdr:nvCxnSpPr>
        <xdr:cNvPr id="411" name="直線コネクタ 410"/>
        <xdr:cNvCxnSpPr/>
      </xdr:nvCxnSpPr>
      <xdr:spPr>
        <a:xfrm flipV="1">
          <a:off x="10475595" y="12055573"/>
          <a:ext cx="1270" cy="156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80563</xdr:rowOff>
    </xdr:from>
    <xdr:ext cx="378565" cy="259045"/>
    <xdr:sp macro="" textlink="">
      <xdr:nvSpPr>
        <xdr:cNvPr id="412" name="普通建設事業費 （ うち新規整備　）最小値テキスト"/>
        <xdr:cNvSpPr txBox="1"/>
      </xdr:nvSpPr>
      <xdr:spPr>
        <a:xfrm>
          <a:off x="10528300" y="1362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76736</xdr:rowOff>
    </xdr:from>
    <xdr:to>
      <xdr:col>55</xdr:col>
      <xdr:colOff>88900</xdr:colOff>
      <xdr:row>79</xdr:row>
      <xdr:rowOff>76736</xdr:rowOff>
    </xdr:to>
    <xdr:cxnSp macro="">
      <xdr:nvCxnSpPr>
        <xdr:cNvPr id="413" name="直線コネクタ 412"/>
        <xdr:cNvCxnSpPr/>
      </xdr:nvCxnSpPr>
      <xdr:spPr>
        <a:xfrm>
          <a:off x="10388600" y="1362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750</xdr:rowOff>
    </xdr:from>
    <xdr:ext cx="534377" cy="259045"/>
    <xdr:sp macro="" textlink="">
      <xdr:nvSpPr>
        <xdr:cNvPr id="414" name="普通建設事業費 （ うち新規整備　）最大値テキスト"/>
        <xdr:cNvSpPr txBox="1"/>
      </xdr:nvSpPr>
      <xdr:spPr>
        <a:xfrm>
          <a:off x="10528300" y="11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54073</xdr:rowOff>
    </xdr:from>
    <xdr:to>
      <xdr:col>55</xdr:col>
      <xdr:colOff>88900</xdr:colOff>
      <xdr:row>70</xdr:row>
      <xdr:rowOff>54073</xdr:rowOff>
    </xdr:to>
    <xdr:cxnSp macro="">
      <xdr:nvCxnSpPr>
        <xdr:cNvPr id="415" name="直線コネクタ 414"/>
        <xdr:cNvCxnSpPr/>
      </xdr:nvCxnSpPr>
      <xdr:spPr>
        <a:xfrm>
          <a:off x="10388600" y="1205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71055</xdr:rowOff>
    </xdr:from>
    <xdr:to>
      <xdr:col>55</xdr:col>
      <xdr:colOff>0</xdr:colOff>
      <xdr:row>79</xdr:row>
      <xdr:rowOff>15962</xdr:rowOff>
    </xdr:to>
    <xdr:cxnSp macro="">
      <xdr:nvCxnSpPr>
        <xdr:cNvPr id="416" name="直線コネクタ 415"/>
        <xdr:cNvCxnSpPr/>
      </xdr:nvCxnSpPr>
      <xdr:spPr>
        <a:xfrm flipV="1">
          <a:off x="9639300" y="13272705"/>
          <a:ext cx="838200" cy="2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43197</xdr:rowOff>
    </xdr:from>
    <xdr:ext cx="534377" cy="259045"/>
    <xdr:sp macro="" textlink="">
      <xdr:nvSpPr>
        <xdr:cNvPr id="417" name="普通建設事業費 （ うち新規整備　）平均値テキスト"/>
        <xdr:cNvSpPr txBox="1"/>
      </xdr:nvSpPr>
      <xdr:spPr>
        <a:xfrm>
          <a:off x="10528300" y="12730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20320</xdr:rowOff>
    </xdr:from>
    <xdr:to>
      <xdr:col>55</xdr:col>
      <xdr:colOff>50800</xdr:colOff>
      <xdr:row>75</xdr:row>
      <xdr:rowOff>121920</xdr:rowOff>
    </xdr:to>
    <xdr:sp macro="" textlink="">
      <xdr:nvSpPr>
        <xdr:cNvPr id="418" name="フローチャート: 判断 417"/>
        <xdr:cNvSpPr/>
      </xdr:nvSpPr>
      <xdr:spPr>
        <a:xfrm>
          <a:off x="10426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11260</xdr:rowOff>
    </xdr:from>
    <xdr:to>
      <xdr:col>50</xdr:col>
      <xdr:colOff>114300</xdr:colOff>
      <xdr:row>79</xdr:row>
      <xdr:rowOff>15962</xdr:rowOff>
    </xdr:to>
    <xdr:cxnSp macro="">
      <xdr:nvCxnSpPr>
        <xdr:cNvPr id="419" name="直線コネクタ 418"/>
        <xdr:cNvCxnSpPr/>
      </xdr:nvCxnSpPr>
      <xdr:spPr>
        <a:xfrm>
          <a:off x="8750300" y="13384360"/>
          <a:ext cx="889000" cy="17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24761</xdr:rowOff>
    </xdr:from>
    <xdr:to>
      <xdr:col>50</xdr:col>
      <xdr:colOff>165100</xdr:colOff>
      <xdr:row>75</xdr:row>
      <xdr:rowOff>126361</xdr:rowOff>
    </xdr:to>
    <xdr:sp macro="" textlink="">
      <xdr:nvSpPr>
        <xdr:cNvPr id="420" name="フローチャート: 判断 419"/>
        <xdr:cNvSpPr/>
      </xdr:nvSpPr>
      <xdr:spPr>
        <a:xfrm>
          <a:off x="9588500" y="1288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142888</xdr:rowOff>
    </xdr:from>
    <xdr:ext cx="534377" cy="259045"/>
    <xdr:sp macro="" textlink="">
      <xdr:nvSpPr>
        <xdr:cNvPr id="421" name="テキスト ボックス 420"/>
        <xdr:cNvSpPr txBox="1"/>
      </xdr:nvSpPr>
      <xdr:spPr>
        <a:xfrm>
          <a:off x="9372111" y="126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11260</xdr:rowOff>
    </xdr:from>
    <xdr:to>
      <xdr:col>45</xdr:col>
      <xdr:colOff>177800</xdr:colOff>
      <xdr:row>78</xdr:row>
      <xdr:rowOff>126964</xdr:rowOff>
    </xdr:to>
    <xdr:cxnSp macro="">
      <xdr:nvCxnSpPr>
        <xdr:cNvPr id="422" name="直線コネクタ 421"/>
        <xdr:cNvCxnSpPr/>
      </xdr:nvCxnSpPr>
      <xdr:spPr>
        <a:xfrm flipV="1">
          <a:off x="7861300" y="13384360"/>
          <a:ext cx="889000" cy="1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58823</xdr:rowOff>
    </xdr:from>
    <xdr:to>
      <xdr:col>46</xdr:col>
      <xdr:colOff>38100</xdr:colOff>
      <xdr:row>73</xdr:row>
      <xdr:rowOff>160423</xdr:rowOff>
    </xdr:to>
    <xdr:sp macro="" textlink="">
      <xdr:nvSpPr>
        <xdr:cNvPr id="423" name="フローチャート: 判断 422"/>
        <xdr:cNvSpPr/>
      </xdr:nvSpPr>
      <xdr:spPr>
        <a:xfrm>
          <a:off x="8699500" y="1257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xdr:rowOff>
    </xdr:from>
    <xdr:ext cx="534377" cy="259045"/>
    <xdr:sp macro="" textlink="">
      <xdr:nvSpPr>
        <xdr:cNvPr id="424" name="テキスト ボックス 423"/>
        <xdr:cNvSpPr txBox="1"/>
      </xdr:nvSpPr>
      <xdr:spPr>
        <a:xfrm>
          <a:off x="8483111" y="123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7961</xdr:rowOff>
    </xdr:from>
    <xdr:to>
      <xdr:col>41</xdr:col>
      <xdr:colOff>50800</xdr:colOff>
      <xdr:row>78</xdr:row>
      <xdr:rowOff>126964</xdr:rowOff>
    </xdr:to>
    <xdr:cxnSp macro="">
      <xdr:nvCxnSpPr>
        <xdr:cNvPr id="425" name="直線コネクタ 424"/>
        <xdr:cNvCxnSpPr/>
      </xdr:nvCxnSpPr>
      <xdr:spPr>
        <a:xfrm>
          <a:off x="6972300" y="13381061"/>
          <a:ext cx="889000" cy="1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104020</xdr:rowOff>
    </xdr:from>
    <xdr:to>
      <xdr:col>41</xdr:col>
      <xdr:colOff>101600</xdr:colOff>
      <xdr:row>75</xdr:row>
      <xdr:rowOff>34170</xdr:rowOff>
    </xdr:to>
    <xdr:sp macro="" textlink="">
      <xdr:nvSpPr>
        <xdr:cNvPr id="426" name="フローチャート: 判断 425"/>
        <xdr:cNvSpPr/>
      </xdr:nvSpPr>
      <xdr:spPr>
        <a:xfrm>
          <a:off x="7810500" y="127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50697</xdr:rowOff>
    </xdr:from>
    <xdr:ext cx="534377" cy="259045"/>
    <xdr:sp macro="" textlink="">
      <xdr:nvSpPr>
        <xdr:cNvPr id="427" name="テキスト ボックス 426"/>
        <xdr:cNvSpPr txBox="1"/>
      </xdr:nvSpPr>
      <xdr:spPr>
        <a:xfrm>
          <a:off x="7594111" y="125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88736</xdr:rowOff>
    </xdr:from>
    <xdr:to>
      <xdr:col>36</xdr:col>
      <xdr:colOff>165100</xdr:colOff>
      <xdr:row>71</xdr:row>
      <xdr:rowOff>18886</xdr:rowOff>
    </xdr:to>
    <xdr:sp macro="" textlink="">
      <xdr:nvSpPr>
        <xdr:cNvPr id="428" name="フローチャート: 判断 427"/>
        <xdr:cNvSpPr/>
      </xdr:nvSpPr>
      <xdr:spPr>
        <a:xfrm>
          <a:off x="6921500" y="120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35413</xdr:rowOff>
    </xdr:from>
    <xdr:ext cx="534377" cy="259045"/>
    <xdr:sp macro="" textlink="">
      <xdr:nvSpPr>
        <xdr:cNvPr id="429" name="テキスト ボックス 428"/>
        <xdr:cNvSpPr txBox="1"/>
      </xdr:nvSpPr>
      <xdr:spPr>
        <a:xfrm>
          <a:off x="6705111" y="118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20255</xdr:rowOff>
    </xdr:from>
    <xdr:to>
      <xdr:col>55</xdr:col>
      <xdr:colOff>50800</xdr:colOff>
      <xdr:row>77</xdr:row>
      <xdr:rowOff>121855</xdr:rowOff>
    </xdr:to>
    <xdr:sp macro="" textlink="">
      <xdr:nvSpPr>
        <xdr:cNvPr id="435" name="楕円 434"/>
        <xdr:cNvSpPr/>
      </xdr:nvSpPr>
      <xdr:spPr>
        <a:xfrm>
          <a:off x="10426700" y="132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170132</xdr:rowOff>
    </xdr:from>
    <xdr:ext cx="534377" cy="259045"/>
    <xdr:sp macro="" textlink="">
      <xdr:nvSpPr>
        <xdr:cNvPr id="436" name="普通建設事業費 （ うち新規整備　）該当値テキスト"/>
        <xdr:cNvSpPr txBox="1"/>
      </xdr:nvSpPr>
      <xdr:spPr>
        <a:xfrm>
          <a:off x="10528300" y="132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136612</xdr:rowOff>
    </xdr:from>
    <xdr:to>
      <xdr:col>50</xdr:col>
      <xdr:colOff>165100</xdr:colOff>
      <xdr:row>79</xdr:row>
      <xdr:rowOff>66762</xdr:rowOff>
    </xdr:to>
    <xdr:sp macro="" textlink="">
      <xdr:nvSpPr>
        <xdr:cNvPr id="437" name="楕円 436"/>
        <xdr:cNvSpPr/>
      </xdr:nvSpPr>
      <xdr:spPr>
        <a:xfrm>
          <a:off x="9588500" y="135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57889</xdr:rowOff>
    </xdr:from>
    <xdr:ext cx="469744" cy="259045"/>
    <xdr:sp macro="" textlink="">
      <xdr:nvSpPr>
        <xdr:cNvPr id="438" name="テキスト ボックス 437"/>
        <xdr:cNvSpPr txBox="1"/>
      </xdr:nvSpPr>
      <xdr:spPr>
        <a:xfrm>
          <a:off x="9404428" y="1360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131910</xdr:rowOff>
    </xdr:from>
    <xdr:to>
      <xdr:col>46</xdr:col>
      <xdr:colOff>38100</xdr:colOff>
      <xdr:row>78</xdr:row>
      <xdr:rowOff>62060</xdr:rowOff>
    </xdr:to>
    <xdr:sp macro="" textlink="">
      <xdr:nvSpPr>
        <xdr:cNvPr id="439" name="楕円 438"/>
        <xdr:cNvSpPr/>
      </xdr:nvSpPr>
      <xdr:spPr>
        <a:xfrm>
          <a:off x="8699500" y="133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53187</xdr:rowOff>
    </xdr:from>
    <xdr:ext cx="469744" cy="259045"/>
    <xdr:sp macro="" textlink="">
      <xdr:nvSpPr>
        <xdr:cNvPr id="440" name="テキスト ボックス 439"/>
        <xdr:cNvSpPr txBox="1"/>
      </xdr:nvSpPr>
      <xdr:spPr>
        <a:xfrm>
          <a:off x="8515428" y="134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76164</xdr:rowOff>
    </xdr:from>
    <xdr:to>
      <xdr:col>41</xdr:col>
      <xdr:colOff>101600</xdr:colOff>
      <xdr:row>79</xdr:row>
      <xdr:rowOff>6314</xdr:rowOff>
    </xdr:to>
    <xdr:sp macro="" textlink="">
      <xdr:nvSpPr>
        <xdr:cNvPr id="441" name="楕円 440"/>
        <xdr:cNvSpPr/>
      </xdr:nvSpPr>
      <xdr:spPr>
        <a:xfrm>
          <a:off x="7810500" y="134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168891</xdr:rowOff>
    </xdr:from>
    <xdr:ext cx="469744" cy="259045"/>
    <xdr:sp macro="" textlink="">
      <xdr:nvSpPr>
        <xdr:cNvPr id="442" name="テキスト ボックス 441"/>
        <xdr:cNvSpPr txBox="1"/>
      </xdr:nvSpPr>
      <xdr:spPr>
        <a:xfrm>
          <a:off x="7626428" y="135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128611</xdr:rowOff>
    </xdr:from>
    <xdr:to>
      <xdr:col>36</xdr:col>
      <xdr:colOff>165100</xdr:colOff>
      <xdr:row>78</xdr:row>
      <xdr:rowOff>58761</xdr:rowOff>
    </xdr:to>
    <xdr:sp macro="" textlink="">
      <xdr:nvSpPr>
        <xdr:cNvPr id="443" name="楕円 442"/>
        <xdr:cNvSpPr/>
      </xdr:nvSpPr>
      <xdr:spPr>
        <a:xfrm>
          <a:off x="6921500" y="133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49888</xdr:rowOff>
    </xdr:from>
    <xdr:ext cx="469744" cy="259045"/>
    <xdr:sp macro="" textlink="">
      <xdr:nvSpPr>
        <xdr:cNvPr id="444" name="テキスト ボックス 443"/>
        <xdr:cNvSpPr txBox="1"/>
      </xdr:nvSpPr>
      <xdr:spPr>
        <a:xfrm>
          <a:off x="6737428" y="1342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5" name="直線コネクタ 45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6" name="テキスト ボックス 45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7" name="直線コネクタ 45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8" name="テキスト ボックス 45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9" name="直線コネクタ 45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0" name="テキスト ボックス 45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1" name="直線コネクタ 46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2" name="テキスト ボックス 46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43985</xdr:rowOff>
    </xdr:from>
    <xdr:to>
      <xdr:col>54</xdr:col>
      <xdr:colOff>189865</xdr:colOff>
      <xdr:row>97</xdr:row>
      <xdr:rowOff>97867</xdr:rowOff>
    </xdr:to>
    <xdr:cxnSp macro="">
      <xdr:nvCxnSpPr>
        <xdr:cNvPr id="466" name="直線コネクタ 465"/>
        <xdr:cNvCxnSpPr/>
      </xdr:nvCxnSpPr>
      <xdr:spPr>
        <a:xfrm flipV="1">
          <a:off x="10475595" y="15474485"/>
          <a:ext cx="1270" cy="1254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101694</xdr:rowOff>
    </xdr:from>
    <xdr:ext cx="469744" cy="259045"/>
    <xdr:sp macro="" textlink="">
      <xdr:nvSpPr>
        <xdr:cNvPr id="467" name="普通建設事業費 （ うち更新整備　）最小値テキスト"/>
        <xdr:cNvSpPr txBox="1"/>
      </xdr:nvSpPr>
      <xdr:spPr>
        <a:xfrm>
          <a:off x="10528300" y="167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97867</xdr:rowOff>
    </xdr:from>
    <xdr:to>
      <xdr:col>55</xdr:col>
      <xdr:colOff>88900</xdr:colOff>
      <xdr:row>97</xdr:row>
      <xdr:rowOff>97867</xdr:rowOff>
    </xdr:to>
    <xdr:cxnSp macro="">
      <xdr:nvCxnSpPr>
        <xdr:cNvPr id="468" name="直線コネクタ 467"/>
        <xdr:cNvCxnSpPr/>
      </xdr:nvCxnSpPr>
      <xdr:spPr>
        <a:xfrm>
          <a:off x="10388600" y="16728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162112</xdr:rowOff>
    </xdr:from>
    <xdr:ext cx="534377" cy="259045"/>
    <xdr:sp macro="" textlink="">
      <xdr:nvSpPr>
        <xdr:cNvPr id="469" name="普通建設事業費 （ うち更新整備　）最大値テキスト"/>
        <xdr:cNvSpPr txBox="1"/>
      </xdr:nvSpPr>
      <xdr:spPr>
        <a:xfrm>
          <a:off x="10528300" y="15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43985</xdr:rowOff>
    </xdr:from>
    <xdr:to>
      <xdr:col>55</xdr:col>
      <xdr:colOff>88900</xdr:colOff>
      <xdr:row>90</xdr:row>
      <xdr:rowOff>43985</xdr:rowOff>
    </xdr:to>
    <xdr:cxnSp macro="">
      <xdr:nvCxnSpPr>
        <xdr:cNvPr id="470" name="直線コネクタ 469"/>
        <xdr:cNvCxnSpPr/>
      </xdr:nvCxnSpPr>
      <xdr:spPr>
        <a:xfrm>
          <a:off x="10388600" y="1547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146810</xdr:rowOff>
    </xdr:from>
    <xdr:to>
      <xdr:col>55</xdr:col>
      <xdr:colOff>0</xdr:colOff>
      <xdr:row>94</xdr:row>
      <xdr:rowOff>100701</xdr:rowOff>
    </xdr:to>
    <xdr:cxnSp macro="">
      <xdr:nvCxnSpPr>
        <xdr:cNvPr id="471" name="直線コネクタ 470"/>
        <xdr:cNvCxnSpPr/>
      </xdr:nvCxnSpPr>
      <xdr:spPr>
        <a:xfrm flipV="1">
          <a:off x="9639300" y="15920210"/>
          <a:ext cx="838200" cy="29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120911</xdr:rowOff>
    </xdr:from>
    <xdr:ext cx="534377" cy="259045"/>
    <xdr:sp macro="" textlink="">
      <xdr:nvSpPr>
        <xdr:cNvPr id="472" name="普通建設事業費 （ うち更新整備　）平均値テキスト"/>
        <xdr:cNvSpPr txBox="1"/>
      </xdr:nvSpPr>
      <xdr:spPr>
        <a:xfrm>
          <a:off x="10528300" y="1606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142484</xdr:rowOff>
    </xdr:from>
    <xdr:to>
      <xdr:col>55</xdr:col>
      <xdr:colOff>50800</xdr:colOff>
      <xdr:row>94</xdr:row>
      <xdr:rowOff>72634</xdr:rowOff>
    </xdr:to>
    <xdr:sp macro="" textlink="">
      <xdr:nvSpPr>
        <xdr:cNvPr id="473" name="フローチャート: 判断 472"/>
        <xdr:cNvSpPr/>
      </xdr:nvSpPr>
      <xdr:spPr>
        <a:xfrm>
          <a:off x="10426700" y="1608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100701</xdr:rowOff>
    </xdr:from>
    <xdr:to>
      <xdr:col>50</xdr:col>
      <xdr:colOff>114300</xdr:colOff>
      <xdr:row>95</xdr:row>
      <xdr:rowOff>48671</xdr:rowOff>
    </xdr:to>
    <xdr:cxnSp macro="">
      <xdr:nvCxnSpPr>
        <xdr:cNvPr id="474" name="直線コネクタ 473"/>
        <xdr:cNvCxnSpPr/>
      </xdr:nvCxnSpPr>
      <xdr:spPr>
        <a:xfrm flipV="1">
          <a:off x="8750300" y="16217001"/>
          <a:ext cx="889000" cy="1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38677</xdr:rowOff>
    </xdr:from>
    <xdr:to>
      <xdr:col>50</xdr:col>
      <xdr:colOff>165100</xdr:colOff>
      <xdr:row>93</xdr:row>
      <xdr:rowOff>140277</xdr:rowOff>
    </xdr:to>
    <xdr:sp macro="" textlink="">
      <xdr:nvSpPr>
        <xdr:cNvPr id="475" name="フローチャート: 判断 474"/>
        <xdr:cNvSpPr/>
      </xdr:nvSpPr>
      <xdr:spPr>
        <a:xfrm>
          <a:off x="9588500" y="1598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156804</xdr:rowOff>
    </xdr:from>
    <xdr:ext cx="534377" cy="259045"/>
    <xdr:sp macro="" textlink="">
      <xdr:nvSpPr>
        <xdr:cNvPr id="476" name="テキスト ボックス 475"/>
        <xdr:cNvSpPr txBox="1"/>
      </xdr:nvSpPr>
      <xdr:spPr>
        <a:xfrm>
          <a:off x="9372111" y="157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85567</xdr:rowOff>
    </xdr:from>
    <xdr:to>
      <xdr:col>45</xdr:col>
      <xdr:colOff>177800</xdr:colOff>
      <xdr:row>95</xdr:row>
      <xdr:rowOff>48671</xdr:rowOff>
    </xdr:to>
    <xdr:cxnSp macro="">
      <xdr:nvCxnSpPr>
        <xdr:cNvPr id="477" name="直線コネクタ 476"/>
        <xdr:cNvCxnSpPr/>
      </xdr:nvCxnSpPr>
      <xdr:spPr>
        <a:xfrm>
          <a:off x="7861300" y="16030417"/>
          <a:ext cx="889000" cy="30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101953</xdr:rowOff>
    </xdr:from>
    <xdr:to>
      <xdr:col>46</xdr:col>
      <xdr:colOff>38100</xdr:colOff>
      <xdr:row>94</xdr:row>
      <xdr:rowOff>32103</xdr:rowOff>
    </xdr:to>
    <xdr:sp macro="" textlink="">
      <xdr:nvSpPr>
        <xdr:cNvPr id="478" name="フローチャート: 判断 477"/>
        <xdr:cNvSpPr/>
      </xdr:nvSpPr>
      <xdr:spPr>
        <a:xfrm>
          <a:off x="8699500" y="1604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48630</xdr:rowOff>
    </xdr:from>
    <xdr:ext cx="534377" cy="259045"/>
    <xdr:sp macro="" textlink="">
      <xdr:nvSpPr>
        <xdr:cNvPr id="479" name="テキスト ボックス 478"/>
        <xdr:cNvSpPr txBox="1"/>
      </xdr:nvSpPr>
      <xdr:spPr>
        <a:xfrm>
          <a:off x="8483111" y="15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144776</xdr:rowOff>
    </xdr:from>
    <xdr:to>
      <xdr:col>41</xdr:col>
      <xdr:colOff>50800</xdr:colOff>
      <xdr:row>93</xdr:row>
      <xdr:rowOff>85567</xdr:rowOff>
    </xdr:to>
    <xdr:cxnSp macro="">
      <xdr:nvCxnSpPr>
        <xdr:cNvPr id="480" name="直線コネクタ 479"/>
        <xdr:cNvCxnSpPr/>
      </xdr:nvCxnSpPr>
      <xdr:spPr>
        <a:xfrm>
          <a:off x="6972300" y="15918176"/>
          <a:ext cx="889000" cy="1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160155</xdr:rowOff>
    </xdr:from>
    <xdr:to>
      <xdr:col>41</xdr:col>
      <xdr:colOff>101600</xdr:colOff>
      <xdr:row>95</xdr:row>
      <xdr:rowOff>90305</xdr:rowOff>
    </xdr:to>
    <xdr:sp macro="" textlink="">
      <xdr:nvSpPr>
        <xdr:cNvPr id="481" name="フローチャート: 判断 480"/>
        <xdr:cNvSpPr/>
      </xdr:nvSpPr>
      <xdr:spPr>
        <a:xfrm>
          <a:off x="7810500" y="1627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81432</xdr:rowOff>
    </xdr:from>
    <xdr:ext cx="534377" cy="259045"/>
    <xdr:sp macro="" textlink="">
      <xdr:nvSpPr>
        <xdr:cNvPr id="482" name="テキスト ボックス 481"/>
        <xdr:cNvSpPr txBox="1"/>
      </xdr:nvSpPr>
      <xdr:spPr>
        <a:xfrm>
          <a:off x="7594111" y="163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159240</xdr:rowOff>
    </xdr:from>
    <xdr:to>
      <xdr:col>36</xdr:col>
      <xdr:colOff>165100</xdr:colOff>
      <xdr:row>95</xdr:row>
      <xdr:rowOff>89390</xdr:rowOff>
    </xdr:to>
    <xdr:sp macro="" textlink="">
      <xdr:nvSpPr>
        <xdr:cNvPr id="483" name="フローチャート: 判断 482"/>
        <xdr:cNvSpPr/>
      </xdr:nvSpPr>
      <xdr:spPr>
        <a:xfrm>
          <a:off x="6921500" y="1627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80517</xdr:rowOff>
    </xdr:from>
    <xdr:ext cx="534377" cy="259045"/>
    <xdr:sp macro="" textlink="">
      <xdr:nvSpPr>
        <xdr:cNvPr id="484" name="テキスト ボックス 483"/>
        <xdr:cNvSpPr txBox="1"/>
      </xdr:nvSpPr>
      <xdr:spPr>
        <a:xfrm>
          <a:off x="6705111" y="163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96010</xdr:rowOff>
    </xdr:from>
    <xdr:to>
      <xdr:col>55</xdr:col>
      <xdr:colOff>50800</xdr:colOff>
      <xdr:row>93</xdr:row>
      <xdr:rowOff>26160</xdr:rowOff>
    </xdr:to>
    <xdr:sp macro="" textlink="">
      <xdr:nvSpPr>
        <xdr:cNvPr id="490" name="楕円 489"/>
        <xdr:cNvSpPr/>
      </xdr:nvSpPr>
      <xdr:spPr>
        <a:xfrm>
          <a:off x="10426700" y="15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118887</xdr:rowOff>
    </xdr:from>
    <xdr:ext cx="534377" cy="259045"/>
    <xdr:sp macro="" textlink="">
      <xdr:nvSpPr>
        <xdr:cNvPr id="491" name="普通建設事業費 （ うち更新整備　）該当値テキスト"/>
        <xdr:cNvSpPr txBox="1"/>
      </xdr:nvSpPr>
      <xdr:spPr>
        <a:xfrm>
          <a:off x="10528300" y="1572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49901</xdr:rowOff>
    </xdr:from>
    <xdr:to>
      <xdr:col>50</xdr:col>
      <xdr:colOff>165100</xdr:colOff>
      <xdr:row>94</xdr:row>
      <xdr:rowOff>151501</xdr:rowOff>
    </xdr:to>
    <xdr:sp macro="" textlink="">
      <xdr:nvSpPr>
        <xdr:cNvPr id="492" name="楕円 491"/>
        <xdr:cNvSpPr/>
      </xdr:nvSpPr>
      <xdr:spPr>
        <a:xfrm>
          <a:off x="9588500" y="161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142628</xdr:rowOff>
    </xdr:from>
    <xdr:ext cx="534377" cy="259045"/>
    <xdr:sp macro="" textlink="">
      <xdr:nvSpPr>
        <xdr:cNvPr id="493" name="テキスト ボックス 492"/>
        <xdr:cNvSpPr txBox="1"/>
      </xdr:nvSpPr>
      <xdr:spPr>
        <a:xfrm>
          <a:off x="9372111" y="1625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169321</xdr:rowOff>
    </xdr:from>
    <xdr:to>
      <xdr:col>46</xdr:col>
      <xdr:colOff>38100</xdr:colOff>
      <xdr:row>95</xdr:row>
      <xdr:rowOff>99471</xdr:rowOff>
    </xdr:to>
    <xdr:sp macro="" textlink="">
      <xdr:nvSpPr>
        <xdr:cNvPr id="494" name="楕円 493"/>
        <xdr:cNvSpPr/>
      </xdr:nvSpPr>
      <xdr:spPr>
        <a:xfrm>
          <a:off x="8699500" y="162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90598</xdr:rowOff>
    </xdr:from>
    <xdr:ext cx="534377" cy="259045"/>
    <xdr:sp macro="" textlink="">
      <xdr:nvSpPr>
        <xdr:cNvPr id="495" name="テキスト ボックス 494"/>
        <xdr:cNvSpPr txBox="1"/>
      </xdr:nvSpPr>
      <xdr:spPr>
        <a:xfrm>
          <a:off x="8483111" y="1637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34767</xdr:rowOff>
    </xdr:from>
    <xdr:to>
      <xdr:col>41</xdr:col>
      <xdr:colOff>101600</xdr:colOff>
      <xdr:row>93</xdr:row>
      <xdr:rowOff>136367</xdr:rowOff>
    </xdr:to>
    <xdr:sp macro="" textlink="">
      <xdr:nvSpPr>
        <xdr:cNvPr id="496" name="楕円 495"/>
        <xdr:cNvSpPr/>
      </xdr:nvSpPr>
      <xdr:spPr>
        <a:xfrm>
          <a:off x="7810500" y="159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152894</xdr:rowOff>
    </xdr:from>
    <xdr:ext cx="534377" cy="259045"/>
    <xdr:sp macro="" textlink="">
      <xdr:nvSpPr>
        <xdr:cNvPr id="497" name="テキスト ボックス 496"/>
        <xdr:cNvSpPr txBox="1"/>
      </xdr:nvSpPr>
      <xdr:spPr>
        <a:xfrm>
          <a:off x="7594111" y="157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93976</xdr:rowOff>
    </xdr:from>
    <xdr:to>
      <xdr:col>36</xdr:col>
      <xdr:colOff>165100</xdr:colOff>
      <xdr:row>93</xdr:row>
      <xdr:rowOff>24126</xdr:rowOff>
    </xdr:to>
    <xdr:sp macro="" textlink="">
      <xdr:nvSpPr>
        <xdr:cNvPr id="498" name="楕円 497"/>
        <xdr:cNvSpPr/>
      </xdr:nvSpPr>
      <xdr:spPr>
        <a:xfrm>
          <a:off x="6921500" y="1586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40653</xdr:rowOff>
    </xdr:from>
    <xdr:ext cx="534377" cy="259045"/>
    <xdr:sp macro="" textlink="">
      <xdr:nvSpPr>
        <xdr:cNvPr id="499" name="テキスト ボックス 498"/>
        <xdr:cNvSpPr txBox="1"/>
      </xdr:nvSpPr>
      <xdr:spPr>
        <a:xfrm>
          <a:off x="6705111" y="1564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93425</xdr:rowOff>
    </xdr:from>
    <xdr:to>
      <xdr:col>85</xdr:col>
      <xdr:colOff>126364</xdr:colOff>
      <xdr:row>39</xdr:row>
      <xdr:rowOff>98878</xdr:rowOff>
    </xdr:to>
    <xdr:cxnSp macro="">
      <xdr:nvCxnSpPr>
        <xdr:cNvPr id="525" name="直線コネクタ 524"/>
        <xdr:cNvCxnSpPr/>
      </xdr:nvCxnSpPr>
      <xdr:spPr>
        <a:xfrm flipV="1">
          <a:off x="16317595" y="5579825"/>
          <a:ext cx="1269" cy="12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40102</xdr:rowOff>
    </xdr:from>
    <xdr:ext cx="534377" cy="259045"/>
    <xdr:sp macro="" textlink="">
      <xdr:nvSpPr>
        <xdr:cNvPr id="528" name="災害復旧事業費最大値テキスト"/>
        <xdr:cNvSpPr txBox="1"/>
      </xdr:nvSpPr>
      <xdr:spPr>
        <a:xfrm>
          <a:off x="16370300" y="5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93425</xdr:rowOff>
    </xdr:from>
    <xdr:to>
      <xdr:col>86</xdr:col>
      <xdr:colOff>25400</xdr:colOff>
      <xdr:row>32</xdr:row>
      <xdr:rowOff>93425</xdr:rowOff>
    </xdr:to>
    <xdr:cxnSp macro="">
      <xdr:nvCxnSpPr>
        <xdr:cNvPr id="529" name="直線コネクタ 528"/>
        <xdr:cNvCxnSpPr/>
      </xdr:nvCxnSpPr>
      <xdr:spPr>
        <a:xfrm>
          <a:off x="16230600" y="55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60506</xdr:rowOff>
    </xdr:from>
    <xdr:to>
      <xdr:col>85</xdr:col>
      <xdr:colOff>127000</xdr:colOff>
      <xdr:row>38</xdr:row>
      <xdr:rowOff>104691</xdr:rowOff>
    </xdr:to>
    <xdr:cxnSp macro="">
      <xdr:nvCxnSpPr>
        <xdr:cNvPr id="530" name="直線コネクタ 529"/>
        <xdr:cNvCxnSpPr/>
      </xdr:nvCxnSpPr>
      <xdr:spPr>
        <a:xfrm flipV="1">
          <a:off x="15481300" y="6575606"/>
          <a:ext cx="8382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161902</xdr:rowOff>
    </xdr:from>
    <xdr:ext cx="469744" cy="259045"/>
    <xdr:sp macro="" textlink="">
      <xdr:nvSpPr>
        <xdr:cNvPr id="531" name="災害復旧事業費平均値テキスト"/>
        <xdr:cNvSpPr txBox="1"/>
      </xdr:nvSpPr>
      <xdr:spPr>
        <a:xfrm>
          <a:off x="16370300" y="6505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12025</xdr:rowOff>
    </xdr:from>
    <xdr:to>
      <xdr:col>85</xdr:col>
      <xdr:colOff>177800</xdr:colOff>
      <xdr:row>38</xdr:row>
      <xdr:rowOff>113625</xdr:rowOff>
    </xdr:to>
    <xdr:sp macro="" textlink="">
      <xdr:nvSpPr>
        <xdr:cNvPr id="532" name="フローチャート: 判断 531"/>
        <xdr:cNvSpPr/>
      </xdr:nvSpPr>
      <xdr:spPr>
        <a:xfrm>
          <a:off x="16268700" y="652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97148</xdr:rowOff>
    </xdr:from>
    <xdr:to>
      <xdr:col>81</xdr:col>
      <xdr:colOff>50800</xdr:colOff>
      <xdr:row>38</xdr:row>
      <xdr:rowOff>104691</xdr:rowOff>
    </xdr:to>
    <xdr:cxnSp macro="">
      <xdr:nvCxnSpPr>
        <xdr:cNvPr id="533" name="直線コネクタ 532"/>
        <xdr:cNvCxnSpPr/>
      </xdr:nvCxnSpPr>
      <xdr:spPr>
        <a:xfrm>
          <a:off x="14592300" y="5240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101963</xdr:rowOff>
    </xdr:from>
    <xdr:to>
      <xdr:col>81</xdr:col>
      <xdr:colOff>101600</xdr:colOff>
      <xdr:row>39</xdr:row>
      <xdr:rowOff>32113</xdr:rowOff>
    </xdr:to>
    <xdr:sp macro="" textlink="">
      <xdr:nvSpPr>
        <xdr:cNvPr id="534" name="フローチャート: 判断 533"/>
        <xdr:cNvSpPr/>
      </xdr:nvSpPr>
      <xdr:spPr>
        <a:xfrm>
          <a:off x="15430500" y="661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23240</xdr:rowOff>
    </xdr:from>
    <xdr:ext cx="469744" cy="259045"/>
    <xdr:sp macro="" textlink="">
      <xdr:nvSpPr>
        <xdr:cNvPr id="535" name="テキスト ボックス 534"/>
        <xdr:cNvSpPr txBox="1"/>
      </xdr:nvSpPr>
      <xdr:spPr>
        <a:xfrm>
          <a:off x="15246428" y="670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97148</xdr:rowOff>
    </xdr:from>
    <xdr:to>
      <xdr:col>76</xdr:col>
      <xdr:colOff>114300</xdr:colOff>
      <xdr:row>34</xdr:row>
      <xdr:rowOff>40129</xdr:rowOff>
    </xdr:to>
    <xdr:cxnSp macro="">
      <xdr:nvCxnSpPr>
        <xdr:cNvPr id="536" name="直線コネクタ 535"/>
        <xdr:cNvCxnSpPr/>
      </xdr:nvCxnSpPr>
      <xdr:spPr>
        <a:xfrm flipV="1">
          <a:off x="13703300" y="5240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59541</xdr:rowOff>
    </xdr:from>
    <xdr:to>
      <xdr:col>76</xdr:col>
      <xdr:colOff>165100</xdr:colOff>
      <xdr:row>38</xdr:row>
      <xdr:rowOff>161141</xdr:rowOff>
    </xdr:to>
    <xdr:sp macro="" textlink="">
      <xdr:nvSpPr>
        <xdr:cNvPr id="537" name="フローチャート: 判断 536"/>
        <xdr:cNvSpPr/>
      </xdr:nvSpPr>
      <xdr:spPr>
        <a:xfrm>
          <a:off x="145415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152268</xdr:rowOff>
    </xdr:from>
    <xdr:ext cx="469744" cy="259045"/>
    <xdr:sp macro="" textlink="">
      <xdr:nvSpPr>
        <xdr:cNvPr id="538" name="テキスト ボックス 537"/>
        <xdr:cNvSpPr txBox="1"/>
      </xdr:nvSpPr>
      <xdr:spPr>
        <a:xfrm>
          <a:off x="14357428" y="66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40129</xdr:rowOff>
    </xdr:from>
    <xdr:to>
      <xdr:col>71</xdr:col>
      <xdr:colOff>177800</xdr:colOff>
      <xdr:row>39</xdr:row>
      <xdr:rowOff>94993</xdr:rowOff>
    </xdr:to>
    <xdr:cxnSp macro="">
      <xdr:nvCxnSpPr>
        <xdr:cNvPr id="539" name="直線コネクタ 538"/>
        <xdr:cNvCxnSpPr/>
      </xdr:nvCxnSpPr>
      <xdr:spPr>
        <a:xfrm flipV="1">
          <a:off x="12814300" y="5869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24925</xdr:rowOff>
    </xdr:from>
    <xdr:to>
      <xdr:col>72</xdr:col>
      <xdr:colOff>38100</xdr:colOff>
      <xdr:row>38</xdr:row>
      <xdr:rowOff>126525</xdr:rowOff>
    </xdr:to>
    <xdr:sp macro="" textlink="">
      <xdr:nvSpPr>
        <xdr:cNvPr id="540" name="フローチャート: 判断 539"/>
        <xdr:cNvSpPr/>
      </xdr:nvSpPr>
      <xdr:spPr>
        <a:xfrm>
          <a:off x="13652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117652</xdr:rowOff>
    </xdr:from>
    <xdr:ext cx="469744" cy="259045"/>
    <xdr:sp macro="" textlink="">
      <xdr:nvSpPr>
        <xdr:cNvPr id="541" name="テキスト ボックス 540"/>
        <xdr:cNvSpPr txBox="1"/>
      </xdr:nvSpPr>
      <xdr:spPr>
        <a:xfrm>
          <a:off x="13468428" y="663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69012</xdr:rowOff>
    </xdr:from>
    <xdr:to>
      <xdr:col>67</xdr:col>
      <xdr:colOff>101600</xdr:colOff>
      <xdr:row>37</xdr:row>
      <xdr:rowOff>170611</xdr:rowOff>
    </xdr:to>
    <xdr:sp macro="" textlink="">
      <xdr:nvSpPr>
        <xdr:cNvPr id="542" name="フローチャート: 判断 541"/>
        <xdr:cNvSpPr/>
      </xdr:nvSpPr>
      <xdr:spPr>
        <a:xfrm>
          <a:off x="12763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15689</xdr:rowOff>
    </xdr:from>
    <xdr:ext cx="469744" cy="259045"/>
    <xdr:sp macro="" textlink="">
      <xdr:nvSpPr>
        <xdr:cNvPr id="543" name="テキスト ボックス 542"/>
        <xdr:cNvSpPr txBox="1"/>
      </xdr:nvSpPr>
      <xdr:spPr>
        <a:xfrm>
          <a:off x="12579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9706</xdr:rowOff>
    </xdr:from>
    <xdr:to>
      <xdr:col>85</xdr:col>
      <xdr:colOff>177800</xdr:colOff>
      <xdr:row>38</xdr:row>
      <xdr:rowOff>111306</xdr:rowOff>
    </xdr:to>
    <xdr:sp macro="" textlink="">
      <xdr:nvSpPr>
        <xdr:cNvPr id="549" name="楕円 548"/>
        <xdr:cNvSpPr/>
      </xdr:nvSpPr>
      <xdr:spPr>
        <a:xfrm>
          <a:off x="16268700" y="65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32583</xdr:rowOff>
    </xdr:from>
    <xdr:ext cx="469744" cy="259045"/>
    <xdr:sp macro="" textlink="">
      <xdr:nvSpPr>
        <xdr:cNvPr id="550" name="災害復旧事業費該当値テキスト"/>
        <xdr:cNvSpPr txBox="1"/>
      </xdr:nvSpPr>
      <xdr:spPr>
        <a:xfrm>
          <a:off x="16370300" y="637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53891</xdr:rowOff>
    </xdr:from>
    <xdr:to>
      <xdr:col>81</xdr:col>
      <xdr:colOff>101600</xdr:colOff>
      <xdr:row>38</xdr:row>
      <xdr:rowOff>155491</xdr:rowOff>
    </xdr:to>
    <xdr:sp macro="" textlink="">
      <xdr:nvSpPr>
        <xdr:cNvPr id="551" name="楕円 550"/>
        <xdr:cNvSpPr/>
      </xdr:nvSpPr>
      <xdr:spPr>
        <a:xfrm>
          <a:off x="154305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569</xdr:rowOff>
    </xdr:from>
    <xdr:ext cx="469744" cy="259045"/>
    <xdr:sp macro="" textlink="">
      <xdr:nvSpPr>
        <xdr:cNvPr id="552" name="テキスト ボックス 551"/>
        <xdr:cNvSpPr txBox="1"/>
      </xdr:nvSpPr>
      <xdr:spPr>
        <a:xfrm>
          <a:off x="15246428" y="63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46348</xdr:rowOff>
    </xdr:from>
    <xdr:to>
      <xdr:col>76</xdr:col>
      <xdr:colOff>165100</xdr:colOff>
      <xdr:row>30</xdr:row>
      <xdr:rowOff>147948</xdr:rowOff>
    </xdr:to>
    <xdr:sp macro="" textlink="">
      <xdr:nvSpPr>
        <xdr:cNvPr id="553" name="楕円 552"/>
        <xdr:cNvSpPr/>
      </xdr:nvSpPr>
      <xdr:spPr>
        <a:xfrm>
          <a:off x="14541500" y="5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164475</xdr:rowOff>
    </xdr:from>
    <xdr:ext cx="534377" cy="259045"/>
    <xdr:sp macro="" textlink="">
      <xdr:nvSpPr>
        <xdr:cNvPr id="554" name="テキスト ボックス 553"/>
        <xdr:cNvSpPr txBox="1"/>
      </xdr:nvSpPr>
      <xdr:spPr>
        <a:xfrm>
          <a:off x="14325111" y="49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160779</xdr:rowOff>
    </xdr:from>
    <xdr:to>
      <xdr:col>72</xdr:col>
      <xdr:colOff>38100</xdr:colOff>
      <xdr:row>34</xdr:row>
      <xdr:rowOff>90929</xdr:rowOff>
    </xdr:to>
    <xdr:sp macro="" textlink="">
      <xdr:nvSpPr>
        <xdr:cNvPr id="555" name="楕円 554"/>
        <xdr:cNvSpPr/>
      </xdr:nvSpPr>
      <xdr:spPr>
        <a:xfrm>
          <a:off x="13652500" y="58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107456</xdr:rowOff>
    </xdr:from>
    <xdr:ext cx="534377" cy="259045"/>
    <xdr:sp macro="" textlink="">
      <xdr:nvSpPr>
        <xdr:cNvPr id="556" name="テキスト ボックス 555"/>
        <xdr:cNvSpPr txBox="1"/>
      </xdr:nvSpPr>
      <xdr:spPr>
        <a:xfrm>
          <a:off x="13436111" y="55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44193</xdr:rowOff>
    </xdr:from>
    <xdr:to>
      <xdr:col>67</xdr:col>
      <xdr:colOff>101600</xdr:colOff>
      <xdr:row>39</xdr:row>
      <xdr:rowOff>145793</xdr:rowOff>
    </xdr:to>
    <xdr:sp macro="" textlink="">
      <xdr:nvSpPr>
        <xdr:cNvPr id="557" name="楕円 556"/>
        <xdr:cNvSpPr/>
      </xdr:nvSpPr>
      <xdr:spPr>
        <a:xfrm>
          <a:off x="12763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136920</xdr:rowOff>
    </xdr:from>
    <xdr:ext cx="378565" cy="259045"/>
    <xdr:sp macro="" textlink="">
      <xdr:nvSpPr>
        <xdr:cNvPr id="558" name="テキスト ボックス 557"/>
        <xdr:cNvSpPr txBox="1"/>
      </xdr:nvSpPr>
      <xdr:spPr>
        <a:xfrm>
          <a:off x="12625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4" name="直線コネクタ 633"/>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5"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6" name="直線コネクタ 635"/>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7"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8" name="直線コネクタ 637"/>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14688</xdr:rowOff>
    </xdr:from>
    <xdr:to>
      <xdr:col>85</xdr:col>
      <xdr:colOff>127000</xdr:colOff>
      <xdr:row>72</xdr:row>
      <xdr:rowOff>24061</xdr:rowOff>
    </xdr:to>
    <xdr:cxnSp macro="">
      <xdr:nvCxnSpPr>
        <xdr:cNvPr id="639" name="直線コネクタ 638"/>
        <xdr:cNvCxnSpPr/>
      </xdr:nvCxnSpPr>
      <xdr:spPr>
        <a:xfrm>
          <a:off x="15481300" y="12359088"/>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124444</xdr:rowOff>
    </xdr:from>
    <xdr:ext cx="534377" cy="259045"/>
    <xdr:sp macro="" textlink="">
      <xdr:nvSpPr>
        <xdr:cNvPr id="640" name="公債費平均値テキスト"/>
        <xdr:cNvSpPr txBox="1"/>
      </xdr:nvSpPr>
      <xdr:spPr>
        <a:xfrm>
          <a:off x="16370300" y="12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41" name="フローチャート: 判断 640"/>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100805</xdr:rowOff>
    </xdr:from>
    <xdr:to>
      <xdr:col>81</xdr:col>
      <xdr:colOff>50800</xdr:colOff>
      <xdr:row>72</xdr:row>
      <xdr:rowOff>14688</xdr:rowOff>
    </xdr:to>
    <xdr:cxnSp macro="">
      <xdr:nvCxnSpPr>
        <xdr:cNvPr id="642" name="直線コネクタ 641"/>
        <xdr:cNvCxnSpPr/>
      </xdr:nvCxnSpPr>
      <xdr:spPr>
        <a:xfrm>
          <a:off x="14592300" y="12273755"/>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3" name="フローチャート: 判断 642"/>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101323</xdr:rowOff>
    </xdr:from>
    <xdr:ext cx="534377" cy="259045"/>
    <xdr:sp macro="" textlink="">
      <xdr:nvSpPr>
        <xdr:cNvPr id="644" name="テキスト ボックス 643"/>
        <xdr:cNvSpPr txBox="1"/>
      </xdr:nvSpPr>
      <xdr:spPr>
        <a:xfrm>
          <a:off x="15214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54595</xdr:rowOff>
    </xdr:from>
    <xdr:to>
      <xdr:col>76</xdr:col>
      <xdr:colOff>114300</xdr:colOff>
      <xdr:row>71</xdr:row>
      <xdr:rowOff>100805</xdr:rowOff>
    </xdr:to>
    <xdr:cxnSp macro="">
      <xdr:nvCxnSpPr>
        <xdr:cNvPr id="645" name="直線コネクタ 644"/>
        <xdr:cNvCxnSpPr/>
      </xdr:nvCxnSpPr>
      <xdr:spPr>
        <a:xfrm>
          <a:off x="13703300" y="12227545"/>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6" name="フローチャート: 判断 645"/>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111414</xdr:rowOff>
    </xdr:from>
    <xdr:ext cx="534377" cy="259045"/>
    <xdr:sp macro="" textlink="">
      <xdr:nvSpPr>
        <xdr:cNvPr id="647" name="テキスト ボックス 646"/>
        <xdr:cNvSpPr txBox="1"/>
      </xdr:nvSpPr>
      <xdr:spPr>
        <a:xfrm>
          <a:off x="14325111" y="126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166642</xdr:rowOff>
    </xdr:from>
    <xdr:to>
      <xdr:col>71</xdr:col>
      <xdr:colOff>177800</xdr:colOff>
      <xdr:row>71</xdr:row>
      <xdr:rowOff>54595</xdr:rowOff>
    </xdr:to>
    <xdr:cxnSp macro="">
      <xdr:nvCxnSpPr>
        <xdr:cNvPr id="648" name="直線コネクタ 647"/>
        <xdr:cNvCxnSpPr/>
      </xdr:nvCxnSpPr>
      <xdr:spPr>
        <a:xfrm>
          <a:off x="12814300" y="12168142"/>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9" name="フローチャート: 判断 648"/>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85909</xdr:rowOff>
    </xdr:from>
    <xdr:ext cx="534377" cy="259045"/>
    <xdr:sp macro="" textlink="">
      <xdr:nvSpPr>
        <xdr:cNvPr id="650" name="テキスト ボックス 649"/>
        <xdr:cNvSpPr txBox="1"/>
      </xdr:nvSpPr>
      <xdr:spPr>
        <a:xfrm>
          <a:off x="13436111" y="12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51" name="フローチャート: 判断 650"/>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64126</xdr:rowOff>
    </xdr:from>
    <xdr:ext cx="534377" cy="259045"/>
    <xdr:sp macro="" textlink="">
      <xdr:nvSpPr>
        <xdr:cNvPr id="652" name="テキスト ボックス 651"/>
        <xdr:cNvSpPr txBox="1"/>
      </xdr:nvSpPr>
      <xdr:spPr>
        <a:xfrm>
          <a:off x="12547111" y="125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144711</xdr:rowOff>
    </xdr:from>
    <xdr:to>
      <xdr:col>85</xdr:col>
      <xdr:colOff>177800</xdr:colOff>
      <xdr:row>72</xdr:row>
      <xdr:rowOff>74861</xdr:rowOff>
    </xdr:to>
    <xdr:sp macro="" textlink="">
      <xdr:nvSpPr>
        <xdr:cNvPr id="658" name="楕円 657"/>
        <xdr:cNvSpPr/>
      </xdr:nvSpPr>
      <xdr:spPr>
        <a:xfrm>
          <a:off x="16268700" y="123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167588</xdr:rowOff>
    </xdr:from>
    <xdr:ext cx="534377" cy="259045"/>
    <xdr:sp macro="" textlink="">
      <xdr:nvSpPr>
        <xdr:cNvPr id="659" name="公債費該当値テキスト"/>
        <xdr:cNvSpPr txBox="1"/>
      </xdr:nvSpPr>
      <xdr:spPr>
        <a:xfrm>
          <a:off x="16370300" y="121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135338</xdr:rowOff>
    </xdr:from>
    <xdr:to>
      <xdr:col>81</xdr:col>
      <xdr:colOff>101600</xdr:colOff>
      <xdr:row>72</xdr:row>
      <xdr:rowOff>65488</xdr:rowOff>
    </xdr:to>
    <xdr:sp macro="" textlink="">
      <xdr:nvSpPr>
        <xdr:cNvPr id="660" name="楕円 659"/>
        <xdr:cNvSpPr/>
      </xdr:nvSpPr>
      <xdr:spPr>
        <a:xfrm>
          <a:off x="15430500" y="123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82015</xdr:rowOff>
    </xdr:from>
    <xdr:ext cx="534377" cy="259045"/>
    <xdr:sp macro="" textlink="">
      <xdr:nvSpPr>
        <xdr:cNvPr id="661" name="テキスト ボックス 660"/>
        <xdr:cNvSpPr txBox="1"/>
      </xdr:nvSpPr>
      <xdr:spPr>
        <a:xfrm>
          <a:off x="15214111" y="1208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50005</xdr:rowOff>
    </xdr:from>
    <xdr:to>
      <xdr:col>76</xdr:col>
      <xdr:colOff>165100</xdr:colOff>
      <xdr:row>71</xdr:row>
      <xdr:rowOff>151605</xdr:rowOff>
    </xdr:to>
    <xdr:sp macro="" textlink="">
      <xdr:nvSpPr>
        <xdr:cNvPr id="662" name="楕円 661"/>
        <xdr:cNvSpPr/>
      </xdr:nvSpPr>
      <xdr:spPr>
        <a:xfrm>
          <a:off x="14541500" y="122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168132</xdr:rowOff>
    </xdr:from>
    <xdr:ext cx="534377" cy="259045"/>
    <xdr:sp macro="" textlink="">
      <xdr:nvSpPr>
        <xdr:cNvPr id="663" name="テキスト ボックス 662"/>
        <xdr:cNvSpPr txBox="1"/>
      </xdr:nvSpPr>
      <xdr:spPr>
        <a:xfrm>
          <a:off x="14325111" y="119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3795</xdr:rowOff>
    </xdr:from>
    <xdr:to>
      <xdr:col>72</xdr:col>
      <xdr:colOff>38100</xdr:colOff>
      <xdr:row>71</xdr:row>
      <xdr:rowOff>105395</xdr:rowOff>
    </xdr:to>
    <xdr:sp macro="" textlink="">
      <xdr:nvSpPr>
        <xdr:cNvPr id="664" name="楕円 663"/>
        <xdr:cNvSpPr/>
      </xdr:nvSpPr>
      <xdr:spPr>
        <a:xfrm>
          <a:off x="13652500" y="121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121922</xdr:rowOff>
    </xdr:from>
    <xdr:ext cx="534377" cy="259045"/>
    <xdr:sp macro="" textlink="">
      <xdr:nvSpPr>
        <xdr:cNvPr id="665" name="テキスト ボックス 664"/>
        <xdr:cNvSpPr txBox="1"/>
      </xdr:nvSpPr>
      <xdr:spPr>
        <a:xfrm>
          <a:off x="13436111" y="11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115842</xdr:rowOff>
    </xdr:from>
    <xdr:to>
      <xdr:col>67</xdr:col>
      <xdr:colOff>101600</xdr:colOff>
      <xdr:row>71</xdr:row>
      <xdr:rowOff>45992</xdr:rowOff>
    </xdr:to>
    <xdr:sp macro="" textlink="">
      <xdr:nvSpPr>
        <xdr:cNvPr id="666" name="楕円 665"/>
        <xdr:cNvSpPr/>
      </xdr:nvSpPr>
      <xdr:spPr>
        <a:xfrm>
          <a:off x="12763500" y="121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62519</xdr:rowOff>
    </xdr:from>
    <xdr:ext cx="534377" cy="259045"/>
    <xdr:sp macro="" textlink="">
      <xdr:nvSpPr>
        <xdr:cNvPr id="667" name="テキスト ボックス 666"/>
        <xdr:cNvSpPr txBox="1"/>
      </xdr:nvSpPr>
      <xdr:spPr>
        <a:xfrm>
          <a:off x="12547111" y="118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91" name="直線コネクタ 690"/>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2" name="積立金最小値テキスト"/>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3" name="直線コネクタ 692"/>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4" name="積立金最大値テキスト"/>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5" name="直線コネクタ 694"/>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153339</xdr:rowOff>
    </xdr:from>
    <xdr:to>
      <xdr:col>85</xdr:col>
      <xdr:colOff>127000</xdr:colOff>
      <xdr:row>98</xdr:row>
      <xdr:rowOff>43878</xdr:rowOff>
    </xdr:to>
    <xdr:cxnSp macro="">
      <xdr:nvCxnSpPr>
        <xdr:cNvPr id="696" name="直線コネクタ 695"/>
        <xdr:cNvCxnSpPr/>
      </xdr:nvCxnSpPr>
      <xdr:spPr>
        <a:xfrm flipV="1">
          <a:off x="15481300" y="16783989"/>
          <a:ext cx="8382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39425</xdr:rowOff>
    </xdr:from>
    <xdr:ext cx="534377" cy="259045"/>
    <xdr:sp macro="" textlink="">
      <xdr:nvSpPr>
        <xdr:cNvPr id="697" name="積立金平均値テキスト"/>
        <xdr:cNvSpPr txBox="1"/>
      </xdr:nvSpPr>
      <xdr:spPr>
        <a:xfrm>
          <a:off x="16370300" y="161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8" name="フローチャート: 判断 697"/>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43878</xdr:rowOff>
    </xdr:from>
    <xdr:to>
      <xdr:col>81</xdr:col>
      <xdr:colOff>50800</xdr:colOff>
      <xdr:row>98</xdr:row>
      <xdr:rowOff>54356</xdr:rowOff>
    </xdr:to>
    <xdr:cxnSp macro="">
      <xdr:nvCxnSpPr>
        <xdr:cNvPr id="699" name="直線コネクタ 698"/>
        <xdr:cNvCxnSpPr/>
      </xdr:nvCxnSpPr>
      <xdr:spPr>
        <a:xfrm flipV="1">
          <a:off x="14592300" y="16845978"/>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700" name="フローチャート: 判断 699"/>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83126</xdr:rowOff>
    </xdr:from>
    <xdr:ext cx="469744" cy="259045"/>
    <xdr:sp macro="" textlink="">
      <xdr:nvSpPr>
        <xdr:cNvPr id="701" name="テキスト ボックス 700"/>
        <xdr:cNvSpPr txBox="1"/>
      </xdr:nvSpPr>
      <xdr:spPr>
        <a:xfrm>
          <a:off x="15246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54356</xdr:rowOff>
    </xdr:from>
    <xdr:to>
      <xdr:col>76</xdr:col>
      <xdr:colOff>114300</xdr:colOff>
      <xdr:row>98</xdr:row>
      <xdr:rowOff>105790</xdr:rowOff>
    </xdr:to>
    <xdr:cxnSp macro="">
      <xdr:nvCxnSpPr>
        <xdr:cNvPr id="702" name="直線コネクタ 701"/>
        <xdr:cNvCxnSpPr/>
      </xdr:nvCxnSpPr>
      <xdr:spPr>
        <a:xfrm flipV="1">
          <a:off x="13703300" y="1685645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3" name="フローチャート: 判断 702"/>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23119</xdr:rowOff>
    </xdr:from>
    <xdr:ext cx="534377" cy="259045"/>
    <xdr:sp macro="" textlink="">
      <xdr:nvSpPr>
        <xdr:cNvPr id="704" name="テキスト ボックス 703"/>
        <xdr:cNvSpPr txBox="1"/>
      </xdr:nvSpPr>
      <xdr:spPr>
        <a:xfrm>
          <a:off x="14325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105790</xdr:rowOff>
    </xdr:from>
    <xdr:to>
      <xdr:col>71</xdr:col>
      <xdr:colOff>177800</xdr:colOff>
      <xdr:row>98</xdr:row>
      <xdr:rowOff>106553</xdr:rowOff>
    </xdr:to>
    <xdr:cxnSp macro="">
      <xdr:nvCxnSpPr>
        <xdr:cNvPr id="705" name="直線コネクタ 704"/>
        <xdr:cNvCxnSpPr/>
      </xdr:nvCxnSpPr>
      <xdr:spPr>
        <a:xfrm flipV="1">
          <a:off x="12814300" y="1690789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6" name="フローチャート: 判断 705"/>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133114</xdr:rowOff>
    </xdr:from>
    <xdr:ext cx="534377" cy="259045"/>
    <xdr:sp macro="" textlink="">
      <xdr:nvSpPr>
        <xdr:cNvPr id="707" name="テキスト ボックス 706"/>
        <xdr:cNvSpPr txBox="1"/>
      </xdr:nvSpPr>
      <xdr:spPr>
        <a:xfrm>
          <a:off x="13436111" y="16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8" name="フローチャート: 判断 707"/>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155021</xdr:rowOff>
    </xdr:from>
    <xdr:ext cx="534377" cy="259045"/>
    <xdr:sp macro="" textlink="">
      <xdr:nvSpPr>
        <xdr:cNvPr id="709" name="テキスト ボックス 708"/>
        <xdr:cNvSpPr txBox="1"/>
      </xdr:nvSpPr>
      <xdr:spPr>
        <a:xfrm>
          <a:off x="12547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102539</xdr:rowOff>
    </xdr:from>
    <xdr:to>
      <xdr:col>85</xdr:col>
      <xdr:colOff>177800</xdr:colOff>
      <xdr:row>98</xdr:row>
      <xdr:rowOff>32689</xdr:rowOff>
    </xdr:to>
    <xdr:sp macro="" textlink="">
      <xdr:nvSpPr>
        <xdr:cNvPr id="715" name="楕円 714"/>
        <xdr:cNvSpPr/>
      </xdr:nvSpPr>
      <xdr:spPr>
        <a:xfrm>
          <a:off x="16268700" y="167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80966</xdr:rowOff>
    </xdr:from>
    <xdr:ext cx="469744" cy="259045"/>
    <xdr:sp macro="" textlink="">
      <xdr:nvSpPr>
        <xdr:cNvPr id="716" name="積立金該当値テキスト"/>
        <xdr:cNvSpPr txBox="1"/>
      </xdr:nvSpPr>
      <xdr:spPr>
        <a:xfrm>
          <a:off x="16370300" y="167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164528</xdr:rowOff>
    </xdr:from>
    <xdr:to>
      <xdr:col>81</xdr:col>
      <xdr:colOff>101600</xdr:colOff>
      <xdr:row>98</xdr:row>
      <xdr:rowOff>94678</xdr:rowOff>
    </xdr:to>
    <xdr:sp macro="" textlink="">
      <xdr:nvSpPr>
        <xdr:cNvPr id="717" name="楕円 716"/>
        <xdr:cNvSpPr/>
      </xdr:nvSpPr>
      <xdr:spPr>
        <a:xfrm>
          <a:off x="15430500" y="167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85805</xdr:rowOff>
    </xdr:from>
    <xdr:ext cx="469744" cy="259045"/>
    <xdr:sp macro="" textlink="">
      <xdr:nvSpPr>
        <xdr:cNvPr id="718" name="テキスト ボックス 717"/>
        <xdr:cNvSpPr txBox="1"/>
      </xdr:nvSpPr>
      <xdr:spPr>
        <a:xfrm>
          <a:off x="15246428" y="168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3556</xdr:rowOff>
    </xdr:from>
    <xdr:to>
      <xdr:col>76</xdr:col>
      <xdr:colOff>165100</xdr:colOff>
      <xdr:row>98</xdr:row>
      <xdr:rowOff>105156</xdr:rowOff>
    </xdr:to>
    <xdr:sp macro="" textlink="">
      <xdr:nvSpPr>
        <xdr:cNvPr id="719" name="楕円 718"/>
        <xdr:cNvSpPr/>
      </xdr:nvSpPr>
      <xdr:spPr>
        <a:xfrm>
          <a:off x="14541500" y="168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96283</xdr:rowOff>
    </xdr:from>
    <xdr:ext cx="469744" cy="259045"/>
    <xdr:sp macro="" textlink="">
      <xdr:nvSpPr>
        <xdr:cNvPr id="720" name="テキスト ボックス 719"/>
        <xdr:cNvSpPr txBox="1"/>
      </xdr:nvSpPr>
      <xdr:spPr>
        <a:xfrm>
          <a:off x="14357428" y="1689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54990</xdr:rowOff>
    </xdr:from>
    <xdr:to>
      <xdr:col>72</xdr:col>
      <xdr:colOff>38100</xdr:colOff>
      <xdr:row>98</xdr:row>
      <xdr:rowOff>156590</xdr:rowOff>
    </xdr:to>
    <xdr:sp macro="" textlink="">
      <xdr:nvSpPr>
        <xdr:cNvPr id="721" name="楕円 720"/>
        <xdr:cNvSpPr/>
      </xdr:nvSpPr>
      <xdr:spPr>
        <a:xfrm>
          <a:off x="13652500" y="168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147717</xdr:rowOff>
    </xdr:from>
    <xdr:ext cx="469744" cy="259045"/>
    <xdr:sp macro="" textlink="">
      <xdr:nvSpPr>
        <xdr:cNvPr id="722" name="テキスト ボックス 721"/>
        <xdr:cNvSpPr txBox="1"/>
      </xdr:nvSpPr>
      <xdr:spPr>
        <a:xfrm>
          <a:off x="13468428" y="169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55753</xdr:rowOff>
    </xdr:from>
    <xdr:to>
      <xdr:col>67</xdr:col>
      <xdr:colOff>101600</xdr:colOff>
      <xdr:row>98</xdr:row>
      <xdr:rowOff>157353</xdr:rowOff>
    </xdr:to>
    <xdr:sp macro="" textlink="">
      <xdr:nvSpPr>
        <xdr:cNvPr id="723" name="楕円 722"/>
        <xdr:cNvSpPr/>
      </xdr:nvSpPr>
      <xdr:spPr>
        <a:xfrm>
          <a:off x="12763500" y="168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148480</xdr:rowOff>
    </xdr:from>
    <xdr:ext cx="469744" cy="259045"/>
    <xdr:sp macro="" textlink="">
      <xdr:nvSpPr>
        <xdr:cNvPr id="724" name="テキスト ボックス 723"/>
        <xdr:cNvSpPr txBox="1"/>
      </xdr:nvSpPr>
      <xdr:spPr>
        <a:xfrm>
          <a:off x="12579428" y="1695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8" name="直線コネクタ 747"/>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51"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2" name="直線コネクタ 751"/>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162179</xdr:rowOff>
    </xdr:from>
    <xdr:to>
      <xdr:col>116</xdr:col>
      <xdr:colOff>63500</xdr:colOff>
      <xdr:row>39</xdr:row>
      <xdr:rowOff>44450</xdr:rowOff>
    </xdr:to>
    <xdr:cxnSp macro="">
      <xdr:nvCxnSpPr>
        <xdr:cNvPr id="753" name="直線コネクタ 752"/>
        <xdr:cNvCxnSpPr/>
      </xdr:nvCxnSpPr>
      <xdr:spPr>
        <a:xfrm>
          <a:off x="21323300" y="6677279"/>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4"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5" name="フローチャート: 判断 754"/>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162179</xdr:rowOff>
    </xdr:from>
    <xdr:to>
      <xdr:col>111</xdr:col>
      <xdr:colOff>177800</xdr:colOff>
      <xdr:row>39</xdr:row>
      <xdr:rowOff>44450</xdr:rowOff>
    </xdr:to>
    <xdr:cxnSp macro="">
      <xdr:nvCxnSpPr>
        <xdr:cNvPr id="756" name="直線コネクタ 755"/>
        <xdr:cNvCxnSpPr/>
      </xdr:nvCxnSpPr>
      <xdr:spPr>
        <a:xfrm flipV="1">
          <a:off x="20434300" y="667727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7" name="フローチャート: 判断 756"/>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8" name="テキスト ボックス 757"/>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32131</xdr:rowOff>
    </xdr:from>
    <xdr:to>
      <xdr:col>107</xdr:col>
      <xdr:colOff>50800</xdr:colOff>
      <xdr:row>39</xdr:row>
      <xdr:rowOff>44450</xdr:rowOff>
    </xdr:to>
    <xdr:cxnSp macro="">
      <xdr:nvCxnSpPr>
        <xdr:cNvPr id="759" name="直線コネクタ 758"/>
        <xdr:cNvCxnSpPr/>
      </xdr:nvCxnSpPr>
      <xdr:spPr>
        <a:xfrm>
          <a:off x="19545300" y="6718681"/>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60" name="フローチャート: 判断 759"/>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61" name="テキスト ボックス 760"/>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32131</xdr:rowOff>
    </xdr:from>
    <xdr:to>
      <xdr:col>102</xdr:col>
      <xdr:colOff>114300</xdr:colOff>
      <xdr:row>39</xdr:row>
      <xdr:rowOff>44450</xdr:rowOff>
    </xdr:to>
    <xdr:cxnSp macro="">
      <xdr:nvCxnSpPr>
        <xdr:cNvPr id="762" name="直線コネクタ 761"/>
        <xdr:cNvCxnSpPr/>
      </xdr:nvCxnSpPr>
      <xdr:spPr>
        <a:xfrm flipV="1">
          <a:off x="18656300" y="6718681"/>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3" name="フローチャート: 判断 762"/>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4" name="テキスト ボックス 763"/>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5" name="フローチャート: 判断 764"/>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6" name="テキスト ボックス 765"/>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111379</xdr:rowOff>
    </xdr:from>
    <xdr:to>
      <xdr:col>112</xdr:col>
      <xdr:colOff>38100</xdr:colOff>
      <xdr:row>39</xdr:row>
      <xdr:rowOff>41529</xdr:rowOff>
    </xdr:to>
    <xdr:sp macro="" textlink="">
      <xdr:nvSpPr>
        <xdr:cNvPr id="774" name="楕円 773"/>
        <xdr:cNvSpPr/>
      </xdr:nvSpPr>
      <xdr:spPr>
        <a:xfrm>
          <a:off x="21272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32656</xdr:rowOff>
    </xdr:from>
    <xdr:ext cx="378565" cy="259045"/>
    <xdr:sp macro="" textlink="">
      <xdr:nvSpPr>
        <xdr:cNvPr id="775" name="テキスト ボックス 774"/>
        <xdr:cNvSpPr txBox="1"/>
      </xdr:nvSpPr>
      <xdr:spPr>
        <a:xfrm>
          <a:off x="21134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152781</xdr:rowOff>
    </xdr:from>
    <xdr:to>
      <xdr:col>102</xdr:col>
      <xdr:colOff>165100</xdr:colOff>
      <xdr:row>39</xdr:row>
      <xdr:rowOff>82931</xdr:rowOff>
    </xdr:to>
    <xdr:sp macro="" textlink="">
      <xdr:nvSpPr>
        <xdr:cNvPr id="778" name="楕円 777"/>
        <xdr:cNvSpPr/>
      </xdr:nvSpPr>
      <xdr:spPr>
        <a:xfrm>
          <a:off x="19494500" y="66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74058</xdr:rowOff>
    </xdr:from>
    <xdr:ext cx="313932" cy="259045"/>
    <xdr:sp macro="" textlink="">
      <xdr:nvSpPr>
        <xdr:cNvPr id="779" name="テキスト ボックス 778"/>
        <xdr:cNvSpPr txBox="1"/>
      </xdr:nvSpPr>
      <xdr:spPr>
        <a:xfrm>
          <a:off x="19388333" y="676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5" name="直線コネクタ 804"/>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6"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7" name="直線コネクタ 806"/>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8"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9" name="直線コネクタ 808"/>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89446</xdr:rowOff>
    </xdr:from>
    <xdr:to>
      <xdr:col>116</xdr:col>
      <xdr:colOff>63500</xdr:colOff>
      <xdr:row>57</xdr:row>
      <xdr:rowOff>97904</xdr:rowOff>
    </xdr:to>
    <xdr:cxnSp macro="">
      <xdr:nvCxnSpPr>
        <xdr:cNvPr id="810" name="直線コネクタ 809"/>
        <xdr:cNvCxnSpPr/>
      </xdr:nvCxnSpPr>
      <xdr:spPr>
        <a:xfrm flipV="1">
          <a:off x="21323300" y="9862096"/>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54221</xdr:rowOff>
    </xdr:from>
    <xdr:ext cx="469744" cy="259045"/>
    <xdr:sp macro="" textlink="">
      <xdr:nvSpPr>
        <xdr:cNvPr id="811" name="貸付金平均値テキスト"/>
        <xdr:cNvSpPr txBox="1"/>
      </xdr:nvSpPr>
      <xdr:spPr>
        <a:xfrm>
          <a:off x="22212300" y="982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2" name="フローチャート: 判断 811"/>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89941</xdr:rowOff>
    </xdr:from>
    <xdr:to>
      <xdr:col>111</xdr:col>
      <xdr:colOff>177800</xdr:colOff>
      <xdr:row>57</xdr:row>
      <xdr:rowOff>97904</xdr:rowOff>
    </xdr:to>
    <xdr:cxnSp macro="">
      <xdr:nvCxnSpPr>
        <xdr:cNvPr id="813" name="直線コネクタ 812"/>
        <xdr:cNvCxnSpPr/>
      </xdr:nvCxnSpPr>
      <xdr:spPr>
        <a:xfrm>
          <a:off x="20434300" y="9862591"/>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4" name="フローチャート: 判断 813"/>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41648</xdr:rowOff>
    </xdr:from>
    <xdr:ext cx="469744" cy="259045"/>
    <xdr:sp macro="" textlink="">
      <xdr:nvSpPr>
        <xdr:cNvPr id="815" name="テキスト ボックス 814"/>
        <xdr:cNvSpPr txBox="1"/>
      </xdr:nvSpPr>
      <xdr:spPr>
        <a:xfrm>
          <a:off x="21088428"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86093</xdr:rowOff>
    </xdr:from>
    <xdr:to>
      <xdr:col>107</xdr:col>
      <xdr:colOff>50800</xdr:colOff>
      <xdr:row>57</xdr:row>
      <xdr:rowOff>89941</xdr:rowOff>
    </xdr:to>
    <xdr:cxnSp macro="">
      <xdr:nvCxnSpPr>
        <xdr:cNvPr id="816" name="直線コネクタ 815"/>
        <xdr:cNvCxnSpPr/>
      </xdr:nvCxnSpPr>
      <xdr:spPr>
        <a:xfrm>
          <a:off x="19545300" y="9858743"/>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7" name="フローチャート: 判断 816"/>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35437</xdr:rowOff>
    </xdr:from>
    <xdr:ext cx="469744" cy="259045"/>
    <xdr:sp macro="" textlink="">
      <xdr:nvSpPr>
        <xdr:cNvPr id="818" name="テキスト ボックス 817"/>
        <xdr:cNvSpPr txBox="1"/>
      </xdr:nvSpPr>
      <xdr:spPr>
        <a:xfrm>
          <a:off x="20199428" y="9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83007</xdr:rowOff>
    </xdr:from>
    <xdr:to>
      <xdr:col>102</xdr:col>
      <xdr:colOff>114300</xdr:colOff>
      <xdr:row>57</xdr:row>
      <xdr:rowOff>86093</xdr:rowOff>
    </xdr:to>
    <xdr:cxnSp macro="">
      <xdr:nvCxnSpPr>
        <xdr:cNvPr id="819" name="直線コネクタ 818"/>
        <xdr:cNvCxnSpPr/>
      </xdr:nvCxnSpPr>
      <xdr:spPr>
        <a:xfrm>
          <a:off x="18656300" y="985565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20" name="フローチャート: 判断 819"/>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28960</xdr:rowOff>
    </xdr:from>
    <xdr:ext cx="469744" cy="259045"/>
    <xdr:sp macro="" textlink="">
      <xdr:nvSpPr>
        <xdr:cNvPr id="821" name="テキスト ボックス 820"/>
        <xdr:cNvSpPr txBox="1"/>
      </xdr:nvSpPr>
      <xdr:spPr>
        <a:xfrm>
          <a:off x="19310428" y="997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2" name="フローチャート: 判断 821"/>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19969</xdr:rowOff>
    </xdr:from>
    <xdr:ext cx="469744" cy="259045"/>
    <xdr:sp macro="" textlink="">
      <xdr:nvSpPr>
        <xdr:cNvPr id="823" name="テキスト ボックス 822"/>
        <xdr:cNvSpPr txBox="1"/>
      </xdr:nvSpPr>
      <xdr:spPr>
        <a:xfrm>
          <a:off x="18421428" y="99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38646</xdr:rowOff>
    </xdr:from>
    <xdr:to>
      <xdr:col>116</xdr:col>
      <xdr:colOff>114300</xdr:colOff>
      <xdr:row>57</xdr:row>
      <xdr:rowOff>140246</xdr:rowOff>
    </xdr:to>
    <xdr:sp macro="" textlink="">
      <xdr:nvSpPr>
        <xdr:cNvPr id="829" name="楕円 828"/>
        <xdr:cNvSpPr/>
      </xdr:nvSpPr>
      <xdr:spPr>
        <a:xfrm>
          <a:off x="22110700" y="98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61523</xdr:rowOff>
    </xdr:from>
    <xdr:ext cx="469744" cy="259045"/>
    <xdr:sp macro="" textlink="">
      <xdr:nvSpPr>
        <xdr:cNvPr id="830" name="貸付金該当値テキスト"/>
        <xdr:cNvSpPr txBox="1"/>
      </xdr:nvSpPr>
      <xdr:spPr>
        <a:xfrm>
          <a:off x="22212300" y="966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47104</xdr:rowOff>
    </xdr:from>
    <xdr:to>
      <xdr:col>112</xdr:col>
      <xdr:colOff>38100</xdr:colOff>
      <xdr:row>57</xdr:row>
      <xdr:rowOff>148704</xdr:rowOff>
    </xdr:to>
    <xdr:sp macro="" textlink="">
      <xdr:nvSpPr>
        <xdr:cNvPr id="831" name="楕円 830"/>
        <xdr:cNvSpPr/>
      </xdr:nvSpPr>
      <xdr:spPr>
        <a:xfrm>
          <a:off x="21272500" y="98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165231</xdr:rowOff>
    </xdr:from>
    <xdr:ext cx="469744" cy="259045"/>
    <xdr:sp macro="" textlink="">
      <xdr:nvSpPr>
        <xdr:cNvPr id="832" name="テキスト ボックス 831"/>
        <xdr:cNvSpPr txBox="1"/>
      </xdr:nvSpPr>
      <xdr:spPr>
        <a:xfrm>
          <a:off x="21088428" y="959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39141</xdr:rowOff>
    </xdr:from>
    <xdr:to>
      <xdr:col>107</xdr:col>
      <xdr:colOff>101600</xdr:colOff>
      <xdr:row>57</xdr:row>
      <xdr:rowOff>140741</xdr:rowOff>
    </xdr:to>
    <xdr:sp macro="" textlink="">
      <xdr:nvSpPr>
        <xdr:cNvPr id="833" name="楕円 832"/>
        <xdr:cNvSpPr/>
      </xdr:nvSpPr>
      <xdr:spPr>
        <a:xfrm>
          <a:off x="20383500" y="98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157268</xdr:rowOff>
    </xdr:from>
    <xdr:ext cx="469744" cy="259045"/>
    <xdr:sp macro="" textlink="">
      <xdr:nvSpPr>
        <xdr:cNvPr id="834" name="テキスト ボックス 833"/>
        <xdr:cNvSpPr txBox="1"/>
      </xdr:nvSpPr>
      <xdr:spPr>
        <a:xfrm>
          <a:off x="20199428" y="958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35293</xdr:rowOff>
    </xdr:from>
    <xdr:to>
      <xdr:col>102</xdr:col>
      <xdr:colOff>165100</xdr:colOff>
      <xdr:row>57</xdr:row>
      <xdr:rowOff>136893</xdr:rowOff>
    </xdr:to>
    <xdr:sp macro="" textlink="">
      <xdr:nvSpPr>
        <xdr:cNvPr id="835" name="楕円 834"/>
        <xdr:cNvSpPr/>
      </xdr:nvSpPr>
      <xdr:spPr>
        <a:xfrm>
          <a:off x="19494500" y="9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153420</xdr:rowOff>
    </xdr:from>
    <xdr:ext cx="469744" cy="259045"/>
    <xdr:sp macro="" textlink="">
      <xdr:nvSpPr>
        <xdr:cNvPr id="836" name="テキスト ボックス 835"/>
        <xdr:cNvSpPr txBox="1"/>
      </xdr:nvSpPr>
      <xdr:spPr>
        <a:xfrm>
          <a:off x="19310428" y="95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32207</xdr:rowOff>
    </xdr:from>
    <xdr:to>
      <xdr:col>98</xdr:col>
      <xdr:colOff>38100</xdr:colOff>
      <xdr:row>57</xdr:row>
      <xdr:rowOff>133807</xdr:rowOff>
    </xdr:to>
    <xdr:sp macro="" textlink="">
      <xdr:nvSpPr>
        <xdr:cNvPr id="837" name="楕円 836"/>
        <xdr:cNvSpPr/>
      </xdr:nvSpPr>
      <xdr:spPr>
        <a:xfrm>
          <a:off x="18605500" y="98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150334</xdr:rowOff>
    </xdr:from>
    <xdr:ext cx="469744" cy="259045"/>
    <xdr:sp macro="" textlink="">
      <xdr:nvSpPr>
        <xdr:cNvPr id="838" name="テキスト ボックス 837"/>
        <xdr:cNvSpPr txBox="1"/>
      </xdr:nvSpPr>
      <xdr:spPr>
        <a:xfrm>
          <a:off x="18421428" y="958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50" name="直線コネクタ 84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1" name="テキスト ボックス 85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2" name="直線コネクタ 85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3" name="テキスト ボックス 85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4" name="直線コネクタ 85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5" name="テキスト ボックス 85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6" name="直線コネクタ 85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7" name="テキスト ボックス 85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61" name="直線コネクタ 860"/>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62" name="繰出金最小値テキスト"/>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63" name="直線コネクタ 862"/>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4" name="繰出金最大値テキスト"/>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5" name="直線コネクタ 864"/>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108885</xdr:rowOff>
    </xdr:from>
    <xdr:to>
      <xdr:col>116</xdr:col>
      <xdr:colOff>63500</xdr:colOff>
      <xdr:row>74</xdr:row>
      <xdr:rowOff>99192</xdr:rowOff>
    </xdr:to>
    <xdr:cxnSp macro="">
      <xdr:nvCxnSpPr>
        <xdr:cNvPr id="866" name="直線コネクタ 865"/>
        <xdr:cNvCxnSpPr/>
      </xdr:nvCxnSpPr>
      <xdr:spPr>
        <a:xfrm>
          <a:off x="21323300" y="12281835"/>
          <a:ext cx="838200" cy="5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58604</xdr:rowOff>
    </xdr:from>
    <xdr:ext cx="534377" cy="259045"/>
    <xdr:sp macro="" textlink="">
      <xdr:nvSpPr>
        <xdr:cNvPr id="867" name="繰出金平均値テキスト"/>
        <xdr:cNvSpPr txBox="1"/>
      </xdr:nvSpPr>
      <xdr:spPr>
        <a:xfrm>
          <a:off x="22212300" y="12574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68" name="フローチャート: 判断 867"/>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83831</xdr:rowOff>
    </xdr:from>
    <xdr:to>
      <xdr:col>111</xdr:col>
      <xdr:colOff>177800</xdr:colOff>
      <xdr:row>71</xdr:row>
      <xdr:rowOff>108885</xdr:rowOff>
    </xdr:to>
    <xdr:cxnSp macro="">
      <xdr:nvCxnSpPr>
        <xdr:cNvPr id="869" name="直線コネクタ 868"/>
        <xdr:cNvCxnSpPr/>
      </xdr:nvCxnSpPr>
      <xdr:spPr>
        <a:xfrm>
          <a:off x="20434300" y="12256781"/>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70" name="フローチャート: 判断 869"/>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164025</xdr:rowOff>
    </xdr:from>
    <xdr:ext cx="534377" cy="259045"/>
    <xdr:sp macro="" textlink="">
      <xdr:nvSpPr>
        <xdr:cNvPr id="871" name="テキスト ボックス 870"/>
        <xdr:cNvSpPr txBox="1"/>
      </xdr:nvSpPr>
      <xdr:spPr>
        <a:xfrm>
          <a:off x="21056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83831</xdr:rowOff>
    </xdr:from>
    <xdr:to>
      <xdr:col>107</xdr:col>
      <xdr:colOff>50800</xdr:colOff>
      <xdr:row>71</xdr:row>
      <xdr:rowOff>143266</xdr:rowOff>
    </xdr:to>
    <xdr:cxnSp macro="">
      <xdr:nvCxnSpPr>
        <xdr:cNvPr id="872" name="直線コネクタ 871"/>
        <xdr:cNvCxnSpPr/>
      </xdr:nvCxnSpPr>
      <xdr:spPr>
        <a:xfrm flipV="1">
          <a:off x="19545300" y="1225678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73" name="フローチャート: 判断 872"/>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15115</xdr:rowOff>
    </xdr:from>
    <xdr:ext cx="534377" cy="259045"/>
    <xdr:sp macro="" textlink="">
      <xdr:nvSpPr>
        <xdr:cNvPr id="874" name="テキスト ボックス 873"/>
        <xdr:cNvSpPr txBox="1"/>
      </xdr:nvSpPr>
      <xdr:spPr>
        <a:xfrm>
          <a:off x="20167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126121</xdr:rowOff>
    </xdr:from>
    <xdr:to>
      <xdr:col>102</xdr:col>
      <xdr:colOff>114300</xdr:colOff>
      <xdr:row>71</xdr:row>
      <xdr:rowOff>143266</xdr:rowOff>
    </xdr:to>
    <xdr:cxnSp macro="">
      <xdr:nvCxnSpPr>
        <xdr:cNvPr id="875" name="直線コネクタ 874"/>
        <xdr:cNvCxnSpPr/>
      </xdr:nvCxnSpPr>
      <xdr:spPr>
        <a:xfrm>
          <a:off x="18656300" y="1229907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6" name="フローチャート: 判断 875"/>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14429</xdr:rowOff>
    </xdr:from>
    <xdr:ext cx="534377" cy="259045"/>
    <xdr:sp macro="" textlink="">
      <xdr:nvSpPr>
        <xdr:cNvPr id="877" name="テキスト ボックス 876"/>
        <xdr:cNvSpPr txBox="1"/>
      </xdr:nvSpPr>
      <xdr:spPr>
        <a:xfrm>
          <a:off x="19278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78" name="フローチャート: 判断 877"/>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79" name="テキスト ボックス 878"/>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48392</xdr:rowOff>
    </xdr:from>
    <xdr:to>
      <xdr:col>116</xdr:col>
      <xdr:colOff>114300</xdr:colOff>
      <xdr:row>74</xdr:row>
      <xdr:rowOff>149992</xdr:rowOff>
    </xdr:to>
    <xdr:sp macro="" textlink="">
      <xdr:nvSpPr>
        <xdr:cNvPr id="885" name="楕円 884"/>
        <xdr:cNvSpPr/>
      </xdr:nvSpPr>
      <xdr:spPr>
        <a:xfrm>
          <a:off x="22110700" y="127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26819</xdr:rowOff>
    </xdr:from>
    <xdr:ext cx="534377" cy="259045"/>
    <xdr:sp macro="" textlink="">
      <xdr:nvSpPr>
        <xdr:cNvPr id="886" name="繰出金該当値テキスト"/>
        <xdr:cNvSpPr txBox="1"/>
      </xdr:nvSpPr>
      <xdr:spPr>
        <a:xfrm>
          <a:off x="22212300" y="127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58085</xdr:rowOff>
    </xdr:from>
    <xdr:to>
      <xdr:col>112</xdr:col>
      <xdr:colOff>38100</xdr:colOff>
      <xdr:row>71</xdr:row>
      <xdr:rowOff>159685</xdr:rowOff>
    </xdr:to>
    <xdr:sp macro="" textlink="">
      <xdr:nvSpPr>
        <xdr:cNvPr id="887" name="楕円 886"/>
        <xdr:cNvSpPr/>
      </xdr:nvSpPr>
      <xdr:spPr>
        <a:xfrm>
          <a:off x="21272500" y="122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4762</xdr:rowOff>
    </xdr:from>
    <xdr:ext cx="534377" cy="259045"/>
    <xdr:sp macro="" textlink="">
      <xdr:nvSpPr>
        <xdr:cNvPr id="888" name="テキスト ボックス 887"/>
        <xdr:cNvSpPr txBox="1"/>
      </xdr:nvSpPr>
      <xdr:spPr>
        <a:xfrm>
          <a:off x="21056111" y="120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33031</xdr:rowOff>
    </xdr:from>
    <xdr:to>
      <xdr:col>107</xdr:col>
      <xdr:colOff>101600</xdr:colOff>
      <xdr:row>71</xdr:row>
      <xdr:rowOff>134631</xdr:rowOff>
    </xdr:to>
    <xdr:sp macro="" textlink="">
      <xdr:nvSpPr>
        <xdr:cNvPr id="889" name="楕円 888"/>
        <xdr:cNvSpPr/>
      </xdr:nvSpPr>
      <xdr:spPr>
        <a:xfrm>
          <a:off x="20383500" y="122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151158</xdr:rowOff>
    </xdr:from>
    <xdr:ext cx="534377" cy="259045"/>
    <xdr:sp macro="" textlink="">
      <xdr:nvSpPr>
        <xdr:cNvPr id="890" name="テキスト ボックス 889"/>
        <xdr:cNvSpPr txBox="1"/>
      </xdr:nvSpPr>
      <xdr:spPr>
        <a:xfrm>
          <a:off x="20167111" y="119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92466</xdr:rowOff>
    </xdr:from>
    <xdr:to>
      <xdr:col>102</xdr:col>
      <xdr:colOff>165100</xdr:colOff>
      <xdr:row>72</xdr:row>
      <xdr:rowOff>22616</xdr:rowOff>
    </xdr:to>
    <xdr:sp macro="" textlink="">
      <xdr:nvSpPr>
        <xdr:cNvPr id="891" name="楕円 890"/>
        <xdr:cNvSpPr/>
      </xdr:nvSpPr>
      <xdr:spPr>
        <a:xfrm>
          <a:off x="19494500" y="122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39143</xdr:rowOff>
    </xdr:from>
    <xdr:ext cx="534377" cy="259045"/>
    <xdr:sp macro="" textlink="">
      <xdr:nvSpPr>
        <xdr:cNvPr id="892" name="テキスト ボックス 891"/>
        <xdr:cNvSpPr txBox="1"/>
      </xdr:nvSpPr>
      <xdr:spPr>
        <a:xfrm>
          <a:off x="19278111" y="120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75321</xdr:rowOff>
    </xdr:from>
    <xdr:to>
      <xdr:col>98</xdr:col>
      <xdr:colOff>38100</xdr:colOff>
      <xdr:row>72</xdr:row>
      <xdr:rowOff>5471</xdr:rowOff>
    </xdr:to>
    <xdr:sp macro="" textlink="">
      <xdr:nvSpPr>
        <xdr:cNvPr id="893" name="楕円 892"/>
        <xdr:cNvSpPr/>
      </xdr:nvSpPr>
      <xdr:spPr>
        <a:xfrm>
          <a:off x="18605500" y="122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168048</xdr:rowOff>
    </xdr:from>
    <xdr:ext cx="534377" cy="259045"/>
    <xdr:sp macro="" textlink="">
      <xdr:nvSpPr>
        <xdr:cNvPr id="894" name="テキスト ボックス 893"/>
        <xdr:cNvSpPr txBox="1"/>
      </xdr:nvSpPr>
      <xdr:spPr>
        <a:xfrm>
          <a:off x="18389111" y="123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625,804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170,711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円の増となっている。増額の大きな要因としては、補助費等の大幅な増額であり、令和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年度に行った特別定額給付金給付事業による影響が大きくなっている。その他増加の大きい項目としては、普通建設事業費が挙げられる。普通建設事業費については前年度比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17,311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62,446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円となっているが、類似団体平均及び県内平均を下回っている。増加の要因としては大田原中学校校舎改築事業など大規模事業を行ったことや、</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rPr>
            <a:t>防災情報伝達システム整備事業を行ったことが要因として挙げられる。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大田原中学校校舎改築事業など大規模な建設事業のピークが過ぎたことにより、普通建設事業費は減少となる見込みとなっているが、事業の優先度や緊急度を勘案し計画的に事業を実施していく。また、扶助費については引続き増額となってお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7,889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103,811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依然として類似団体平均及び県内平均を大きく上回り、増加傾向となっている。高い水準となっている要因としては子育て支援や障害者、高齢者などの支援に係る経費の増大が挙げられる。今後も扶助費の増加が見込まれるが、引き続き社会情勢などの変化に順応した住民サービスを実施する一方、資格審査等の適正化や、市単独事業の見直しなど扶助費総額の抑制に努めていく。また、繰出金について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35,886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11,038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円の減となっている。減額の大きな要因としては、下水道事業会計が公営企業会計に移行したことにより減</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額とな</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っている。人件費については、住民一人当たり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70,476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円となっており、類似団体内平均と全国平均を下回っている。今後も定員適正化計画に基づく定員管理や指定管理者制度の活用などにより更なる人件費削減に努めていく。</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64262</xdr:rowOff>
    </xdr:from>
    <xdr:to>
      <xdr:col>24</xdr:col>
      <xdr:colOff>63500</xdr:colOff>
      <xdr:row>33</xdr:row>
      <xdr:rowOff>101752</xdr:rowOff>
    </xdr:to>
    <xdr:cxnSp macro="">
      <xdr:nvCxnSpPr>
        <xdr:cNvPr id="59" name="直線コネクタ 58"/>
        <xdr:cNvCxnSpPr/>
      </xdr:nvCxnSpPr>
      <xdr:spPr>
        <a:xfrm>
          <a:off x="3797300" y="5379212"/>
          <a:ext cx="838200" cy="3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114520</xdr:rowOff>
    </xdr:from>
    <xdr:ext cx="469744" cy="259045"/>
    <xdr:sp macro="" textlink="">
      <xdr:nvSpPr>
        <xdr:cNvPr id="60" name="議会費平均値テキスト"/>
        <xdr:cNvSpPr txBox="1"/>
      </xdr:nvSpPr>
      <xdr:spPr>
        <a:xfrm>
          <a:off x="4686300" y="5429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64262</xdr:rowOff>
    </xdr:from>
    <xdr:to>
      <xdr:col>19</xdr:col>
      <xdr:colOff>177800</xdr:colOff>
      <xdr:row>31</xdr:row>
      <xdr:rowOff>109982</xdr:rowOff>
    </xdr:to>
    <xdr:cxnSp macro="">
      <xdr:nvCxnSpPr>
        <xdr:cNvPr id="62" name="直線コネクタ 61"/>
        <xdr:cNvCxnSpPr/>
      </xdr:nvCxnSpPr>
      <xdr:spPr>
        <a:xfrm flipV="1">
          <a:off x="2908300" y="5379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109982</xdr:rowOff>
    </xdr:from>
    <xdr:to>
      <xdr:col>15</xdr:col>
      <xdr:colOff>50800</xdr:colOff>
      <xdr:row>31</xdr:row>
      <xdr:rowOff>149301</xdr:rowOff>
    </xdr:to>
    <xdr:cxnSp macro="">
      <xdr:nvCxnSpPr>
        <xdr:cNvPr id="65" name="直線コネクタ 64"/>
        <xdr:cNvCxnSpPr/>
      </xdr:nvCxnSpPr>
      <xdr:spPr>
        <a:xfrm flipV="1">
          <a:off x="2019300" y="5424932"/>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41267</xdr:rowOff>
    </xdr:from>
    <xdr:ext cx="469744" cy="259045"/>
    <xdr:sp macro="" textlink="">
      <xdr:nvSpPr>
        <xdr:cNvPr id="67" name="テキスト ボックス 66"/>
        <xdr:cNvSpPr txBox="1"/>
      </xdr:nvSpPr>
      <xdr:spPr>
        <a:xfrm>
          <a:off x="2673428" y="56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149301</xdr:rowOff>
    </xdr:from>
    <xdr:to>
      <xdr:col>10</xdr:col>
      <xdr:colOff>114300</xdr:colOff>
      <xdr:row>31</xdr:row>
      <xdr:rowOff>167589</xdr:rowOff>
    </xdr:to>
    <xdr:cxnSp macro="">
      <xdr:nvCxnSpPr>
        <xdr:cNvPr id="68" name="直線コネクタ 67"/>
        <xdr:cNvCxnSpPr/>
      </xdr:nvCxnSpPr>
      <xdr:spPr>
        <a:xfrm flipV="1">
          <a:off x="1130300" y="546425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6519</xdr:rowOff>
    </xdr:from>
    <xdr:ext cx="469744" cy="259045"/>
    <xdr:sp macro="" textlink="">
      <xdr:nvSpPr>
        <xdr:cNvPr id="70" name="テキスト ボックス 69"/>
        <xdr:cNvSpPr txBox="1"/>
      </xdr:nvSpPr>
      <xdr:spPr>
        <a:xfrm>
          <a:off x="1784428" y="566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30294</xdr:rowOff>
    </xdr:from>
    <xdr:ext cx="469744" cy="259045"/>
    <xdr:sp macro="" textlink="">
      <xdr:nvSpPr>
        <xdr:cNvPr id="72" name="テキスト ボックス 71"/>
        <xdr:cNvSpPr txBox="1"/>
      </xdr:nvSpPr>
      <xdr:spPr>
        <a:xfrm>
          <a:off x="895428" y="56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50952</xdr:rowOff>
    </xdr:from>
    <xdr:to>
      <xdr:col>24</xdr:col>
      <xdr:colOff>114300</xdr:colOff>
      <xdr:row>33</xdr:row>
      <xdr:rowOff>152552</xdr:rowOff>
    </xdr:to>
    <xdr:sp macro="" textlink="">
      <xdr:nvSpPr>
        <xdr:cNvPr id="78" name="楕円 77"/>
        <xdr:cNvSpPr/>
      </xdr:nvSpPr>
      <xdr:spPr>
        <a:xfrm>
          <a:off x="4584700" y="57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29379</xdr:rowOff>
    </xdr:from>
    <xdr:ext cx="469744" cy="259045"/>
    <xdr:sp macro="" textlink="">
      <xdr:nvSpPr>
        <xdr:cNvPr id="79" name="議会費該当値テキスト"/>
        <xdr:cNvSpPr txBox="1"/>
      </xdr:nvSpPr>
      <xdr:spPr>
        <a:xfrm>
          <a:off x="4686300" y="568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13462</xdr:rowOff>
    </xdr:from>
    <xdr:to>
      <xdr:col>20</xdr:col>
      <xdr:colOff>38100</xdr:colOff>
      <xdr:row>31</xdr:row>
      <xdr:rowOff>115062</xdr:rowOff>
    </xdr:to>
    <xdr:sp macro="" textlink="">
      <xdr:nvSpPr>
        <xdr:cNvPr id="80" name="楕円 79"/>
        <xdr:cNvSpPr/>
      </xdr:nvSpPr>
      <xdr:spPr>
        <a:xfrm>
          <a:off x="3746500" y="53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131589</xdr:rowOff>
    </xdr:from>
    <xdr:ext cx="469744" cy="259045"/>
    <xdr:sp macro="" textlink="">
      <xdr:nvSpPr>
        <xdr:cNvPr id="81" name="テキスト ボックス 80"/>
        <xdr:cNvSpPr txBox="1"/>
      </xdr:nvSpPr>
      <xdr:spPr>
        <a:xfrm>
          <a:off x="3562428" y="51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59182</xdr:rowOff>
    </xdr:from>
    <xdr:to>
      <xdr:col>15</xdr:col>
      <xdr:colOff>101600</xdr:colOff>
      <xdr:row>31</xdr:row>
      <xdr:rowOff>160782</xdr:rowOff>
    </xdr:to>
    <xdr:sp macro="" textlink="">
      <xdr:nvSpPr>
        <xdr:cNvPr id="82" name="楕円 81"/>
        <xdr:cNvSpPr/>
      </xdr:nvSpPr>
      <xdr:spPr>
        <a:xfrm>
          <a:off x="2857500" y="53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5859</xdr:rowOff>
    </xdr:from>
    <xdr:ext cx="469744" cy="259045"/>
    <xdr:sp macro="" textlink="">
      <xdr:nvSpPr>
        <xdr:cNvPr id="83" name="テキスト ボックス 82"/>
        <xdr:cNvSpPr txBox="1"/>
      </xdr:nvSpPr>
      <xdr:spPr>
        <a:xfrm>
          <a:off x="2673428" y="51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98501</xdr:rowOff>
    </xdr:from>
    <xdr:to>
      <xdr:col>10</xdr:col>
      <xdr:colOff>165100</xdr:colOff>
      <xdr:row>32</xdr:row>
      <xdr:rowOff>28651</xdr:rowOff>
    </xdr:to>
    <xdr:sp macro="" textlink="">
      <xdr:nvSpPr>
        <xdr:cNvPr id="84" name="楕円 83"/>
        <xdr:cNvSpPr/>
      </xdr:nvSpPr>
      <xdr:spPr>
        <a:xfrm>
          <a:off x="1968500" y="54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45178</xdr:rowOff>
    </xdr:from>
    <xdr:ext cx="469744" cy="259045"/>
    <xdr:sp macro="" textlink="">
      <xdr:nvSpPr>
        <xdr:cNvPr id="85" name="テキスト ボックス 84"/>
        <xdr:cNvSpPr txBox="1"/>
      </xdr:nvSpPr>
      <xdr:spPr>
        <a:xfrm>
          <a:off x="1784428" y="518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116789</xdr:rowOff>
    </xdr:from>
    <xdr:to>
      <xdr:col>6</xdr:col>
      <xdr:colOff>38100</xdr:colOff>
      <xdr:row>32</xdr:row>
      <xdr:rowOff>46939</xdr:rowOff>
    </xdr:to>
    <xdr:sp macro="" textlink="">
      <xdr:nvSpPr>
        <xdr:cNvPr id="86" name="楕円 85"/>
        <xdr:cNvSpPr/>
      </xdr:nvSpPr>
      <xdr:spPr>
        <a:xfrm>
          <a:off x="1079500" y="54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63466</xdr:rowOff>
    </xdr:from>
    <xdr:ext cx="469744" cy="259045"/>
    <xdr:sp macro="" textlink="">
      <xdr:nvSpPr>
        <xdr:cNvPr id="87" name="テキスト ボックス 86"/>
        <xdr:cNvSpPr txBox="1"/>
      </xdr:nvSpPr>
      <xdr:spPr>
        <a:xfrm>
          <a:off x="895428" y="520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124026</xdr:rowOff>
    </xdr:from>
    <xdr:to>
      <xdr:col>24</xdr:col>
      <xdr:colOff>63500</xdr:colOff>
      <xdr:row>59</xdr:row>
      <xdr:rowOff>36586</xdr:rowOff>
    </xdr:to>
    <xdr:cxnSp macro="">
      <xdr:nvCxnSpPr>
        <xdr:cNvPr id="117" name="直線コネクタ 116"/>
        <xdr:cNvCxnSpPr/>
      </xdr:nvCxnSpPr>
      <xdr:spPr>
        <a:xfrm flipV="1">
          <a:off x="3797300" y="9382326"/>
          <a:ext cx="838200" cy="76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101208</xdr:rowOff>
    </xdr:from>
    <xdr:ext cx="599010" cy="259045"/>
    <xdr:sp macro="" textlink="">
      <xdr:nvSpPr>
        <xdr:cNvPr id="118" name="総務費平均値テキスト"/>
        <xdr:cNvSpPr txBox="1"/>
      </xdr:nvSpPr>
      <xdr:spPr>
        <a:xfrm>
          <a:off x="4686300" y="9016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32799</xdr:rowOff>
    </xdr:from>
    <xdr:to>
      <xdr:col>19</xdr:col>
      <xdr:colOff>177800</xdr:colOff>
      <xdr:row>59</xdr:row>
      <xdr:rowOff>36586</xdr:rowOff>
    </xdr:to>
    <xdr:cxnSp macro="">
      <xdr:nvCxnSpPr>
        <xdr:cNvPr id="120" name="直線コネクタ 119"/>
        <xdr:cNvCxnSpPr/>
      </xdr:nvCxnSpPr>
      <xdr:spPr>
        <a:xfrm>
          <a:off x="2908300" y="10148349"/>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157093</xdr:rowOff>
    </xdr:from>
    <xdr:ext cx="534377" cy="259045"/>
    <xdr:sp macro="" textlink="">
      <xdr:nvSpPr>
        <xdr:cNvPr id="122" name="テキスト ボックス 121"/>
        <xdr:cNvSpPr txBox="1"/>
      </xdr:nvSpPr>
      <xdr:spPr>
        <a:xfrm>
          <a:off x="3530111" y="9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32799</xdr:rowOff>
    </xdr:from>
    <xdr:to>
      <xdr:col>15</xdr:col>
      <xdr:colOff>50800</xdr:colOff>
      <xdr:row>59</xdr:row>
      <xdr:rowOff>68545</xdr:rowOff>
    </xdr:to>
    <xdr:cxnSp macro="">
      <xdr:nvCxnSpPr>
        <xdr:cNvPr id="123" name="直線コネクタ 122"/>
        <xdr:cNvCxnSpPr/>
      </xdr:nvCxnSpPr>
      <xdr:spPr>
        <a:xfrm flipV="1">
          <a:off x="2019300" y="10148349"/>
          <a:ext cx="889000" cy="3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41269</xdr:rowOff>
    </xdr:from>
    <xdr:ext cx="534377" cy="259045"/>
    <xdr:sp macro="" textlink="">
      <xdr:nvSpPr>
        <xdr:cNvPr id="125" name="テキスト ボックス 124"/>
        <xdr:cNvSpPr txBox="1"/>
      </xdr:nvSpPr>
      <xdr:spPr>
        <a:xfrm>
          <a:off x="2641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23533</xdr:rowOff>
    </xdr:from>
    <xdr:to>
      <xdr:col>10</xdr:col>
      <xdr:colOff>114300</xdr:colOff>
      <xdr:row>59</xdr:row>
      <xdr:rowOff>68545</xdr:rowOff>
    </xdr:to>
    <xdr:cxnSp macro="">
      <xdr:nvCxnSpPr>
        <xdr:cNvPr id="126" name="直線コネクタ 125"/>
        <xdr:cNvCxnSpPr/>
      </xdr:nvCxnSpPr>
      <xdr:spPr>
        <a:xfrm>
          <a:off x="1130300" y="10139083"/>
          <a:ext cx="889000" cy="4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27164</xdr:rowOff>
    </xdr:from>
    <xdr:ext cx="534377" cy="259045"/>
    <xdr:sp macro="" textlink="">
      <xdr:nvSpPr>
        <xdr:cNvPr id="128" name="テキスト ボックス 127"/>
        <xdr:cNvSpPr txBox="1"/>
      </xdr:nvSpPr>
      <xdr:spPr>
        <a:xfrm>
          <a:off x="1752111" y="97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126743</xdr:rowOff>
    </xdr:from>
    <xdr:ext cx="534377" cy="259045"/>
    <xdr:sp macro="" textlink="">
      <xdr:nvSpPr>
        <xdr:cNvPr id="130" name="テキスト ボックス 129"/>
        <xdr:cNvSpPr txBox="1"/>
      </xdr:nvSpPr>
      <xdr:spPr>
        <a:xfrm>
          <a:off x="863111" y="972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73226</xdr:rowOff>
    </xdr:from>
    <xdr:to>
      <xdr:col>24</xdr:col>
      <xdr:colOff>114300</xdr:colOff>
      <xdr:row>55</xdr:row>
      <xdr:rowOff>3376</xdr:rowOff>
    </xdr:to>
    <xdr:sp macro="" textlink="">
      <xdr:nvSpPr>
        <xdr:cNvPr id="136" name="楕円 135"/>
        <xdr:cNvSpPr/>
      </xdr:nvSpPr>
      <xdr:spPr>
        <a:xfrm>
          <a:off x="4584700" y="93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159603</xdr:rowOff>
    </xdr:from>
    <xdr:ext cx="599010" cy="259045"/>
    <xdr:sp macro="" textlink="">
      <xdr:nvSpPr>
        <xdr:cNvPr id="137" name="総務費該当値テキスト"/>
        <xdr:cNvSpPr txBox="1"/>
      </xdr:nvSpPr>
      <xdr:spPr>
        <a:xfrm>
          <a:off x="4686300" y="92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157236</xdr:rowOff>
    </xdr:from>
    <xdr:to>
      <xdr:col>20</xdr:col>
      <xdr:colOff>38100</xdr:colOff>
      <xdr:row>59</xdr:row>
      <xdr:rowOff>87386</xdr:rowOff>
    </xdr:to>
    <xdr:sp macro="" textlink="">
      <xdr:nvSpPr>
        <xdr:cNvPr id="138" name="楕円 137"/>
        <xdr:cNvSpPr/>
      </xdr:nvSpPr>
      <xdr:spPr>
        <a:xfrm>
          <a:off x="3746500" y="101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78513</xdr:rowOff>
    </xdr:from>
    <xdr:ext cx="534377" cy="259045"/>
    <xdr:sp macro="" textlink="">
      <xdr:nvSpPr>
        <xdr:cNvPr id="139" name="テキスト ボックス 138"/>
        <xdr:cNvSpPr txBox="1"/>
      </xdr:nvSpPr>
      <xdr:spPr>
        <a:xfrm>
          <a:off x="3530111" y="101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153449</xdr:rowOff>
    </xdr:from>
    <xdr:to>
      <xdr:col>15</xdr:col>
      <xdr:colOff>101600</xdr:colOff>
      <xdr:row>59</xdr:row>
      <xdr:rowOff>83599</xdr:rowOff>
    </xdr:to>
    <xdr:sp macro="" textlink="">
      <xdr:nvSpPr>
        <xdr:cNvPr id="140" name="楕円 139"/>
        <xdr:cNvSpPr/>
      </xdr:nvSpPr>
      <xdr:spPr>
        <a:xfrm>
          <a:off x="2857500" y="100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74726</xdr:rowOff>
    </xdr:from>
    <xdr:ext cx="534377" cy="259045"/>
    <xdr:sp macro="" textlink="">
      <xdr:nvSpPr>
        <xdr:cNvPr id="141" name="テキスト ボックス 140"/>
        <xdr:cNvSpPr txBox="1"/>
      </xdr:nvSpPr>
      <xdr:spPr>
        <a:xfrm>
          <a:off x="2641111" y="101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17745</xdr:rowOff>
    </xdr:from>
    <xdr:to>
      <xdr:col>10</xdr:col>
      <xdr:colOff>165100</xdr:colOff>
      <xdr:row>59</xdr:row>
      <xdr:rowOff>119345</xdr:rowOff>
    </xdr:to>
    <xdr:sp macro="" textlink="">
      <xdr:nvSpPr>
        <xdr:cNvPr id="142" name="楕円 141"/>
        <xdr:cNvSpPr/>
      </xdr:nvSpPr>
      <xdr:spPr>
        <a:xfrm>
          <a:off x="1968500" y="101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110472</xdr:rowOff>
    </xdr:from>
    <xdr:ext cx="534377" cy="259045"/>
    <xdr:sp macro="" textlink="">
      <xdr:nvSpPr>
        <xdr:cNvPr id="143" name="テキスト ボックス 142"/>
        <xdr:cNvSpPr txBox="1"/>
      </xdr:nvSpPr>
      <xdr:spPr>
        <a:xfrm>
          <a:off x="1752111" y="102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144183</xdr:rowOff>
    </xdr:from>
    <xdr:to>
      <xdr:col>6</xdr:col>
      <xdr:colOff>38100</xdr:colOff>
      <xdr:row>59</xdr:row>
      <xdr:rowOff>74333</xdr:rowOff>
    </xdr:to>
    <xdr:sp macro="" textlink="">
      <xdr:nvSpPr>
        <xdr:cNvPr id="144" name="楕円 143"/>
        <xdr:cNvSpPr/>
      </xdr:nvSpPr>
      <xdr:spPr>
        <a:xfrm>
          <a:off x="1079500" y="100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65460</xdr:rowOff>
    </xdr:from>
    <xdr:ext cx="534377" cy="259045"/>
    <xdr:sp macro="" textlink="">
      <xdr:nvSpPr>
        <xdr:cNvPr id="145" name="テキスト ボックス 144"/>
        <xdr:cNvSpPr txBox="1"/>
      </xdr:nvSpPr>
      <xdr:spPr>
        <a:xfrm>
          <a:off x="863111" y="101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9398</xdr:rowOff>
    </xdr:from>
    <xdr:to>
      <xdr:col>24</xdr:col>
      <xdr:colOff>63500</xdr:colOff>
      <xdr:row>76</xdr:row>
      <xdr:rowOff>35981</xdr:rowOff>
    </xdr:to>
    <xdr:cxnSp macro="">
      <xdr:nvCxnSpPr>
        <xdr:cNvPr id="177" name="直線コネクタ 176"/>
        <xdr:cNvCxnSpPr/>
      </xdr:nvCxnSpPr>
      <xdr:spPr>
        <a:xfrm flipV="1">
          <a:off x="3797300" y="12868148"/>
          <a:ext cx="8382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13116</xdr:rowOff>
    </xdr:from>
    <xdr:ext cx="599010" cy="259045"/>
    <xdr:sp macro="" textlink="">
      <xdr:nvSpPr>
        <xdr:cNvPr id="178" name="民生費平均値テキスト"/>
        <xdr:cNvSpPr txBox="1"/>
      </xdr:nvSpPr>
      <xdr:spPr>
        <a:xfrm>
          <a:off x="4686300" y="12871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35981</xdr:rowOff>
    </xdr:from>
    <xdr:to>
      <xdr:col>19</xdr:col>
      <xdr:colOff>177800</xdr:colOff>
      <xdr:row>77</xdr:row>
      <xdr:rowOff>24730</xdr:rowOff>
    </xdr:to>
    <xdr:cxnSp macro="">
      <xdr:nvCxnSpPr>
        <xdr:cNvPr id="180" name="直線コネクタ 179"/>
        <xdr:cNvCxnSpPr/>
      </xdr:nvCxnSpPr>
      <xdr:spPr>
        <a:xfrm flipV="1">
          <a:off x="2908300" y="13066181"/>
          <a:ext cx="889000" cy="16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139467</xdr:rowOff>
    </xdr:from>
    <xdr:ext cx="599010" cy="259045"/>
    <xdr:sp macro="" textlink="">
      <xdr:nvSpPr>
        <xdr:cNvPr id="182" name="テキスト ボックス 181"/>
        <xdr:cNvSpPr txBox="1"/>
      </xdr:nvSpPr>
      <xdr:spPr>
        <a:xfrm>
          <a:off x="3497795" y="131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24730</xdr:rowOff>
    </xdr:from>
    <xdr:to>
      <xdr:col>15</xdr:col>
      <xdr:colOff>50800</xdr:colOff>
      <xdr:row>77</xdr:row>
      <xdr:rowOff>36078</xdr:rowOff>
    </xdr:to>
    <xdr:cxnSp macro="">
      <xdr:nvCxnSpPr>
        <xdr:cNvPr id="183" name="直線コネクタ 182"/>
        <xdr:cNvCxnSpPr/>
      </xdr:nvCxnSpPr>
      <xdr:spPr>
        <a:xfrm flipV="1">
          <a:off x="2019300" y="13226380"/>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160241</xdr:rowOff>
    </xdr:from>
    <xdr:to>
      <xdr:col>10</xdr:col>
      <xdr:colOff>114300</xdr:colOff>
      <xdr:row>77</xdr:row>
      <xdr:rowOff>36078</xdr:rowOff>
    </xdr:to>
    <xdr:cxnSp macro="">
      <xdr:nvCxnSpPr>
        <xdr:cNvPr id="186" name="直線コネクタ 185"/>
        <xdr:cNvCxnSpPr/>
      </xdr:nvCxnSpPr>
      <xdr:spPr>
        <a:xfrm>
          <a:off x="1130300" y="13190441"/>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130048</xdr:rowOff>
    </xdr:from>
    <xdr:to>
      <xdr:col>24</xdr:col>
      <xdr:colOff>114300</xdr:colOff>
      <xdr:row>75</xdr:row>
      <xdr:rowOff>60198</xdr:rowOff>
    </xdr:to>
    <xdr:sp macro="" textlink="">
      <xdr:nvSpPr>
        <xdr:cNvPr id="196" name="楕円 195"/>
        <xdr:cNvSpPr/>
      </xdr:nvSpPr>
      <xdr:spPr>
        <a:xfrm>
          <a:off x="4584700" y="128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152925</xdr:rowOff>
    </xdr:from>
    <xdr:ext cx="599010" cy="259045"/>
    <xdr:sp macro="" textlink="">
      <xdr:nvSpPr>
        <xdr:cNvPr id="197" name="民生費該当値テキスト"/>
        <xdr:cNvSpPr txBox="1"/>
      </xdr:nvSpPr>
      <xdr:spPr>
        <a:xfrm>
          <a:off x="4686300" y="1266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156631</xdr:rowOff>
    </xdr:from>
    <xdr:to>
      <xdr:col>20</xdr:col>
      <xdr:colOff>38100</xdr:colOff>
      <xdr:row>76</xdr:row>
      <xdr:rowOff>86781</xdr:rowOff>
    </xdr:to>
    <xdr:sp macro="" textlink="">
      <xdr:nvSpPr>
        <xdr:cNvPr id="198" name="楕円 197"/>
        <xdr:cNvSpPr/>
      </xdr:nvSpPr>
      <xdr:spPr>
        <a:xfrm>
          <a:off x="37465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103308</xdr:rowOff>
    </xdr:from>
    <xdr:ext cx="599010" cy="259045"/>
    <xdr:sp macro="" textlink="">
      <xdr:nvSpPr>
        <xdr:cNvPr id="199" name="テキスト ボックス 198"/>
        <xdr:cNvSpPr txBox="1"/>
      </xdr:nvSpPr>
      <xdr:spPr>
        <a:xfrm>
          <a:off x="3497795" y="1279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145380</xdr:rowOff>
    </xdr:from>
    <xdr:to>
      <xdr:col>15</xdr:col>
      <xdr:colOff>101600</xdr:colOff>
      <xdr:row>77</xdr:row>
      <xdr:rowOff>75530</xdr:rowOff>
    </xdr:to>
    <xdr:sp macro="" textlink="">
      <xdr:nvSpPr>
        <xdr:cNvPr id="200" name="楕円 199"/>
        <xdr:cNvSpPr/>
      </xdr:nvSpPr>
      <xdr:spPr>
        <a:xfrm>
          <a:off x="2857500" y="131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66657</xdr:rowOff>
    </xdr:from>
    <xdr:ext cx="599010" cy="259045"/>
    <xdr:sp macro="" textlink="">
      <xdr:nvSpPr>
        <xdr:cNvPr id="201" name="テキスト ボックス 200"/>
        <xdr:cNvSpPr txBox="1"/>
      </xdr:nvSpPr>
      <xdr:spPr>
        <a:xfrm>
          <a:off x="2608795" y="132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156728</xdr:rowOff>
    </xdr:from>
    <xdr:to>
      <xdr:col>10</xdr:col>
      <xdr:colOff>165100</xdr:colOff>
      <xdr:row>77</xdr:row>
      <xdr:rowOff>86878</xdr:rowOff>
    </xdr:to>
    <xdr:sp macro="" textlink="">
      <xdr:nvSpPr>
        <xdr:cNvPr id="202" name="楕円 201"/>
        <xdr:cNvSpPr/>
      </xdr:nvSpPr>
      <xdr:spPr>
        <a:xfrm>
          <a:off x="1968500" y="131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78005</xdr:rowOff>
    </xdr:from>
    <xdr:ext cx="599010" cy="259045"/>
    <xdr:sp macro="" textlink="">
      <xdr:nvSpPr>
        <xdr:cNvPr id="203" name="テキスト ボックス 202"/>
        <xdr:cNvSpPr txBox="1"/>
      </xdr:nvSpPr>
      <xdr:spPr>
        <a:xfrm>
          <a:off x="1719795" y="1327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109441</xdr:rowOff>
    </xdr:from>
    <xdr:to>
      <xdr:col>6</xdr:col>
      <xdr:colOff>38100</xdr:colOff>
      <xdr:row>77</xdr:row>
      <xdr:rowOff>39591</xdr:rowOff>
    </xdr:to>
    <xdr:sp macro="" textlink="">
      <xdr:nvSpPr>
        <xdr:cNvPr id="204" name="楕円 203"/>
        <xdr:cNvSpPr/>
      </xdr:nvSpPr>
      <xdr:spPr>
        <a:xfrm>
          <a:off x="1079500" y="1313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30718</xdr:rowOff>
    </xdr:from>
    <xdr:ext cx="599010" cy="259045"/>
    <xdr:sp macro="" textlink="">
      <xdr:nvSpPr>
        <xdr:cNvPr id="205" name="テキスト ボックス 204"/>
        <xdr:cNvSpPr txBox="1"/>
      </xdr:nvSpPr>
      <xdr:spPr>
        <a:xfrm>
          <a:off x="830795" y="1323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94804</xdr:rowOff>
    </xdr:from>
    <xdr:to>
      <xdr:col>24</xdr:col>
      <xdr:colOff>63500</xdr:colOff>
      <xdr:row>97</xdr:row>
      <xdr:rowOff>111651</xdr:rowOff>
    </xdr:to>
    <xdr:cxnSp macro="">
      <xdr:nvCxnSpPr>
        <xdr:cNvPr id="233" name="直線コネクタ 232"/>
        <xdr:cNvCxnSpPr/>
      </xdr:nvCxnSpPr>
      <xdr:spPr>
        <a:xfrm flipV="1">
          <a:off x="3797300" y="16039654"/>
          <a:ext cx="838200" cy="70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135769</xdr:rowOff>
    </xdr:from>
    <xdr:ext cx="534377" cy="259045"/>
    <xdr:sp macro="" textlink="">
      <xdr:nvSpPr>
        <xdr:cNvPr id="234" name="衛生費平均値テキスト"/>
        <xdr:cNvSpPr txBox="1"/>
      </xdr:nvSpPr>
      <xdr:spPr>
        <a:xfrm>
          <a:off x="4686300" y="1625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111651</xdr:rowOff>
    </xdr:from>
    <xdr:to>
      <xdr:col>19</xdr:col>
      <xdr:colOff>177800</xdr:colOff>
      <xdr:row>97</xdr:row>
      <xdr:rowOff>149392</xdr:rowOff>
    </xdr:to>
    <xdr:cxnSp macro="">
      <xdr:nvCxnSpPr>
        <xdr:cNvPr id="236" name="直線コネクタ 235"/>
        <xdr:cNvCxnSpPr/>
      </xdr:nvCxnSpPr>
      <xdr:spPr>
        <a:xfrm flipV="1">
          <a:off x="2908300" y="16742301"/>
          <a:ext cx="889000" cy="3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38" name="テキスト ボックス 237"/>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114486</xdr:rowOff>
    </xdr:from>
    <xdr:to>
      <xdr:col>15</xdr:col>
      <xdr:colOff>50800</xdr:colOff>
      <xdr:row>97</xdr:row>
      <xdr:rowOff>149392</xdr:rowOff>
    </xdr:to>
    <xdr:cxnSp macro="">
      <xdr:nvCxnSpPr>
        <xdr:cNvPr id="239" name="直線コネクタ 238"/>
        <xdr:cNvCxnSpPr/>
      </xdr:nvCxnSpPr>
      <xdr:spPr>
        <a:xfrm>
          <a:off x="2019300" y="16745136"/>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1" name="テキスト ボックス 240"/>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78276</xdr:rowOff>
    </xdr:from>
    <xdr:to>
      <xdr:col>10</xdr:col>
      <xdr:colOff>114300</xdr:colOff>
      <xdr:row>97</xdr:row>
      <xdr:rowOff>114486</xdr:rowOff>
    </xdr:to>
    <xdr:cxnSp macro="">
      <xdr:nvCxnSpPr>
        <xdr:cNvPr id="242" name="直線コネクタ 241"/>
        <xdr:cNvCxnSpPr/>
      </xdr:nvCxnSpPr>
      <xdr:spPr>
        <a:xfrm>
          <a:off x="1130300" y="16708926"/>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139338</xdr:rowOff>
    </xdr:from>
    <xdr:ext cx="534377" cy="259045"/>
    <xdr:sp macro="" textlink="">
      <xdr:nvSpPr>
        <xdr:cNvPr id="244" name="テキスト ボックス 243"/>
        <xdr:cNvSpPr txBox="1"/>
      </xdr:nvSpPr>
      <xdr:spPr>
        <a:xfrm>
          <a:off x="1752111" y="1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33039</xdr:rowOff>
    </xdr:from>
    <xdr:ext cx="534377" cy="259045"/>
    <xdr:sp macro="" textlink="">
      <xdr:nvSpPr>
        <xdr:cNvPr id="246" name="テキスト ボックス 245"/>
        <xdr:cNvSpPr txBox="1"/>
      </xdr:nvSpPr>
      <xdr:spPr>
        <a:xfrm>
          <a:off x="863111" y="161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44004</xdr:rowOff>
    </xdr:from>
    <xdr:to>
      <xdr:col>24</xdr:col>
      <xdr:colOff>114300</xdr:colOff>
      <xdr:row>93</xdr:row>
      <xdr:rowOff>145604</xdr:rowOff>
    </xdr:to>
    <xdr:sp macro="" textlink="">
      <xdr:nvSpPr>
        <xdr:cNvPr id="252" name="楕円 251"/>
        <xdr:cNvSpPr/>
      </xdr:nvSpPr>
      <xdr:spPr>
        <a:xfrm>
          <a:off x="4584700" y="159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66881</xdr:rowOff>
    </xdr:from>
    <xdr:ext cx="534377" cy="259045"/>
    <xdr:sp macro="" textlink="">
      <xdr:nvSpPr>
        <xdr:cNvPr id="253" name="衛生費該当値テキスト"/>
        <xdr:cNvSpPr txBox="1"/>
      </xdr:nvSpPr>
      <xdr:spPr>
        <a:xfrm>
          <a:off x="4686300" y="158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60851</xdr:rowOff>
    </xdr:from>
    <xdr:to>
      <xdr:col>20</xdr:col>
      <xdr:colOff>38100</xdr:colOff>
      <xdr:row>97</xdr:row>
      <xdr:rowOff>162451</xdr:rowOff>
    </xdr:to>
    <xdr:sp macro="" textlink="">
      <xdr:nvSpPr>
        <xdr:cNvPr id="254" name="楕円 253"/>
        <xdr:cNvSpPr/>
      </xdr:nvSpPr>
      <xdr:spPr>
        <a:xfrm>
          <a:off x="3746500" y="166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153578</xdr:rowOff>
    </xdr:from>
    <xdr:ext cx="534377" cy="259045"/>
    <xdr:sp macro="" textlink="">
      <xdr:nvSpPr>
        <xdr:cNvPr id="255" name="テキスト ボックス 254"/>
        <xdr:cNvSpPr txBox="1"/>
      </xdr:nvSpPr>
      <xdr:spPr>
        <a:xfrm>
          <a:off x="3530111" y="1678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98592</xdr:rowOff>
    </xdr:from>
    <xdr:to>
      <xdr:col>15</xdr:col>
      <xdr:colOff>101600</xdr:colOff>
      <xdr:row>98</xdr:row>
      <xdr:rowOff>28742</xdr:rowOff>
    </xdr:to>
    <xdr:sp macro="" textlink="">
      <xdr:nvSpPr>
        <xdr:cNvPr id="256" name="楕円 255"/>
        <xdr:cNvSpPr/>
      </xdr:nvSpPr>
      <xdr:spPr>
        <a:xfrm>
          <a:off x="2857500" y="167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19869</xdr:rowOff>
    </xdr:from>
    <xdr:ext cx="534377" cy="259045"/>
    <xdr:sp macro="" textlink="">
      <xdr:nvSpPr>
        <xdr:cNvPr id="257" name="テキスト ボックス 256"/>
        <xdr:cNvSpPr txBox="1"/>
      </xdr:nvSpPr>
      <xdr:spPr>
        <a:xfrm>
          <a:off x="2641111" y="168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63686</xdr:rowOff>
    </xdr:from>
    <xdr:to>
      <xdr:col>10</xdr:col>
      <xdr:colOff>165100</xdr:colOff>
      <xdr:row>97</xdr:row>
      <xdr:rowOff>165286</xdr:rowOff>
    </xdr:to>
    <xdr:sp macro="" textlink="">
      <xdr:nvSpPr>
        <xdr:cNvPr id="258" name="楕円 257"/>
        <xdr:cNvSpPr/>
      </xdr:nvSpPr>
      <xdr:spPr>
        <a:xfrm>
          <a:off x="1968500" y="166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156413</xdr:rowOff>
    </xdr:from>
    <xdr:ext cx="534377" cy="259045"/>
    <xdr:sp macro="" textlink="">
      <xdr:nvSpPr>
        <xdr:cNvPr id="259" name="テキスト ボックス 258"/>
        <xdr:cNvSpPr txBox="1"/>
      </xdr:nvSpPr>
      <xdr:spPr>
        <a:xfrm>
          <a:off x="1752111" y="167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27476</xdr:rowOff>
    </xdr:from>
    <xdr:to>
      <xdr:col>6</xdr:col>
      <xdr:colOff>38100</xdr:colOff>
      <xdr:row>97</xdr:row>
      <xdr:rowOff>129076</xdr:rowOff>
    </xdr:to>
    <xdr:sp macro="" textlink="">
      <xdr:nvSpPr>
        <xdr:cNvPr id="260" name="楕円 259"/>
        <xdr:cNvSpPr/>
      </xdr:nvSpPr>
      <xdr:spPr>
        <a:xfrm>
          <a:off x="1079500" y="166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120203</xdr:rowOff>
    </xdr:from>
    <xdr:ext cx="534377" cy="259045"/>
    <xdr:sp macro="" textlink="">
      <xdr:nvSpPr>
        <xdr:cNvPr id="261" name="テキスト ボックス 260"/>
        <xdr:cNvSpPr txBox="1"/>
      </xdr:nvSpPr>
      <xdr:spPr>
        <a:xfrm>
          <a:off x="863111" y="167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77470</xdr:rowOff>
    </xdr:from>
    <xdr:to>
      <xdr:col>55</xdr:col>
      <xdr:colOff>0</xdr:colOff>
      <xdr:row>34</xdr:row>
      <xdr:rowOff>153670</xdr:rowOff>
    </xdr:to>
    <xdr:cxnSp macro="">
      <xdr:nvCxnSpPr>
        <xdr:cNvPr id="290" name="直線コネクタ 289"/>
        <xdr:cNvCxnSpPr/>
      </xdr:nvCxnSpPr>
      <xdr:spPr>
        <a:xfrm>
          <a:off x="9639300" y="59067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162577</xdr:rowOff>
    </xdr:from>
    <xdr:ext cx="378565" cy="259045"/>
    <xdr:sp macro="" textlink="">
      <xdr:nvSpPr>
        <xdr:cNvPr id="291" name="労働費平均値テキスト"/>
        <xdr:cNvSpPr txBox="1"/>
      </xdr:nvSpPr>
      <xdr:spPr>
        <a:xfrm>
          <a:off x="10528300" y="6163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68580</xdr:rowOff>
    </xdr:from>
    <xdr:to>
      <xdr:col>50</xdr:col>
      <xdr:colOff>114300</xdr:colOff>
      <xdr:row>34</xdr:row>
      <xdr:rowOff>77470</xdr:rowOff>
    </xdr:to>
    <xdr:cxnSp macro="">
      <xdr:nvCxnSpPr>
        <xdr:cNvPr id="293" name="直線コネクタ 292"/>
        <xdr:cNvCxnSpPr/>
      </xdr:nvCxnSpPr>
      <xdr:spPr>
        <a:xfrm>
          <a:off x="8750300" y="5897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109237</xdr:rowOff>
    </xdr:from>
    <xdr:ext cx="378565" cy="259045"/>
    <xdr:sp macro="" textlink="">
      <xdr:nvSpPr>
        <xdr:cNvPr id="295" name="テキスト ボックス 294"/>
        <xdr:cNvSpPr txBox="1"/>
      </xdr:nvSpPr>
      <xdr:spPr>
        <a:xfrm>
          <a:off x="945001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68580</xdr:rowOff>
    </xdr:from>
    <xdr:to>
      <xdr:col>45</xdr:col>
      <xdr:colOff>177800</xdr:colOff>
      <xdr:row>34</xdr:row>
      <xdr:rowOff>92710</xdr:rowOff>
    </xdr:to>
    <xdr:cxnSp macro="">
      <xdr:nvCxnSpPr>
        <xdr:cNvPr id="296" name="直線コネクタ 295"/>
        <xdr:cNvCxnSpPr/>
      </xdr:nvCxnSpPr>
      <xdr:spPr>
        <a:xfrm flipV="1">
          <a:off x="7861300" y="58978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92710</xdr:rowOff>
    </xdr:from>
    <xdr:to>
      <xdr:col>41</xdr:col>
      <xdr:colOff>50800</xdr:colOff>
      <xdr:row>34</xdr:row>
      <xdr:rowOff>143510</xdr:rowOff>
    </xdr:to>
    <xdr:cxnSp macro="">
      <xdr:nvCxnSpPr>
        <xdr:cNvPr id="299" name="直線コネクタ 298"/>
        <xdr:cNvCxnSpPr/>
      </xdr:nvCxnSpPr>
      <xdr:spPr>
        <a:xfrm flipV="1">
          <a:off x="6972300" y="592201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138447</xdr:rowOff>
    </xdr:from>
    <xdr:ext cx="378565" cy="259045"/>
    <xdr:sp macro="" textlink="">
      <xdr:nvSpPr>
        <xdr:cNvPr id="301" name="テキスト ボックス 300"/>
        <xdr:cNvSpPr txBox="1"/>
      </xdr:nvSpPr>
      <xdr:spPr>
        <a:xfrm>
          <a:off x="7672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102870</xdr:rowOff>
    </xdr:from>
    <xdr:to>
      <xdr:col>55</xdr:col>
      <xdr:colOff>50800</xdr:colOff>
      <xdr:row>35</xdr:row>
      <xdr:rowOff>33020</xdr:rowOff>
    </xdr:to>
    <xdr:sp macro="" textlink="">
      <xdr:nvSpPr>
        <xdr:cNvPr id="309" name="楕円 308"/>
        <xdr:cNvSpPr/>
      </xdr:nvSpPr>
      <xdr:spPr>
        <a:xfrm>
          <a:off x="104267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125747</xdr:rowOff>
    </xdr:from>
    <xdr:ext cx="378565" cy="259045"/>
    <xdr:sp macro="" textlink="">
      <xdr:nvSpPr>
        <xdr:cNvPr id="310" name="労働費該当値テキスト"/>
        <xdr:cNvSpPr txBox="1"/>
      </xdr:nvSpPr>
      <xdr:spPr>
        <a:xfrm>
          <a:off x="10528300" y="578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26670</xdr:rowOff>
    </xdr:from>
    <xdr:to>
      <xdr:col>50</xdr:col>
      <xdr:colOff>165100</xdr:colOff>
      <xdr:row>34</xdr:row>
      <xdr:rowOff>128270</xdr:rowOff>
    </xdr:to>
    <xdr:sp macro="" textlink="">
      <xdr:nvSpPr>
        <xdr:cNvPr id="311" name="楕円 310"/>
        <xdr:cNvSpPr/>
      </xdr:nvSpPr>
      <xdr:spPr>
        <a:xfrm>
          <a:off x="9588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144797</xdr:rowOff>
    </xdr:from>
    <xdr:ext cx="378565" cy="259045"/>
    <xdr:sp macro="" textlink="">
      <xdr:nvSpPr>
        <xdr:cNvPr id="312" name="テキスト ボックス 311"/>
        <xdr:cNvSpPr txBox="1"/>
      </xdr:nvSpPr>
      <xdr:spPr>
        <a:xfrm>
          <a:off x="9450017" y="563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17780</xdr:rowOff>
    </xdr:from>
    <xdr:to>
      <xdr:col>46</xdr:col>
      <xdr:colOff>38100</xdr:colOff>
      <xdr:row>34</xdr:row>
      <xdr:rowOff>119380</xdr:rowOff>
    </xdr:to>
    <xdr:sp macro="" textlink="">
      <xdr:nvSpPr>
        <xdr:cNvPr id="313" name="楕円 312"/>
        <xdr:cNvSpPr/>
      </xdr:nvSpPr>
      <xdr:spPr>
        <a:xfrm>
          <a:off x="8699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110507</xdr:rowOff>
    </xdr:from>
    <xdr:ext cx="378565" cy="259045"/>
    <xdr:sp macro="" textlink="">
      <xdr:nvSpPr>
        <xdr:cNvPr id="314" name="テキスト ボックス 313"/>
        <xdr:cNvSpPr txBox="1"/>
      </xdr:nvSpPr>
      <xdr:spPr>
        <a:xfrm>
          <a:off x="8561017" y="5939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41910</xdr:rowOff>
    </xdr:from>
    <xdr:to>
      <xdr:col>41</xdr:col>
      <xdr:colOff>101600</xdr:colOff>
      <xdr:row>34</xdr:row>
      <xdr:rowOff>143510</xdr:rowOff>
    </xdr:to>
    <xdr:sp macro="" textlink="">
      <xdr:nvSpPr>
        <xdr:cNvPr id="315" name="楕円 314"/>
        <xdr:cNvSpPr/>
      </xdr:nvSpPr>
      <xdr:spPr>
        <a:xfrm>
          <a:off x="7810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160037</xdr:rowOff>
    </xdr:from>
    <xdr:ext cx="378565" cy="259045"/>
    <xdr:sp macro="" textlink="">
      <xdr:nvSpPr>
        <xdr:cNvPr id="316" name="テキスト ボックス 315"/>
        <xdr:cNvSpPr txBox="1"/>
      </xdr:nvSpPr>
      <xdr:spPr>
        <a:xfrm>
          <a:off x="7672017" y="5646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92710</xdr:rowOff>
    </xdr:from>
    <xdr:to>
      <xdr:col>36</xdr:col>
      <xdr:colOff>165100</xdr:colOff>
      <xdr:row>35</xdr:row>
      <xdr:rowOff>22860</xdr:rowOff>
    </xdr:to>
    <xdr:sp macro="" textlink="">
      <xdr:nvSpPr>
        <xdr:cNvPr id="317" name="楕円 316"/>
        <xdr:cNvSpPr/>
      </xdr:nvSpPr>
      <xdr:spPr>
        <a:xfrm>
          <a:off x="6921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13987</xdr:rowOff>
    </xdr:from>
    <xdr:ext cx="378565" cy="259045"/>
    <xdr:sp macro="" textlink="">
      <xdr:nvSpPr>
        <xdr:cNvPr id="318" name="テキスト ボックス 317"/>
        <xdr:cNvSpPr txBox="1"/>
      </xdr:nvSpPr>
      <xdr:spPr>
        <a:xfrm>
          <a:off x="6783017" y="601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148387</xdr:rowOff>
    </xdr:from>
    <xdr:to>
      <xdr:col>55</xdr:col>
      <xdr:colOff>0</xdr:colOff>
      <xdr:row>57</xdr:row>
      <xdr:rowOff>22016</xdr:rowOff>
    </xdr:to>
    <xdr:cxnSp macro="">
      <xdr:nvCxnSpPr>
        <xdr:cNvPr id="346" name="直線コネクタ 345"/>
        <xdr:cNvCxnSpPr/>
      </xdr:nvCxnSpPr>
      <xdr:spPr>
        <a:xfrm>
          <a:off x="9639300" y="9578137"/>
          <a:ext cx="838200" cy="2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71863</xdr:rowOff>
    </xdr:from>
    <xdr:ext cx="534377" cy="259045"/>
    <xdr:sp macro="" textlink="">
      <xdr:nvSpPr>
        <xdr:cNvPr id="347" name="農林水産業費平均値テキスト"/>
        <xdr:cNvSpPr txBox="1"/>
      </xdr:nvSpPr>
      <xdr:spPr>
        <a:xfrm>
          <a:off x="10528300" y="933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148387</xdr:rowOff>
    </xdr:from>
    <xdr:to>
      <xdr:col>50</xdr:col>
      <xdr:colOff>114300</xdr:colOff>
      <xdr:row>56</xdr:row>
      <xdr:rowOff>51369</xdr:rowOff>
    </xdr:to>
    <xdr:cxnSp macro="">
      <xdr:nvCxnSpPr>
        <xdr:cNvPr id="349" name="直線コネクタ 348"/>
        <xdr:cNvCxnSpPr/>
      </xdr:nvCxnSpPr>
      <xdr:spPr>
        <a:xfrm flipV="1">
          <a:off x="8750300" y="9578137"/>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39920</xdr:rowOff>
    </xdr:from>
    <xdr:ext cx="534377" cy="259045"/>
    <xdr:sp macro="" textlink="">
      <xdr:nvSpPr>
        <xdr:cNvPr id="351" name="テキスト ボックス 350"/>
        <xdr:cNvSpPr txBox="1"/>
      </xdr:nvSpPr>
      <xdr:spPr>
        <a:xfrm>
          <a:off x="9372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146283</xdr:rowOff>
    </xdr:from>
    <xdr:to>
      <xdr:col>45</xdr:col>
      <xdr:colOff>177800</xdr:colOff>
      <xdr:row>56</xdr:row>
      <xdr:rowOff>51369</xdr:rowOff>
    </xdr:to>
    <xdr:cxnSp macro="">
      <xdr:nvCxnSpPr>
        <xdr:cNvPr id="352" name="直線コネクタ 351"/>
        <xdr:cNvCxnSpPr/>
      </xdr:nvCxnSpPr>
      <xdr:spPr>
        <a:xfrm>
          <a:off x="7861300" y="9576033"/>
          <a:ext cx="889000" cy="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19712</xdr:rowOff>
    </xdr:from>
    <xdr:ext cx="534377" cy="259045"/>
    <xdr:sp macro="" textlink="">
      <xdr:nvSpPr>
        <xdr:cNvPr id="354" name="テキスト ボックス 353"/>
        <xdr:cNvSpPr txBox="1"/>
      </xdr:nvSpPr>
      <xdr:spPr>
        <a:xfrm>
          <a:off x="8483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146283</xdr:rowOff>
    </xdr:from>
    <xdr:to>
      <xdr:col>41</xdr:col>
      <xdr:colOff>50800</xdr:colOff>
      <xdr:row>55</xdr:row>
      <xdr:rowOff>168549</xdr:rowOff>
    </xdr:to>
    <xdr:cxnSp macro="">
      <xdr:nvCxnSpPr>
        <xdr:cNvPr id="355" name="直線コネクタ 354"/>
        <xdr:cNvCxnSpPr/>
      </xdr:nvCxnSpPr>
      <xdr:spPr>
        <a:xfrm flipV="1">
          <a:off x="6972300" y="9576033"/>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115881</xdr:rowOff>
    </xdr:from>
    <xdr:ext cx="534377" cy="259045"/>
    <xdr:sp macro="" textlink="">
      <xdr:nvSpPr>
        <xdr:cNvPr id="357" name="テキスト ボックス 356"/>
        <xdr:cNvSpPr txBox="1"/>
      </xdr:nvSpPr>
      <xdr:spPr>
        <a:xfrm>
          <a:off x="7594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60469</xdr:rowOff>
    </xdr:from>
    <xdr:ext cx="534377" cy="259045"/>
    <xdr:sp macro="" textlink="">
      <xdr:nvSpPr>
        <xdr:cNvPr id="359" name="テキスト ボックス 358"/>
        <xdr:cNvSpPr txBox="1"/>
      </xdr:nvSpPr>
      <xdr:spPr>
        <a:xfrm>
          <a:off x="6705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142666</xdr:rowOff>
    </xdr:from>
    <xdr:to>
      <xdr:col>55</xdr:col>
      <xdr:colOff>50800</xdr:colOff>
      <xdr:row>57</xdr:row>
      <xdr:rowOff>72816</xdr:rowOff>
    </xdr:to>
    <xdr:sp macro="" textlink="">
      <xdr:nvSpPr>
        <xdr:cNvPr id="365" name="楕円 364"/>
        <xdr:cNvSpPr/>
      </xdr:nvSpPr>
      <xdr:spPr>
        <a:xfrm>
          <a:off x="10426700" y="97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121093</xdr:rowOff>
    </xdr:from>
    <xdr:ext cx="534377" cy="259045"/>
    <xdr:sp macro="" textlink="">
      <xdr:nvSpPr>
        <xdr:cNvPr id="366" name="農林水産業費該当値テキスト"/>
        <xdr:cNvSpPr txBox="1"/>
      </xdr:nvSpPr>
      <xdr:spPr>
        <a:xfrm>
          <a:off x="10528300" y="97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97587</xdr:rowOff>
    </xdr:from>
    <xdr:to>
      <xdr:col>50</xdr:col>
      <xdr:colOff>165100</xdr:colOff>
      <xdr:row>56</xdr:row>
      <xdr:rowOff>27737</xdr:rowOff>
    </xdr:to>
    <xdr:sp macro="" textlink="">
      <xdr:nvSpPr>
        <xdr:cNvPr id="367" name="楕円 366"/>
        <xdr:cNvSpPr/>
      </xdr:nvSpPr>
      <xdr:spPr>
        <a:xfrm>
          <a:off x="9588500" y="95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18864</xdr:rowOff>
    </xdr:from>
    <xdr:ext cx="534377" cy="259045"/>
    <xdr:sp macro="" textlink="">
      <xdr:nvSpPr>
        <xdr:cNvPr id="368" name="テキスト ボックス 367"/>
        <xdr:cNvSpPr txBox="1"/>
      </xdr:nvSpPr>
      <xdr:spPr>
        <a:xfrm>
          <a:off x="9372111" y="96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569</xdr:rowOff>
    </xdr:from>
    <xdr:to>
      <xdr:col>46</xdr:col>
      <xdr:colOff>38100</xdr:colOff>
      <xdr:row>56</xdr:row>
      <xdr:rowOff>102169</xdr:rowOff>
    </xdr:to>
    <xdr:sp macro="" textlink="">
      <xdr:nvSpPr>
        <xdr:cNvPr id="369" name="楕円 368"/>
        <xdr:cNvSpPr/>
      </xdr:nvSpPr>
      <xdr:spPr>
        <a:xfrm>
          <a:off x="8699500" y="96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93296</xdr:rowOff>
    </xdr:from>
    <xdr:ext cx="534377" cy="259045"/>
    <xdr:sp macro="" textlink="">
      <xdr:nvSpPr>
        <xdr:cNvPr id="370" name="テキスト ボックス 369"/>
        <xdr:cNvSpPr txBox="1"/>
      </xdr:nvSpPr>
      <xdr:spPr>
        <a:xfrm>
          <a:off x="8483111" y="96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95483</xdr:rowOff>
    </xdr:from>
    <xdr:to>
      <xdr:col>41</xdr:col>
      <xdr:colOff>101600</xdr:colOff>
      <xdr:row>56</xdr:row>
      <xdr:rowOff>25633</xdr:rowOff>
    </xdr:to>
    <xdr:sp macro="" textlink="">
      <xdr:nvSpPr>
        <xdr:cNvPr id="371" name="楕円 370"/>
        <xdr:cNvSpPr/>
      </xdr:nvSpPr>
      <xdr:spPr>
        <a:xfrm>
          <a:off x="78105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42160</xdr:rowOff>
    </xdr:from>
    <xdr:ext cx="534377" cy="259045"/>
    <xdr:sp macro="" textlink="">
      <xdr:nvSpPr>
        <xdr:cNvPr id="372" name="テキスト ボックス 371"/>
        <xdr:cNvSpPr txBox="1"/>
      </xdr:nvSpPr>
      <xdr:spPr>
        <a:xfrm>
          <a:off x="7594111" y="93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117749</xdr:rowOff>
    </xdr:from>
    <xdr:to>
      <xdr:col>36</xdr:col>
      <xdr:colOff>165100</xdr:colOff>
      <xdr:row>56</xdr:row>
      <xdr:rowOff>47899</xdr:rowOff>
    </xdr:to>
    <xdr:sp macro="" textlink="">
      <xdr:nvSpPr>
        <xdr:cNvPr id="373" name="楕円 372"/>
        <xdr:cNvSpPr/>
      </xdr:nvSpPr>
      <xdr:spPr>
        <a:xfrm>
          <a:off x="6921500" y="95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64426</xdr:rowOff>
    </xdr:from>
    <xdr:ext cx="534377" cy="259045"/>
    <xdr:sp macro="" textlink="">
      <xdr:nvSpPr>
        <xdr:cNvPr id="374" name="テキスト ボックス 373"/>
        <xdr:cNvSpPr txBox="1"/>
      </xdr:nvSpPr>
      <xdr:spPr>
        <a:xfrm>
          <a:off x="6705111" y="93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1359</xdr:rowOff>
    </xdr:from>
    <xdr:to>
      <xdr:col>55</xdr:col>
      <xdr:colOff>0</xdr:colOff>
      <xdr:row>76</xdr:row>
      <xdr:rowOff>8598</xdr:rowOff>
    </xdr:to>
    <xdr:cxnSp macro="">
      <xdr:nvCxnSpPr>
        <xdr:cNvPr id="403" name="直線コネクタ 402"/>
        <xdr:cNvCxnSpPr/>
      </xdr:nvCxnSpPr>
      <xdr:spPr>
        <a:xfrm flipV="1">
          <a:off x="9639300" y="12517209"/>
          <a:ext cx="838200" cy="5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158576</xdr:rowOff>
    </xdr:from>
    <xdr:ext cx="534377" cy="259045"/>
    <xdr:sp macro="" textlink="">
      <xdr:nvSpPr>
        <xdr:cNvPr id="404" name="商工費平均値テキスト"/>
        <xdr:cNvSpPr txBox="1"/>
      </xdr:nvSpPr>
      <xdr:spPr>
        <a:xfrm>
          <a:off x="10528300" y="12845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8598</xdr:rowOff>
    </xdr:from>
    <xdr:to>
      <xdr:col>50</xdr:col>
      <xdr:colOff>114300</xdr:colOff>
      <xdr:row>76</xdr:row>
      <xdr:rowOff>13894</xdr:rowOff>
    </xdr:to>
    <xdr:cxnSp macro="">
      <xdr:nvCxnSpPr>
        <xdr:cNvPr id="406" name="直線コネクタ 405"/>
        <xdr:cNvCxnSpPr/>
      </xdr:nvCxnSpPr>
      <xdr:spPr>
        <a:xfrm flipV="1">
          <a:off x="8750300" y="1303879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56850</xdr:rowOff>
    </xdr:from>
    <xdr:ext cx="469744" cy="259045"/>
    <xdr:sp macro="" textlink="">
      <xdr:nvSpPr>
        <xdr:cNvPr id="408" name="テキスト ボックス 407"/>
        <xdr:cNvSpPr txBox="1"/>
      </xdr:nvSpPr>
      <xdr:spPr>
        <a:xfrm>
          <a:off x="9404428" y="132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158559</xdr:rowOff>
    </xdr:from>
    <xdr:to>
      <xdr:col>45</xdr:col>
      <xdr:colOff>177800</xdr:colOff>
      <xdr:row>76</xdr:row>
      <xdr:rowOff>13894</xdr:rowOff>
    </xdr:to>
    <xdr:cxnSp macro="">
      <xdr:nvCxnSpPr>
        <xdr:cNvPr id="409" name="直線コネクタ 408"/>
        <xdr:cNvCxnSpPr/>
      </xdr:nvCxnSpPr>
      <xdr:spPr>
        <a:xfrm>
          <a:off x="7861300" y="13017309"/>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31399</xdr:rowOff>
    </xdr:from>
    <xdr:ext cx="534377" cy="259045"/>
    <xdr:sp macro="" textlink="">
      <xdr:nvSpPr>
        <xdr:cNvPr id="411" name="テキスト ボックス 410"/>
        <xdr:cNvSpPr txBox="1"/>
      </xdr:nvSpPr>
      <xdr:spPr>
        <a:xfrm>
          <a:off x="8483111" y="132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158559</xdr:rowOff>
    </xdr:from>
    <xdr:to>
      <xdr:col>41</xdr:col>
      <xdr:colOff>50800</xdr:colOff>
      <xdr:row>76</xdr:row>
      <xdr:rowOff>1893</xdr:rowOff>
    </xdr:to>
    <xdr:cxnSp macro="">
      <xdr:nvCxnSpPr>
        <xdr:cNvPr id="412" name="直線コネクタ 411"/>
        <xdr:cNvCxnSpPr/>
      </xdr:nvCxnSpPr>
      <xdr:spPr>
        <a:xfrm flipV="1">
          <a:off x="6972300" y="13017309"/>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13492</xdr:rowOff>
    </xdr:from>
    <xdr:ext cx="534377" cy="259045"/>
    <xdr:sp macro="" textlink="">
      <xdr:nvSpPr>
        <xdr:cNvPr id="414" name="テキスト ボックス 413"/>
        <xdr:cNvSpPr txBox="1"/>
      </xdr:nvSpPr>
      <xdr:spPr>
        <a:xfrm>
          <a:off x="7594111" y="13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81576</xdr:rowOff>
    </xdr:from>
    <xdr:ext cx="534377" cy="259045"/>
    <xdr:sp macro="" textlink="">
      <xdr:nvSpPr>
        <xdr:cNvPr id="416" name="テキスト ボックス 415"/>
        <xdr:cNvSpPr txBox="1"/>
      </xdr:nvSpPr>
      <xdr:spPr>
        <a:xfrm>
          <a:off x="6705111" y="131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122009</xdr:rowOff>
    </xdr:from>
    <xdr:to>
      <xdr:col>55</xdr:col>
      <xdr:colOff>50800</xdr:colOff>
      <xdr:row>73</xdr:row>
      <xdr:rowOff>52159</xdr:rowOff>
    </xdr:to>
    <xdr:sp macro="" textlink="">
      <xdr:nvSpPr>
        <xdr:cNvPr id="422" name="楕円 421"/>
        <xdr:cNvSpPr/>
      </xdr:nvSpPr>
      <xdr:spPr>
        <a:xfrm>
          <a:off x="10426700" y="124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144886</xdr:rowOff>
    </xdr:from>
    <xdr:ext cx="534377" cy="259045"/>
    <xdr:sp macro="" textlink="">
      <xdr:nvSpPr>
        <xdr:cNvPr id="423" name="商工費該当値テキスト"/>
        <xdr:cNvSpPr txBox="1"/>
      </xdr:nvSpPr>
      <xdr:spPr>
        <a:xfrm>
          <a:off x="10528300" y="123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129248</xdr:rowOff>
    </xdr:from>
    <xdr:to>
      <xdr:col>50</xdr:col>
      <xdr:colOff>165100</xdr:colOff>
      <xdr:row>76</xdr:row>
      <xdr:rowOff>59398</xdr:rowOff>
    </xdr:to>
    <xdr:sp macro="" textlink="">
      <xdr:nvSpPr>
        <xdr:cNvPr id="424" name="楕円 423"/>
        <xdr:cNvSpPr/>
      </xdr:nvSpPr>
      <xdr:spPr>
        <a:xfrm>
          <a:off x="9588500" y="129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75925</xdr:rowOff>
    </xdr:from>
    <xdr:ext cx="534377" cy="259045"/>
    <xdr:sp macro="" textlink="">
      <xdr:nvSpPr>
        <xdr:cNvPr id="425" name="テキスト ボックス 424"/>
        <xdr:cNvSpPr txBox="1"/>
      </xdr:nvSpPr>
      <xdr:spPr>
        <a:xfrm>
          <a:off x="9372111" y="127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134544</xdr:rowOff>
    </xdr:from>
    <xdr:to>
      <xdr:col>46</xdr:col>
      <xdr:colOff>38100</xdr:colOff>
      <xdr:row>76</xdr:row>
      <xdr:rowOff>64694</xdr:rowOff>
    </xdr:to>
    <xdr:sp macro="" textlink="">
      <xdr:nvSpPr>
        <xdr:cNvPr id="426" name="楕円 425"/>
        <xdr:cNvSpPr/>
      </xdr:nvSpPr>
      <xdr:spPr>
        <a:xfrm>
          <a:off x="8699500" y="129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81221</xdr:rowOff>
    </xdr:from>
    <xdr:ext cx="534377" cy="259045"/>
    <xdr:sp macro="" textlink="">
      <xdr:nvSpPr>
        <xdr:cNvPr id="427" name="テキスト ボックス 426"/>
        <xdr:cNvSpPr txBox="1"/>
      </xdr:nvSpPr>
      <xdr:spPr>
        <a:xfrm>
          <a:off x="8483111" y="127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107759</xdr:rowOff>
    </xdr:from>
    <xdr:to>
      <xdr:col>41</xdr:col>
      <xdr:colOff>101600</xdr:colOff>
      <xdr:row>76</xdr:row>
      <xdr:rowOff>37909</xdr:rowOff>
    </xdr:to>
    <xdr:sp macro="" textlink="">
      <xdr:nvSpPr>
        <xdr:cNvPr id="428" name="楕円 427"/>
        <xdr:cNvSpPr/>
      </xdr:nvSpPr>
      <xdr:spPr>
        <a:xfrm>
          <a:off x="7810500" y="129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54436</xdr:rowOff>
    </xdr:from>
    <xdr:ext cx="534377" cy="259045"/>
    <xdr:sp macro="" textlink="">
      <xdr:nvSpPr>
        <xdr:cNvPr id="429" name="テキスト ボックス 428"/>
        <xdr:cNvSpPr txBox="1"/>
      </xdr:nvSpPr>
      <xdr:spPr>
        <a:xfrm>
          <a:off x="7594111" y="127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122542</xdr:rowOff>
    </xdr:from>
    <xdr:to>
      <xdr:col>36</xdr:col>
      <xdr:colOff>165100</xdr:colOff>
      <xdr:row>76</xdr:row>
      <xdr:rowOff>52691</xdr:rowOff>
    </xdr:to>
    <xdr:sp macro="" textlink="">
      <xdr:nvSpPr>
        <xdr:cNvPr id="430" name="楕円 429"/>
        <xdr:cNvSpPr/>
      </xdr:nvSpPr>
      <xdr:spPr>
        <a:xfrm>
          <a:off x="6921500" y="129812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69219</xdr:rowOff>
    </xdr:from>
    <xdr:ext cx="534377" cy="259045"/>
    <xdr:sp macro="" textlink="">
      <xdr:nvSpPr>
        <xdr:cNvPr id="431" name="テキスト ボックス 430"/>
        <xdr:cNvSpPr txBox="1"/>
      </xdr:nvSpPr>
      <xdr:spPr>
        <a:xfrm>
          <a:off x="6705111" y="127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4" name="直線コネクタ 453"/>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5" name="土木費最小値テキスト"/>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6" name="直線コネクタ 455"/>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7" name="土木費最大値テキスト"/>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58" name="直線コネクタ 457"/>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62112</xdr:rowOff>
    </xdr:from>
    <xdr:to>
      <xdr:col>55</xdr:col>
      <xdr:colOff>0</xdr:colOff>
      <xdr:row>96</xdr:row>
      <xdr:rowOff>135082</xdr:rowOff>
    </xdr:to>
    <xdr:cxnSp macro="">
      <xdr:nvCxnSpPr>
        <xdr:cNvPr id="459" name="直線コネクタ 458"/>
        <xdr:cNvCxnSpPr/>
      </xdr:nvCxnSpPr>
      <xdr:spPr>
        <a:xfrm flipV="1">
          <a:off x="9639300" y="16521312"/>
          <a:ext cx="838200" cy="7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171350</xdr:rowOff>
    </xdr:from>
    <xdr:ext cx="534377" cy="259045"/>
    <xdr:sp macro="" textlink="">
      <xdr:nvSpPr>
        <xdr:cNvPr id="460" name="土木費平均値テキスト"/>
        <xdr:cNvSpPr txBox="1"/>
      </xdr:nvSpPr>
      <xdr:spPr>
        <a:xfrm>
          <a:off x="10528300" y="1611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1" name="フローチャート: 判断 460"/>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52375</xdr:rowOff>
    </xdr:from>
    <xdr:to>
      <xdr:col>50</xdr:col>
      <xdr:colOff>114300</xdr:colOff>
      <xdr:row>96</xdr:row>
      <xdr:rowOff>135082</xdr:rowOff>
    </xdr:to>
    <xdr:cxnSp macro="">
      <xdr:nvCxnSpPr>
        <xdr:cNvPr id="462" name="直線コネクタ 461"/>
        <xdr:cNvCxnSpPr/>
      </xdr:nvCxnSpPr>
      <xdr:spPr>
        <a:xfrm>
          <a:off x="8750300" y="16168675"/>
          <a:ext cx="889000" cy="4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3" name="フローチャート: 判断 462"/>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154632</xdr:rowOff>
    </xdr:from>
    <xdr:ext cx="534377" cy="259045"/>
    <xdr:sp macro="" textlink="">
      <xdr:nvSpPr>
        <xdr:cNvPr id="464" name="テキスト ボックス 463"/>
        <xdr:cNvSpPr txBox="1"/>
      </xdr:nvSpPr>
      <xdr:spPr>
        <a:xfrm>
          <a:off x="9372111" y="160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169098</xdr:rowOff>
    </xdr:from>
    <xdr:to>
      <xdr:col>45</xdr:col>
      <xdr:colOff>177800</xdr:colOff>
      <xdr:row>94</xdr:row>
      <xdr:rowOff>52375</xdr:rowOff>
    </xdr:to>
    <xdr:cxnSp macro="">
      <xdr:nvCxnSpPr>
        <xdr:cNvPr id="465" name="直線コネクタ 464"/>
        <xdr:cNvCxnSpPr/>
      </xdr:nvCxnSpPr>
      <xdr:spPr>
        <a:xfrm>
          <a:off x="7861300" y="15942498"/>
          <a:ext cx="889000" cy="2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6" name="フローチャート: 判断 465"/>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15643</xdr:rowOff>
    </xdr:from>
    <xdr:ext cx="534377" cy="259045"/>
    <xdr:sp macro="" textlink="">
      <xdr:nvSpPr>
        <xdr:cNvPr id="467" name="テキスト ボックス 466"/>
        <xdr:cNvSpPr txBox="1"/>
      </xdr:nvSpPr>
      <xdr:spPr>
        <a:xfrm>
          <a:off x="8483111" y="15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169098</xdr:rowOff>
    </xdr:from>
    <xdr:to>
      <xdr:col>41</xdr:col>
      <xdr:colOff>50800</xdr:colOff>
      <xdr:row>93</xdr:row>
      <xdr:rowOff>89179</xdr:rowOff>
    </xdr:to>
    <xdr:cxnSp macro="">
      <xdr:nvCxnSpPr>
        <xdr:cNvPr id="468" name="直線コネクタ 467"/>
        <xdr:cNvCxnSpPr/>
      </xdr:nvCxnSpPr>
      <xdr:spPr>
        <a:xfrm flipV="1">
          <a:off x="6972300" y="15942498"/>
          <a:ext cx="889000" cy="9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69" name="フローチャート: 判断 468"/>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152686</xdr:rowOff>
    </xdr:from>
    <xdr:ext cx="534377" cy="259045"/>
    <xdr:sp macro="" textlink="">
      <xdr:nvSpPr>
        <xdr:cNvPr id="470" name="テキスト ボックス 469"/>
        <xdr:cNvSpPr txBox="1"/>
      </xdr:nvSpPr>
      <xdr:spPr>
        <a:xfrm>
          <a:off x="7594111" y="162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1" name="フローチャート: 判断 470"/>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61591</xdr:rowOff>
    </xdr:from>
    <xdr:ext cx="534377" cy="259045"/>
    <xdr:sp macro="" textlink="">
      <xdr:nvSpPr>
        <xdr:cNvPr id="472" name="テキスト ボックス 471"/>
        <xdr:cNvSpPr txBox="1"/>
      </xdr:nvSpPr>
      <xdr:spPr>
        <a:xfrm>
          <a:off x="6705111" y="15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11312</xdr:rowOff>
    </xdr:from>
    <xdr:to>
      <xdr:col>55</xdr:col>
      <xdr:colOff>50800</xdr:colOff>
      <xdr:row>96</xdr:row>
      <xdr:rowOff>112912</xdr:rowOff>
    </xdr:to>
    <xdr:sp macro="" textlink="">
      <xdr:nvSpPr>
        <xdr:cNvPr id="478" name="楕円 477"/>
        <xdr:cNvSpPr/>
      </xdr:nvSpPr>
      <xdr:spPr>
        <a:xfrm>
          <a:off x="10426700" y="164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161189</xdr:rowOff>
    </xdr:from>
    <xdr:ext cx="534377" cy="259045"/>
    <xdr:sp macro="" textlink="">
      <xdr:nvSpPr>
        <xdr:cNvPr id="479" name="土木費該当値テキスト"/>
        <xdr:cNvSpPr txBox="1"/>
      </xdr:nvSpPr>
      <xdr:spPr>
        <a:xfrm>
          <a:off x="10528300" y="1644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84282</xdr:rowOff>
    </xdr:from>
    <xdr:to>
      <xdr:col>50</xdr:col>
      <xdr:colOff>165100</xdr:colOff>
      <xdr:row>97</xdr:row>
      <xdr:rowOff>14432</xdr:rowOff>
    </xdr:to>
    <xdr:sp macro="" textlink="">
      <xdr:nvSpPr>
        <xdr:cNvPr id="480" name="楕円 479"/>
        <xdr:cNvSpPr/>
      </xdr:nvSpPr>
      <xdr:spPr>
        <a:xfrm>
          <a:off x="9588500" y="165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5559</xdr:rowOff>
    </xdr:from>
    <xdr:ext cx="534377" cy="259045"/>
    <xdr:sp macro="" textlink="">
      <xdr:nvSpPr>
        <xdr:cNvPr id="481" name="テキスト ボックス 480"/>
        <xdr:cNvSpPr txBox="1"/>
      </xdr:nvSpPr>
      <xdr:spPr>
        <a:xfrm>
          <a:off x="9372111" y="166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1575</xdr:rowOff>
    </xdr:from>
    <xdr:to>
      <xdr:col>46</xdr:col>
      <xdr:colOff>38100</xdr:colOff>
      <xdr:row>94</xdr:row>
      <xdr:rowOff>103175</xdr:rowOff>
    </xdr:to>
    <xdr:sp macro="" textlink="">
      <xdr:nvSpPr>
        <xdr:cNvPr id="482" name="楕円 481"/>
        <xdr:cNvSpPr/>
      </xdr:nvSpPr>
      <xdr:spPr>
        <a:xfrm>
          <a:off x="8699500" y="161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94302</xdr:rowOff>
    </xdr:from>
    <xdr:ext cx="534377" cy="259045"/>
    <xdr:sp macro="" textlink="">
      <xdr:nvSpPr>
        <xdr:cNvPr id="483" name="テキスト ボックス 482"/>
        <xdr:cNvSpPr txBox="1"/>
      </xdr:nvSpPr>
      <xdr:spPr>
        <a:xfrm>
          <a:off x="8483111" y="162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118298</xdr:rowOff>
    </xdr:from>
    <xdr:to>
      <xdr:col>41</xdr:col>
      <xdr:colOff>101600</xdr:colOff>
      <xdr:row>93</xdr:row>
      <xdr:rowOff>48448</xdr:rowOff>
    </xdr:to>
    <xdr:sp macro="" textlink="">
      <xdr:nvSpPr>
        <xdr:cNvPr id="484" name="楕円 483"/>
        <xdr:cNvSpPr/>
      </xdr:nvSpPr>
      <xdr:spPr>
        <a:xfrm>
          <a:off x="7810500" y="158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64975</xdr:rowOff>
    </xdr:from>
    <xdr:ext cx="534377" cy="259045"/>
    <xdr:sp macro="" textlink="">
      <xdr:nvSpPr>
        <xdr:cNvPr id="485" name="テキスト ボックス 484"/>
        <xdr:cNvSpPr txBox="1"/>
      </xdr:nvSpPr>
      <xdr:spPr>
        <a:xfrm>
          <a:off x="7594111" y="156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38379</xdr:rowOff>
    </xdr:from>
    <xdr:to>
      <xdr:col>36</xdr:col>
      <xdr:colOff>165100</xdr:colOff>
      <xdr:row>93</xdr:row>
      <xdr:rowOff>139979</xdr:rowOff>
    </xdr:to>
    <xdr:sp macro="" textlink="">
      <xdr:nvSpPr>
        <xdr:cNvPr id="486" name="楕円 485"/>
        <xdr:cNvSpPr/>
      </xdr:nvSpPr>
      <xdr:spPr>
        <a:xfrm>
          <a:off x="6921500" y="159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131106</xdr:rowOff>
    </xdr:from>
    <xdr:ext cx="534377" cy="259045"/>
    <xdr:sp macro="" textlink="">
      <xdr:nvSpPr>
        <xdr:cNvPr id="487" name="テキスト ボックス 486"/>
        <xdr:cNvSpPr txBox="1"/>
      </xdr:nvSpPr>
      <xdr:spPr>
        <a:xfrm>
          <a:off x="6705111" y="160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2" name="直線コネクタ 511"/>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3"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4" name="直線コネクタ 513"/>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5"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6" name="直線コネクタ 515"/>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27648</xdr:rowOff>
    </xdr:from>
    <xdr:to>
      <xdr:col>85</xdr:col>
      <xdr:colOff>127000</xdr:colOff>
      <xdr:row>37</xdr:row>
      <xdr:rowOff>33744</xdr:rowOff>
    </xdr:to>
    <xdr:cxnSp macro="">
      <xdr:nvCxnSpPr>
        <xdr:cNvPr id="517" name="直線コネクタ 516"/>
        <xdr:cNvCxnSpPr/>
      </xdr:nvCxnSpPr>
      <xdr:spPr>
        <a:xfrm flipV="1">
          <a:off x="15481300" y="6199848"/>
          <a:ext cx="8382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141241</xdr:rowOff>
    </xdr:from>
    <xdr:ext cx="534377" cy="259045"/>
    <xdr:sp macro="" textlink="">
      <xdr:nvSpPr>
        <xdr:cNvPr id="518" name="消防費平均値テキスト"/>
        <xdr:cNvSpPr txBox="1"/>
      </xdr:nvSpPr>
      <xdr:spPr>
        <a:xfrm>
          <a:off x="16370300" y="6141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9" name="フローチャート: 判断 518"/>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33744</xdr:rowOff>
    </xdr:from>
    <xdr:to>
      <xdr:col>81</xdr:col>
      <xdr:colOff>50800</xdr:colOff>
      <xdr:row>37</xdr:row>
      <xdr:rowOff>126441</xdr:rowOff>
    </xdr:to>
    <xdr:cxnSp macro="">
      <xdr:nvCxnSpPr>
        <xdr:cNvPr id="520" name="直線コネクタ 519"/>
        <xdr:cNvCxnSpPr/>
      </xdr:nvCxnSpPr>
      <xdr:spPr>
        <a:xfrm flipV="1">
          <a:off x="14592300" y="6377394"/>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1" name="フローチャート: 判断 520"/>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55389</xdr:rowOff>
    </xdr:from>
    <xdr:ext cx="534377" cy="259045"/>
    <xdr:sp macro="" textlink="">
      <xdr:nvSpPr>
        <xdr:cNvPr id="522" name="テキスト ボックス 521"/>
        <xdr:cNvSpPr txBox="1"/>
      </xdr:nvSpPr>
      <xdr:spPr>
        <a:xfrm>
          <a:off x="15214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126441</xdr:rowOff>
    </xdr:from>
    <xdr:to>
      <xdr:col>76</xdr:col>
      <xdr:colOff>114300</xdr:colOff>
      <xdr:row>37</xdr:row>
      <xdr:rowOff>155473</xdr:rowOff>
    </xdr:to>
    <xdr:cxnSp macro="">
      <xdr:nvCxnSpPr>
        <xdr:cNvPr id="523" name="直線コネクタ 522"/>
        <xdr:cNvCxnSpPr/>
      </xdr:nvCxnSpPr>
      <xdr:spPr>
        <a:xfrm flipV="1">
          <a:off x="13703300" y="647009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4" name="フローチャート: 判断 523"/>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48150</xdr:rowOff>
    </xdr:from>
    <xdr:ext cx="534377" cy="259045"/>
    <xdr:sp macro="" textlink="">
      <xdr:nvSpPr>
        <xdr:cNvPr id="525" name="テキスト ボックス 524"/>
        <xdr:cNvSpPr txBox="1"/>
      </xdr:nvSpPr>
      <xdr:spPr>
        <a:xfrm>
          <a:off x="14325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136957</xdr:rowOff>
    </xdr:from>
    <xdr:to>
      <xdr:col>71</xdr:col>
      <xdr:colOff>177800</xdr:colOff>
      <xdr:row>37</xdr:row>
      <xdr:rowOff>155473</xdr:rowOff>
    </xdr:to>
    <xdr:cxnSp macro="">
      <xdr:nvCxnSpPr>
        <xdr:cNvPr id="526" name="直線コネクタ 525"/>
        <xdr:cNvCxnSpPr/>
      </xdr:nvCxnSpPr>
      <xdr:spPr>
        <a:xfrm>
          <a:off x="12814300" y="648060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7" name="フローチャート: 判断 526"/>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99433</xdr:rowOff>
    </xdr:from>
    <xdr:ext cx="534377" cy="259045"/>
    <xdr:sp macro="" textlink="">
      <xdr:nvSpPr>
        <xdr:cNvPr id="528" name="テキスト ボックス 527"/>
        <xdr:cNvSpPr txBox="1"/>
      </xdr:nvSpPr>
      <xdr:spPr>
        <a:xfrm>
          <a:off x="13436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9" name="フローチャート: 判断 528"/>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0" name="テキスト ボックス 529"/>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148298</xdr:rowOff>
    </xdr:from>
    <xdr:to>
      <xdr:col>85</xdr:col>
      <xdr:colOff>177800</xdr:colOff>
      <xdr:row>36</xdr:row>
      <xdr:rowOff>78448</xdr:rowOff>
    </xdr:to>
    <xdr:sp macro="" textlink="">
      <xdr:nvSpPr>
        <xdr:cNvPr id="536" name="楕円 535"/>
        <xdr:cNvSpPr/>
      </xdr:nvSpPr>
      <xdr:spPr>
        <a:xfrm>
          <a:off x="16268700" y="61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171175</xdr:rowOff>
    </xdr:from>
    <xdr:ext cx="534377" cy="259045"/>
    <xdr:sp macro="" textlink="">
      <xdr:nvSpPr>
        <xdr:cNvPr id="537" name="消防費該当値テキスト"/>
        <xdr:cNvSpPr txBox="1"/>
      </xdr:nvSpPr>
      <xdr:spPr>
        <a:xfrm>
          <a:off x="16370300" y="60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154394</xdr:rowOff>
    </xdr:from>
    <xdr:to>
      <xdr:col>81</xdr:col>
      <xdr:colOff>101600</xdr:colOff>
      <xdr:row>37</xdr:row>
      <xdr:rowOff>84544</xdr:rowOff>
    </xdr:to>
    <xdr:sp macro="" textlink="">
      <xdr:nvSpPr>
        <xdr:cNvPr id="538" name="楕円 537"/>
        <xdr:cNvSpPr/>
      </xdr:nvSpPr>
      <xdr:spPr>
        <a:xfrm>
          <a:off x="15430500" y="63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75671</xdr:rowOff>
    </xdr:from>
    <xdr:ext cx="534377" cy="259045"/>
    <xdr:sp macro="" textlink="">
      <xdr:nvSpPr>
        <xdr:cNvPr id="539" name="テキスト ボックス 538"/>
        <xdr:cNvSpPr txBox="1"/>
      </xdr:nvSpPr>
      <xdr:spPr>
        <a:xfrm>
          <a:off x="15214111" y="64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75641</xdr:rowOff>
    </xdr:from>
    <xdr:to>
      <xdr:col>76</xdr:col>
      <xdr:colOff>165100</xdr:colOff>
      <xdr:row>38</xdr:row>
      <xdr:rowOff>5791</xdr:rowOff>
    </xdr:to>
    <xdr:sp macro="" textlink="">
      <xdr:nvSpPr>
        <xdr:cNvPr id="540" name="楕円 539"/>
        <xdr:cNvSpPr/>
      </xdr:nvSpPr>
      <xdr:spPr>
        <a:xfrm>
          <a:off x="14541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168368</xdr:rowOff>
    </xdr:from>
    <xdr:ext cx="534377" cy="259045"/>
    <xdr:sp macro="" textlink="">
      <xdr:nvSpPr>
        <xdr:cNvPr id="541" name="テキスト ボックス 540"/>
        <xdr:cNvSpPr txBox="1"/>
      </xdr:nvSpPr>
      <xdr:spPr>
        <a:xfrm>
          <a:off x="14325111" y="651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104673</xdr:rowOff>
    </xdr:from>
    <xdr:to>
      <xdr:col>72</xdr:col>
      <xdr:colOff>38100</xdr:colOff>
      <xdr:row>38</xdr:row>
      <xdr:rowOff>34823</xdr:rowOff>
    </xdr:to>
    <xdr:sp macro="" textlink="">
      <xdr:nvSpPr>
        <xdr:cNvPr id="542" name="楕円 541"/>
        <xdr:cNvSpPr/>
      </xdr:nvSpPr>
      <xdr:spPr>
        <a:xfrm>
          <a:off x="13652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25950</xdr:rowOff>
    </xdr:from>
    <xdr:ext cx="534377" cy="259045"/>
    <xdr:sp macro="" textlink="">
      <xdr:nvSpPr>
        <xdr:cNvPr id="543" name="テキスト ボックス 542"/>
        <xdr:cNvSpPr txBox="1"/>
      </xdr:nvSpPr>
      <xdr:spPr>
        <a:xfrm>
          <a:off x="13436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86157</xdr:rowOff>
    </xdr:from>
    <xdr:to>
      <xdr:col>67</xdr:col>
      <xdr:colOff>101600</xdr:colOff>
      <xdr:row>38</xdr:row>
      <xdr:rowOff>16307</xdr:rowOff>
    </xdr:to>
    <xdr:sp macro="" textlink="">
      <xdr:nvSpPr>
        <xdr:cNvPr id="544" name="楕円 543"/>
        <xdr:cNvSpPr/>
      </xdr:nvSpPr>
      <xdr:spPr>
        <a:xfrm>
          <a:off x="12763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7434</xdr:rowOff>
    </xdr:from>
    <xdr:ext cx="534377" cy="259045"/>
    <xdr:sp macro="" textlink="">
      <xdr:nvSpPr>
        <xdr:cNvPr id="545" name="テキスト ボックス 544"/>
        <xdr:cNvSpPr txBox="1"/>
      </xdr:nvSpPr>
      <xdr:spPr>
        <a:xfrm>
          <a:off x="12547111" y="65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6" name="テキスト ボックス 56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154513</xdr:rowOff>
    </xdr:from>
    <xdr:to>
      <xdr:col>85</xdr:col>
      <xdr:colOff>126364</xdr:colOff>
      <xdr:row>58</xdr:row>
      <xdr:rowOff>115788</xdr:rowOff>
    </xdr:to>
    <xdr:cxnSp macro="">
      <xdr:nvCxnSpPr>
        <xdr:cNvPr id="568" name="直線コネクタ 567"/>
        <xdr:cNvCxnSpPr/>
      </xdr:nvCxnSpPr>
      <xdr:spPr>
        <a:xfrm flipV="1">
          <a:off x="16317595" y="8727013"/>
          <a:ext cx="1269" cy="133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119615</xdr:rowOff>
    </xdr:from>
    <xdr:ext cx="534377" cy="259045"/>
    <xdr:sp macro="" textlink="">
      <xdr:nvSpPr>
        <xdr:cNvPr id="569" name="教育費最小値テキスト"/>
        <xdr:cNvSpPr txBox="1"/>
      </xdr:nvSpPr>
      <xdr:spPr>
        <a:xfrm>
          <a:off x="16370300" y="100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115788</xdr:rowOff>
    </xdr:from>
    <xdr:to>
      <xdr:col>86</xdr:col>
      <xdr:colOff>25400</xdr:colOff>
      <xdr:row>58</xdr:row>
      <xdr:rowOff>115788</xdr:rowOff>
    </xdr:to>
    <xdr:cxnSp macro="">
      <xdr:nvCxnSpPr>
        <xdr:cNvPr id="570" name="直線コネクタ 569"/>
        <xdr:cNvCxnSpPr/>
      </xdr:nvCxnSpPr>
      <xdr:spPr>
        <a:xfrm>
          <a:off x="16230600" y="1005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101190</xdr:rowOff>
    </xdr:from>
    <xdr:ext cx="534377" cy="259045"/>
    <xdr:sp macro="" textlink="">
      <xdr:nvSpPr>
        <xdr:cNvPr id="571" name="教育費最大値テキスト"/>
        <xdr:cNvSpPr txBox="1"/>
      </xdr:nvSpPr>
      <xdr:spPr>
        <a:xfrm>
          <a:off x="16370300" y="85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154513</xdr:rowOff>
    </xdr:from>
    <xdr:to>
      <xdr:col>86</xdr:col>
      <xdr:colOff>25400</xdr:colOff>
      <xdr:row>50</xdr:row>
      <xdr:rowOff>154513</xdr:rowOff>
    </xdr:to>
    <xdr:cxnSp macro="">
      <xdr:nvCxnSpPr>
        <xdr:cNvPr id="572" name="直線コネクタ 571"/>
        <xdr:cNvCxnSpPr/>
      </xdr:nvCxnSpPr>
      <xdr:spPr>
        <a:xfrm>
          <a:off x="16230600" y="87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154513</xdr:rowOff>
    </xdr:from>
    <xdr:to>
      <xdr:col>85</xdr:col>
      <xdr:colOff>127000</xdr:colOff>
      <xdr:row>53</xdr:row>
      <xdr:rowOff>144135</xdr:rowOff>
    </xdr:to>
    <xdr:cxnSp macro="">
      <xdr:nvCxnSpPr>
        <xdr:cNvPr id="573" name="直線コネクタ 572"/>
        <xdr:cNvCxnSpPr/>
      </xdr:nvCxnSpPr>
      <xdr:spPr>
        <a:xfrm flipV="1">
          <a:off x="15481300" y="8727013"/>
          <a:ext cx="838200" cy="50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69750</xdr:rowOff>
    </xdr:from>
    <xdr:ext cx="534377" cy="259045"/>
    <xdr:sp macro="" textlink="">
      <xdr:nvSpPr>
        <xdr:cNvPr id="574" name="教育費平均値テキスト"/>
        <xdr:cNvSpPr txBox="1"/>
      </xdr:nvSpPr>
      <xdr:spPr>
        <a:xfrm>
          <a:off x="16370300" y="932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91323</xdr:rowOff>
    </xdr:from>
    <xdr:to>
      <xdr:col>85</xdr:col>
      <xdr:colOff>177800</xdr:colOff>
      <xdr:row>55</xdr:row>
      <xdr:rowOff>21473</xdr:rowOff>
    </xdr:to>
    <xdr:sp macro="" textlink="">
      <xdr:nvSpPr>
        <xdr:cNvPr id="575" name="フローチャート: 判断 574"/>
        <xdr:cNvSpPr/>
      </xdr:nvSpPr>
      <xdr:spPr>
        <a:xfrm>
          <a:off x="16268700" y="934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144135</xdr:rowOff>
    </xdr:from>
    <xdr:to>
      <xdr:col>81</xdr:col>
      <xdr:colOff>50800</xdr:colOff>
      <xdr:row>56</xdr:row>
      <xdr:rowOff>71303</xdr:rowOff>
    </xdr:to>
    <xdr:cxnSp macro="">
      <xdr:nvCxnSpPr>
        <xdr:cNvPr id="576" name="直線コネクタ 575"/>
        <xdr:cNvCxnSpPr/>
      </xdr:nvCxnSpPr>
      <xdr:spPr>
        <a:xfrm flipV="1">
          <a:off x="14592300" y="9230985"/>
          <a:ext cx="889000" cy="44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92009</xdr:rowOff>
    </xdr:from>
    <xdr:to>
      <xdr:col>81</xdr:col>
      <xdr:colOff>101600</xdr:colOff>
      <xdr:row>55</xdr:row>
      <xdr:rowOff>22159</xdr:rowOff>
    </xdr:to>
    <xdr:sp macro="" textlink="">
      <xdr:nvSpPr>
        <xdr:cNvPr id="577" name="フローチャート: 判断 576"/>
        <xdr:cNvSpPr/>
      </xdr:nvSpPr>
      <xdr:spPr>
        <a:xfrm>
          <a:off x="15430500" y="935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13286</xdr:rowOff>
    </xdr:from>
    <xdr:ext cx="534377" cy="259045"/>
    <xdr:sp macro="" textlink="">
      <xdr:nvSpPr>
        <xdr:cNvPr id="578" name="テキスト ボックス 577"/>
        <xdr:cNvSpPr txBox="1"/>
      </xdr:nvSpPr>
      <xdr:spPr>
        <a:xfrm>
          <a:off x="15214111" y="94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71257</xdr:rowOff>
    </xdr:from>
    <xdr:to>
      <xdr:col>76</xdr:col>
      <xdr:colOff>114300</xdr:colOff>
      <xdr:row>56</xdr:row>
      <xdr:rowOff>71303</xdr:rowOff>
    </xdr:to>
    <xdr:cxnSp macro="">
      <xdr:nvCxnSpPr>
        <xdr:cNvPr id="579" name="直線コネクタ 578"/>
        <xdr:cNvCxnSpPr/>
      </xdr:nvCxnSpPr>
      <xdr:spPr>
        <a:xfrm>
          <a:off x="13703300" y="9501007"/>
          <a:ext cx="889000" cy="17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113452</xdr:rowOff>
    </xdr:from>
    <xdr:to>
      <xdr:col>76</xdr:col>
      <xdr:colOff>165100</xdr:colOff>
      <xdr:row>56</xdr:row>
      <xdr:rowOff>43602</xdr:rowOff>
    </xdr:to>
    <xdr:sp macro="" textlink="">
      <xdr:nvSpPr>
        <xdr:cNvPr id="580" name="フローチャート: 判断 579"/>
        <xdr:cNvSpPr/>
      </xdr:nvSpPr>
      <xdr:spPr>
        <a:xfrm>
          <a:off x="14541500" y="95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60129</xdr:rowOff>
    </xdr:from>
    <xdr:ext cx="534377" cy="259045"/>
    <xdr:sp macro="" textlink="">
      <xdr:nvSpPr>
        <xdr:cNvPr id="581" name="テキスト ボックス 580"/>
        <xdr:cNvSpPr txBox="1"/>
      </xdr:nvSpPr>
      <xdr:spPr>
        <a:xfrm>
          <a:off x="14325111" y="931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25171</xdr:rowOff>
    </xdr:from>
    <xdr:to>
      <xdr:col>71</xdr:col>
      <xdr:colOff>177800</xdr:colOff>
      <xdr:row>55</xdr:row>
      <xdr:rowOff>71257</xdr:rowOff>
    </xdr:to>
    <xdr:cxnSp macro="">
      <xdr:nvCxnSpPr>
        <xdr:cNvPr id="582" name="直線コネクタ 581"/>
        <xdr:cNvCxnSpPr/>
      </xdr:nvCxnSpPr>
      <xdr:spPr>
        <a:xfrm>
          <a:off x="12814300" y="8769121"/>
          <a:ext cx="889000" cy="73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117566</xdr:rowOff>
    </xdr:from>
    <xdr:to>
      <xdr:col>72</xdr:col>
      <xdr:colOff>38100</xdr:colOff>
      <xdr:row>57</xdr:row>
      <xdr:rowOff>47716</xdr:rowOff>
    </xdr:to>
    <xdr:sp macro="" textlink="">
      <xdr:nvSpPr>
        <xdr:cNvPr id="583" name="フローチャート: 判断 582"/>
        <xdr:cNvSpPr/>
      </xdr:nvSpPr>
      <xdr:spPr>
        <a:xfrm>
          <a:off x="13652500" y="971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38843</xdr:rowOff>
    </xdr:from>
    <xdr:ext cx="534377" cy="259045"/>
    <xdr:sp macro="" textlink="">
      <xdr:nvSpPr>
        <xdr:cNvPr id="584" name="テキスト ボックス 583"/>
        <xdr:cNvSpPr txBox="1"/>
      </xdr:nvSpPr>
      <xdr:spPr>
        <a:xfrm>
          <a:off x="13436111" y="9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25898</xdr:rowOff>
    </xdr:from>
    <xdr:to>
      <xdr:col>67</xdr:col>
      <xdr:colOff>101600</xdr:colOff>
      <xdr:row>56</xdr:row>
      <xdr:rowOff>127498</xdr:rowOff>
    </xdr:to>
    <xdr:sp macro="" textlink="">
      <xdr:nvSpPr>
        <xdr:cNvPr id="585" name="フローチャート: 判断 584"/>
        <xdr:cNvSpPr/>
      </xdr:nvSpPr>
      <xdr:spPr>
        <a:xfrm>
          <a:off x="12763500" y="96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118625</xdr:rowOff>
    </xdr:from>
    <xdr:ext cx="534377" cy="259045"/>
    <xdr:sp macro="" textlink="">
      <xdr:nvSpPr>
        <xdr:cNvPr id="586" name="テキスト ボックス 585"/>
        <xdr:cNvSpPr txBox="1"/>
      </xdr:nvSpPr>
      <xdr:spPr>
        <a:xfrm>
          <a:off x="12547111" y="97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103713</xdr:rowOff>
    </xdr:from>
    <xdr:to>
      <xdr:col>85</xdr:col>
      <xdr:colOff>177800</xdr:colOff>
      <xdr:row>51</xdr:row>
      <xdr:rowOff>33863</xdr:rowOff>
    </xdr:to>
    <xdr:sp macro="" textlink="">
      <xdr:nvSpPr>
        <xdr:cNvPr id="592" name="楕円 591"/>
        <xdr:cNvSpPr/>
      </xdr:nvSpPr>
      <xdr:spPr>
        <a:xfrm>
          <a:off x="16268700" y="86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56740</xdr:rowOff>
    </xdr:from>
    <xdr:ext cx="534377" cy="259045"/>
    <xdr:sp macro="" textlink="">
      <xdr:nvSpPr>
        <xdr:cNvPr id="593" name="教育費該当値テキスト"/>
        <xdr:cNvSpPr txBox="1"/>
      </xdr:nvSpPr>
      <xdr:spPr>
        <a:xfrm>
          <a:off x="16370300" y="86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93335</xdr:rowOff>
    </xdr:from>
    <xdr:to>
      <xdr:col>81</xdr:col>
      <xdr:colOff>101600</xdr:colOff>
      <xdr:row>54</xdr:row>
      <xdr:rowOff>23485</xdr:rowOff>
    </xdr:to>
    <xdr:sp macro="" textlink="">
      <xdr:nvSpPr>
        <xdr:cNvPr id="594" name="楕円 593"/>
        <xdr:cNvSpPr/>
      </xdr:nvSpPr>
      <xdr:spPr>
        <a:xfrm>
          <a:off x="15430500" y="91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40012</xdr:rowOff>
    </xdr:from>
    <xdr:ext cx="534377" cy="259045"/>
    <xdr:sp macro="" textlink="">
      <xdr:nvSpPr>
        <xdr:cNvPr id="595" name="テキスト ボックス 594"/>
        <xdr:cNvSpPr txBox="1"/>
      </xdr:nvSpPr>
      <xdr:spPr>
        <a:xfrm>
          <a:off x="15214111" y="89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20503</xdr:rowOff>
    </xdr:from>
    <xdr:to>
      <xdr:col>76</xdr:col>
      <xdr:colOff>165100</xdr:colOff>
      <xdr:row>56</xdr:row>
      <xdr:rowOff>122103</xdr:rowOff>
    </xdr:to>
    <xdr:sp macro="" textlink="">
      <xdr:nvSpPr>
        <xdr:cNvPr id="596" name="楕円 595"/>
        <xdr:cNvSpPr/>
      </xdr:nvSpPr>
      <xdr:spPr>
        <a:xfrm>
          <a:off x="14541500" y="96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113230</xdr:rowOff>
    </xdr:from>
    <xdr:ext cx="534377" cy="259045"/>
    <xdr:sp macro="" textlink="">
      <xdr:nvSpPr>
        <xdr:cNvPr id="597" name="テキスト ボックス 596"/>
        <xdr:cNvSpPr txBox="1"/>
      </xdr:nvSpPr>
      <xdr:spPr>
        <a:xfrm>
          <a:off x="14325111" y="97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20457</xdr:rowOff>
    </xdr:from>
    <xdr:to>
      <xdr:col>72</xdr:col>
      <xdr:colOff>38100</xdr:colOff>
      <xdr:row>55</xdr:row>
      <xdr:rowOff>122057</xdr:rowOff>
    </xdr:to>
    <xdr:sp macro="" textlink="">
      <xdr:nvSpPr>
        <xdr:cNvPr id="598" name="楕円 597"/>
        <xdr:cNvSpPr/>
      </xdr:nvSpPr>
      <xdr:spPr>
        <a:xfrm>
          <a:off x="13652500" y="9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138584</xdr:rowOff>
    </xdr:from>
    <xdr:ext cx="534377" cy="259045"/>
    <xdr:sp macro="" textlink="">
      <xdr:nvSpPr>
        <xdr:cNvPr id="599" name="テキスト ボックス 598"/>
        <xdr:cNvSpPr txBox="1"/>
      </xdr:nvSpPr>
      <xdr:spPr>
        <a:xfrm>
          <a:off x="13436111" y="92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145821</xdr:rowOff>
    </xdr:from>
    <xdr:to>
      <xdr:col>67</xdr:col>
      <xdr:colOff>101600</xdr:colOff>
      <xdr:row>51</xdr:row>
      <xdr:rowOff>75971</xdr:rowOff>
    </xdr:to>
    <xdr:sp macro="" textlink="">
      <xdr:nvSpPr>
        <xdr:cNvPr id="600" name="楕円 599"/>
        <xdr:cNvSpPr/>
      </xdr:nvSpPr>
      <xdr:spPr>
        <a:xfrm>
          <a:off x="12763500" y="87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92498</xdr:rowOff>
    </xdr:from>
    <xdr:ext cx="534377" cy="259045"/>
    <xdr:sp macro="" textlink="">
      <xdr:nvSpPr>
        <xdr:cNvPr id="601" name="テキスト ボックス 600"/>
        <xdr:cNvSpPr txBox="1"/>
      </xdr:nvSpPr>
      <xdr:spPr>
        <a:xfrm>
          <a:off x="12547111" y="849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93425</xdr:rowOff>
    </xdr:from>
    <xdr:to>
      <xdr:col>85</xdr:col>
      <xdr:colOff>126364</xdr:colOff>
      <xdr:row>79</xdr:row>
      <xdr:rowOff>98879</xdr:rowOff>
    </xdr:to>
    <xdr:cxnSp macro="">
      <xdr:nvCxnSpPr>
        <xdr:cNvPr id="627" name="直線コネクタ 626"/>
        <xdr:cNvCxnSpPr/>
      </xdr:nvCxnSpPr>
      <xdr:spPr>
        <a:xfrm flipV="1">
          <a:off x="16317595" y="12437825"/>
          <a:ext cx="1269" cy="1205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40102</xdr:rowOff>
    </xdr:from>
    <xdr:ext cx="534377" cy="259045"/>
    <xdr:sp macro="" textlink="">
      <xdr:nvSpPr>
        <xdr:cNvPr id="630" name="災害復旧費最大値テキスト"/>
        <xdr:cNvSpPr txBox="1"/>
      </xdr:nvSpPr>
      <xdr:spPr>
        <a:xfrm>
          <a:off x="16370300" y="122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93425</xdr:rowOff>
    </xdr:from>
    <xdr:to>
      <xdr:col>86</xdr:col>
      <xdr:colOff>25400</xdr:colOff>
      <xdr:row>72</xdr:row>
      <xdr:rowOff>93425</xdr:rowOff>
    </xdr:to>
    <xdr:cxnSp macro="">
      <xdr:nvCxnSpPr>
        <xdr:cNvPr id="631" name="直線コネクタ 630"/>
        <xdr:cNvCxnSpPr/>
      </xdr:nvCxnSpPr>
      <xdr:spPr>
        <a:xfrm>
          <a:off x="16230600" y="124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60506</xdr:rowOff>
    </xdr:from>
    <xdr:to>
      <xdr:col>85</xdr:col>
      <xdr:colOff>127000</xdr:colOff>
      <xdr:row>78</xdr:row>
      <xdr:rowOff>104691</xdr:rowOff>
    </xdr:to>
    <xdr:cxnSp macro="">
      <xdr:nvCxnSpPr>
        <xdr:cNvPr id="632" name="直線コネクタ 631"/>
        <xdr:cNvCxnSpPr/>
      </xdr:nvCxnSpPr>
      <xdr:spPr>
        <a:xfrm flipV="1">
          <a:off x="15481300" y="13433606"/>
          <a:ext cx="8382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161903</xdr:rowOff>
    </xdr:from>
    <xdr:ext cx="469744" cy="259045"/>
    <xdr:sp macro="" textlink="">
      <xdr:nvSpPr>
        <xdr:cNvPr id="633" name="災害復旧費平均値テキスト"/>
        <xdr:cNvSpPr txBox="1"/>
      </xdr:nvSpPr>
      <xdr:spPr>
        <a:xfrm>
          <a:off x="16370300" y="13363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12026</xdr:rowOff>
    </xdr:from>
    <xdr:to>
      <xdr:col>85</xdr:col>
      <xdr:colOff>177800</xdr:colOff>
      <xdr:row>78</xdr:row>
      <xdr:rowOff>113626</xdr:rowOff>
    </xdr:to>
    <xdr:sp macro="" textlink="">
      <xdr:nvSpPr>
        <xdr:cNvPr id="634" name="フローチャート: 判断 633"/>
        <xdr:cNvSpPr/>
      </xdr:nvSpPr>
      <xdr:spPr>
        <a:xfrm>
          <a:off x="16268700" y="1338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97148</xdr:rowOff>
    </xdr:from>
    <xdr:to>
      <xdr:col>81</xdr:col>
      <xdr:colOff>50800</xdr:colOff>
      <xdr:row>78</xdr:row>
      <xdr:rowOff>104691</xdr:rowOff>
    </xdr:to>
    <xdr:cxnSp macro="">
      <xdr:nvCxnSpPr>
        <xdr:cNvPr id="635" name="直線コネクタ 634"/>
        <xdr:cNvCxnSpPr/>
      </xdr:nvCxnSpPr>
      <xdr:spPr>
        <a:xfrm>
          <a:off x="14592300" y="12098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101963</xdr:rowOff>
    </xdr:from>
    <xdr:to>
      <xdr:col>81</xdr:col>
      <xdr:colOff>101600</xdr:colOff>
      <xdr:row>79</xdr:row>
      <xdr:rowOff>32113</xdr:rowOff>
    </xdr:to>
    <xdr:sp macro="" textlink="">
      <xdr:nvSpPr>
        <xdr:cNvPr id="636" name="フローチャート: 判断 635"/>
        <xdr:cNvSpPr/>
      </xdr:nvSpPr>
      <xdr:spPr>
        <a:xfrm>
          <a:off x="15430500" y="1347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23240</xdr:rowOff>
    </xdr:from>
    <xdr:ext cx="469744" cy="259045"/>
    <xdr:sp macro="" textlink="">
      <xdr:nvSpPr>
        <xdr:cNvPr id="637" name="テキスト ボックス 636"/>
        <xdr:cNvSpPr txBox="1"/>
      </xdr:nvSpPr>
      <xdr:spPr>
        <a:xfrm>
          <a:off x="15246428"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97148</xdr:rowOff>
    </xdr:from>
    <xdr:to>
      <xdr:col>76</xdr:col>
      <xdr:colOff>114300</xdr:colOff>
      <xdr:row>74</xdr:row>
      <xdr:rowOff>40129</xdr:rowOff>
    </xdr:to>
    <xdr:cxnSp macro="">
      <xdr:nvCxnSpPr>
        <xdr:cNvPr id="638" name="直線コネクタ 637"/>
        <xdr:cNvCxnSpPr/>
      </xdr:nvCxnSpPr>
      <xdr:spPr>
        <a:xfrm flipV="1">
          <a:off x="13703300" y="12098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59541</xdr:rowOff>
    </xdr:from>
    <xdr:to>
      <xdr:col>76</xdr:col>
      <xdr:colOff>165100</xdr:colOff>
      <xdr:row>78</xdr:row>
      <xdr:rowOff>161141</xdr:rowOff>
    </xdr:to>
    <xdr:sp macro="" textlink="">
      <xdr:nvSpPr>
        <xdr:cNvPr id="639" name="フローチャート: 判断 638"/>
        <xdr:cNvSpPr/>
      </xdr:nvSpPr>
      <xdr:spPr>
        <a:xfrm>
          <a:off x="145415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152268</xdr:rowOff>
    </xdr:from>
    <xdr:ext cx="469744" cy="259045"/>
    <xdr:sp macro="" textlink="">
      <xdr:nvSpPr>
        <xdr:cNvPr id="640" name="テキスト ボックス 639"/>
        <xdr:cNvSpPr txBox="1"/>
      </xdr:nvSpPr>
      <xdr:spPr>
        <a:xfrm>
          <a:off x="14357428" y="135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40129</xdr:rowOff>
    </xdr:from>
    <xdr:to>
      <xdr:col>71</xdr:col>
      <xdr:colOff>177800</xdr:colOff>
      <xdr:row>79</xdr:row>
      <xdr:rowOff>94993</xdr:rowOff>
    </xdr:to>
    <xdr:cxnSp macro="">
      <xdr:nvCxnSpPr>
        <xdr:cNvPr id="641" name="直線コネクタ 640"/>
        <xdr:cNvCxnSpPr/>
      </xdr:nvCxnSpPr>
      <xdr:spPr>
        <a:xfrm flipV="1">
          <a:off x="12814300" y="12727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24924</xdr:rowOff>
    </xdr:from>
    <xdr:to>
      <xdr:col>72</xdr:col>
      <xdr:colOff>38100</xdr:colOff>
      <xdr:row>78</xdr:row>
      <xdr:rowOff>126524</xdr:rowOff>
    </xdr:to>
    <xdr:sp macro="" textlink="">
      <xdr:nvSpPr>
        <xdr:cNvPr id="642" name="フローチャート: 判断 641"/>
        <xdr:cNvSpPr/>
      </xdr:nvSpPr>
      <xdr:spPr>
        <a:xfrm>
          <a:off x="13652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117651</xdr:rowOff>
    </xdr:from>
    <xdr:ext cx="469744" cy="259045"/>
    <xdr:sp macro="" textlink="">
      <xdr:nvSpPr>
        <xdr:cNvPr id="643" name="テキスト ボックス 642"/>
        <xdr:cNvSpPr txBox="1"/>
      </xdr:nvSpPr>
      <xdr:spPr>
        <a:xfrm>
          <a:off x="13468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69011</xdr:rowOff>
    </xdr:from>
    <xdr:to>
      <xdr:col>67</xdr:col>
      <xdr:colOff>101600</xdr:colOff>
      <xdr:row>77</xdr:row>
      <xdr:rowOff>170611</xdr:rowOff>
    </xdr:to>
    <xdr:sp macro="" textlink="">
      <xdr:nvSpPr>
        <xdr:cNvPr id="644" name="フローチャート: 判断 643"/>
        <xdr:cNvSpPr/>
      </xdr:nvSpPr>
      <xdr:spPr>
        <a:xfrm>
          <a:off x="12763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15688</xdr:rowOff>
    </xdr:from>
    <xdr:ext cx="469744" cy="259045"/>
    <xdr:sp macro="" textlink="">
      <xdr:nvSpPr>
        <xdr:cNvPr id="645" name="テキスト ボックス 644"/>
        <xdr:cNvSpPr txBox="1"/>
      </xdr:nvSpPr>
      <xdr:spPr>
        <a:xfrm>
          <a:off x="12579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9706</xdr:rowOff>
    </xdr:from>
    <xdr:to>
      <xdr:col>85</xdr:col>
      <xdr:colOff>177800</xdr:colOff>
      <xdr:row>78</xdr:row>
      <xdr:rowOff>111306</xdr:rowOff>
    </xdr:to>
    <xdr:sp macro="" textlink="">
      <xdr:nvSpPr>
        <xdr:cNvPr id="651" name="楕円 650"/>
        <xdr:cNvSpPr/>
      </xdr:nvSpPr>
      <xdr:spPr>
        <a:xfrm>
          <a:off x="162687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32583</xdr:rowOff>
    </xdr:from>
    <xdr:ext cx="469744" cy="259045"/>
    <xdr:sp macro="" textlink="">
      <xdr:nvSpPr>
        <xdr:cNvPr id="652" name="災害復旧費該当値テキスト"/>
        <xdr:cNvSpPr txBox="1"/>
      </xdr:nvSpPr>
      <xdr:spPr>
        <a:xfrm>
          <a:off x="16370300" y="132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53891</xdr:rowOff>
    </xdr:from>
    <xdr:to>
      <xdr:col>81</xdr:col>
      <xdr:colOff>101600</xdr:colOff>
      <xdr:row>78</xdr:row>
      <xdr:rowOff>155491</xdr:rowOff>
    </xdr:to>
    <xdr:sp macro="" textlink="">
      <xdr:nvSpPr>
        <xdr:cNvPr id="653" name="楕円 652"/>
        <xdr:cNvSpPr/>
      </xdr:nvSpPr>
      <xdr:spPr>
        <a:xfrm>
          <a:off x="154305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568</xdr:rowOff>
    </xdr:from>
    <xdr:ext cx="469744" cy="259045"/>
    <xdr:sp macro="" textlink="">
      <xdr:nvSpPr>
        <xdr:cNvPr id="654" name="テキスト ボックス 653"/>
        <xdr:cNvSpPr txBox="1"/>
      </xdr:nvSpPr>
      <xdr:spPr>
        <a:xfrm>
          <a:off x="15246428" y="1320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46348</xdr:rowOff>
    </xdr:from>
    <xdr:to>
      <xdr:col>76</xdr:col>
      <xdr:colOff>165100</xdr:colOff>
      <xdr:row>70</xdr:row>
      <xdr:rowOff>147948</xdr:rowOff>
    </xdr:to>
    <xdr:sp macro="" textlink="">
      <xdr:nvSpPr>
        <xdr:cNvPr id="655" name="楕円 654"/>
        <xdr:cNvSpPr/>
      </xdr:nvSpPr>
      <xdr:spPr>
        <a:xfrm>
          <a:off x="14541500" y="120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164475</xdr:rowOff>
    </xdr:from>
    <xdr:ext cx="534377" cy="259045"/>
    <xdr:sp macro="" textlink="">
      <xdr:nvSpPr>
        <xdr:cNvPr id="656" name="テキスト ボックス 655"/>
        <xdr:cNvSpPr txBox="1"/>
      </xdr:nvSpPr>
      <xdr:spPr>
        <a:xfrm>
          <a:off x="14325111" y="118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160779</xdr:rowOff>
    </xdr:from>
    <xdr:to>
      <xdr:col>72</xdr:col>
      <xdr:colOff>38100</xdr:colOff>
      <xdr:row>74</xdr:row>
      <xdr:rowOff>90929</xdr:rowOff>
    </xdr:to>
    <xdr:sp macro="" textlink="">
      <xdr:nvSpPr>
        <xdr:cNvPr id="657" name="楕円 656"/>
        <xdr:cNvSpPr/>
      </xdr:nvSpPr>
      <xdr:spPr>
        <a:xfrm>
          <a:off x="13652500" y="126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107456</xdr:rowOff>
    </xdr:from>
    <xdr:ext cx="534377" cy="259045"/>
    <xdr:sp macro="" textlink="">
      <xdr:nvSpPr>
        <xdr:cNvPr id="658" name="テキスト ボックス 657"/>
        <xdr:cNvSpPr txBox="1"/>
      </xdr:nvSpPr>
      <xdr:spPr>
        <a:xfrm>
          <a:off x="13436111" y="124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44193</xdr:rowOff>
    </xdr:from>
    <xdr:to>
      <xdr:col>67</xdr:col>
      <xdr:colOff>101600</xdr:colOff>
      <xdr:row>79</xdr:row>
      <xdr:rowOff>145793</xdr:rowOff>
    </xdr:to>
    <xdr:sp macro="" textlink="">
      <xdr:nvSpPr>
        <xdr:cNvPr id="659" name="楕円 658"/>
        <xdr:cNvSpPr/>
      </xdr:nvSpPr>
      <xdr:spPr>
        <a:xfrm>
          <a:off x="12763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136920</xdr:rowOff>
    </xdr:from>
    <xdr:ext cx="378565" cy="259045"/>
    <xdr:sp macro="" textlink="">
      <xdr:nvSpPr>
        <xdr:cNvPr id="660" name="テキスト ボックス 659"/>
        <xdr:cNvSpPr txBox="1"/>
      </xdr:nvSpPr>
      <xdr:spPr>
        <a:xfrm>
          <a:off x="12625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7" name="直線コネクタ 686"/>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8"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9" name="直線コネクタ 688"/>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90"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91" name="直線コネクタ 690"/>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14689</xdr:rowOff>
    </xdr:from>
    <xdr:to>
      <xdr:col>85</xdr:col>
      <xdr:colOff>127000</xdr:colOff>
      <xdr:row>92</xdr:row>
      <xdr:rowOff>24061</xdr:rowOff>
    </xdr:to>
    <xdr:cxnSp macro="">
      <xdr:nvCxnSpPr>
        <xdr:cNvPr id="692" name="直線コネクタ 691"/>
        <xdr:cNvCxnSpPr/>
      </xdr:nvCxnSpPr>
      <xdr:spPr>
        <a:xfrm>
          <a:off x="15481300" y="15788089"/>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124444</xdr:rowOff>
    </xdr:from>
    <xdr:ext cx="534377" cy="259045"/>
    <xdr:sp macro="" textlink="">
      <xdr:nvSpPr>
        <xdr:cNvPr id="693" name="公債費平均値テキスト"/>
        <xdr:cNvSpPr txBox="1"/>
      </xdr:nvSpPr>
      <xdr:spPr>
        <a:xfrm>
          <a:off x="16370300" y="1589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4" name="フローチャート: 判断 693"/>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100805</xdr:rowOff>
    </xdr:from>
    <xdr:to>
      <xdr:col>81</xdr:col>
      <xdr:colOff>50800</xdr:colOff>
      <xdr:row>92</xdr:row>
      <xdr:rowOff>14689</xdr:rowOff>
    </xdr:to>
    <xdr:cxnSp macro="">
      <xdr:nvCxnSpPr>
        <xdr:cNvPr id="695" name="直線コネクタ 694"/>
        <xdr:cNvCxnSpPr/>
      </xdr:nvCxnSpPr>
      <xdr:spPr>
        <a:xfrm>
          <a:off x="14592300" y="15702755"/>
          <a:ext cx="889000" cy="8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6" name="フローチャート: 判断 695"/>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101291</xdr:rowOff>
    </xdr:from>
    <xdr:ext cx="534377" cy="259045"/>
    <xdr:sp macro="" textlink="">
      <xdr:nvSpPr>
        <xdr:cNvPr id="697" name="テキスト ボックス 696"/>
        <xdr:cNvSpPr txBox="1"/>
      </xdr:nvSpPr>
      <xdr:spPr>
        <a:xfrm>
          <a:off x="15214111" y="16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54595</xdr:rowOff>
    </xdr:from>
    <xdr:to>
      <xdr:col>76</xdr:col>
      <xdr:colOff>114300</xdr:colOff>
      <xdr:row>91</xdr:row>
      <xdr:rowOff>100805</xdr:rowOff>
    </xdr:to>
    <xdr:cxnSp macro="">
      <xdr:nvCxnSpPr>
        <xdr:cNvPr id="698" name="直線コネクタ 697"/>
        <xdr:cNvCxnSpPr/>
      </xdr:nvCxnSpPr>
      <xdr:spPr>
        <a:xfrm>
          <a:off x="13703300" y="15656545"/>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9" name="フローチャート: 判断 698"/>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111414</xdr:rowOff>
    </xdr:from>
    <xdr:ext cx="534377" cy="259045"/>
    <xdr:sp macro="" textlink="">
      <xdr:nvSpPr>
        <xdr:cNvPr id="700" name="テキスト ボックス 699"/>
        <xdr:cNvSpPr txBox="1"/>
      </xdr:nvSpPr>
      <xdr:spPr>
        <a:xfrm>
          <a:off x="14325111" y="16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166643</xdr:rowOff>
    </xdr:from>
    <xdr:to>
      <xdr:col>71</xdr:col>
      <xdr:colOff>177800</xdr:colOff>
      <xdr:row>91</xdr:row>
      <xdr:rowOff>54595</xdr:rowOff>
    </xdr:to>
    <xdr:cxnSp macro="">
      <xdr:nvCxnSpPr>
        <xdr:cNvPr id="701" name="直線コネクタ 700"/>
        <xdr:cNvCxnSpPr/>
      </xdr:nvCxnSpPr>
      <xdr:spPr>
        <a:xfrm>
          <a:off x="12814300" y="15597143"/>
          <a:ext cx="889000" cy="5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2" name="フローチャート: 判断 701"/>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85909</xdr:rowOff>
    </xdr:from>
    <xdr:ext cx="534377" cy="259045"/>
    <xdr:sp macro="" textlink="">
      <xdr:nvSpPr>
        <xdr:cNvPr id="703" name="テキスト ボックス 702"/>
        <xdr:cNvSpPr txBox="1"/>
      </xdr:nvSpPr>
      <xdr:spPr>
        <a:xfrm>
          <a:off x="13436111" y="160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4" name="フローチャート: 判断 703"/>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64127</xdr:rowOff>
    </xdr:from>
    <xdr:ext cx="534377" cy="259045"/>
    <xdr:sp macro="" textlink="">
      <xdr:nvSpPr>
        <xdr:cNvPr id="705" name="テキスト ボックス 704"/>
        <xdr:cNvSpPr txBox="1"/>
      </xdr:nvSpPr>
      <xdr:spPr>
        <a:xfrm>
          <a:off x="12547111" y="160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144711</xdr:rowOff>
    </xdr:from>
    <xdr:to>
      <xdr:col>85</xdr:col>
      <xdr:colOff>177800</xdr:colOff>
      <xdr:row>92</xdr:row>
      <xdr:rowOff>74861</xdr:rowOff>
    </xdr:to>
    <xdr:sp macro="" textlink="">
      <xdr:nvSpPr>
        <xdr:cNvPr id="711" name="楕円 710"/>
        <xdr:cNvSpPr/>
      </xdr:nvSpPr>
      <xdr:spPr>
        <a:xfrm>
          <a:off x="16268700" y="157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167588</xdr:rowOff>
    </xdr:from>
    <xdr:ext cx="534377" cy="259045"/>
    <xdr:sp macro="" textlink="">
      <xdr:nvSpPr>
        <xdr:cNvPr id="712" name="公債費該当値テキスト"/>
        <xdr:cNvSpPr txBox="1"/>
      </xdr:nvSpPr>
      <xdr:spPr>
        <a:xfrm>
          <a:off x="16370300" y="1559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135339</xdr:rowOff>
    </xdr:from>
    <xdr:to>
      <xdr:col>81</xdr:col>
      <xdr:colOff>101600</xdr:colOff>
      <xdr:row>92</xdr:row>
      <xdr:rowOff>65489</xdr:rowOff>
    </xdr:to>
    <xdr:sp macro="" textlink="">
      <xdr:nvSpPr>
        <xdr:cNvPr id="713" name="楕円 712"/>
        <xdr:cNvSpPr/>
      </xdr:nvSpPr>
      <xdr:spPr>
        <a:xfrm>
          <a:off x="15430500" y="157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82016</xdr:rowOff>
    </xdr:from>
    <xdr:ext cx="534377" cy="259045"/>
    <xdr:sp macro="" textlink="">
      <xdr:nvSpPr>
        <xdr:cNvPr id="714" name="テキスト ボックス 713"/>
        <xdr:cNvSpPr txBox="1"/>
      </xdr:nvSpPr>
      <xdr:spPr>
        <a:xfrm>
          <a:off x="15214111" y="155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50005</xdr:rowOff>
    </xdr:from>
    <xdr:to>
      <xdr:col>76</xdr:col>
      <xdr:colOff>165100</xdr:colOff>
      <xdr:row>91</xdr:row>
      <xdr:rowOff>151605</xdr:rowOff>
    </xdr:to>
    <xdr:sp macro="" textlink="">
      <xdr:nvSpPr>
        <xdr:cNvPr id="715" name="楕円 714"/>
        <xdr:cNvSpPr/>
      </xdr:nvSpPr>
      <xdr:spPr>
        <a:xfrm>
          <a:off x="14541500" y="156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168132</xdr:rowOff>
    </xdr:from>
    <xdr:ext cx="534377" cy="259045"/>
    <xdr:sp macro="" textlink="">
      <xdr:nvSpPr>
        <xdr:cNvPr id="716" name="テキスト ボックス 715"/>
        <xdr:cNvSpPr txBox="1"/>
      </xdr:nvSpPr>
      <xdr:spPr>
        <a:xfrm>
          <a:off x="14325111" y="154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3795</xdr:rowOff>
    </xdr:from>
    <xdr:to>
      <xdr:col>72</xdr:col>
      <xdr:colOff>38100</xdr:colOff>
      <xdr:row>91</xdr:row>
      <xdr:rowOff>105395</xdr:rowOff>
    </xdr:to>
    <xdr:sp macro="" textlink="">
      <xdr:nvSpPr>
        <xdr:cNvPr id="717" name="楕円 716"/>
        <xdr:cNvSpPr/>
      </xdr:nvSpPr>
      <xdr:spPr>
        <a:xfrm>
          <a:off x="13652500" y="156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121922</xdr:rowOff>
    </xdr:from>
    <xdr:ext cx="534377" cy="259045"/>
    <xdr:sp macro="" textlink="">
      <xdr:nvSpPr>
        <xdr:cNvPr id="718" name="テキスト ボックス 717"/>
        <xdr:cNvSpPr txBox="1"/>
      </xdr:nvSpPr>
      <xdr:spPr>
        <a:xfrm>
          <a:off x="13436111" y="153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115843</xdr:rowOff>
    </xdr:from>
    <xdr:to>
      <xdr:col>67</xdr:col>
      <xdr:colOff>101600</xdr:colOff>
      <xdr:row>91</xdr:row>
      <xdr:rowOff>45993</xdr:rowOff>
    </xdr:to>
    <xdr:sp macro="" textlink="">
      <xdr:nvSpPr>
        <xdr:cNvPr id="719" name="楕円 718"/>
        <xdr:cNvSpPr/>
      </xdr:nvSpPr>
      <xdr:spPr>
        <a:xfrm>
          <a:off x="12763500" y="155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62520</xdr:rowOff>
    </xdr:from>
    <xdr:ext cx="534377" cy="259045"/>
    <xdr:sp macro="" textlink="">
      <xdr:nvSpPr>
        <xdr:cNvPr id="720" name="テキスト ボックス 719"/>
        <xdr:cNvSpPr txBox="1"/>
      </xdr:nvSpPr>
      <xdr:spPr>
        <a:xfrm>
          <a:off x="12547111" y="153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4" name="直線コネクタ 743"/>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7" name="諸支出金最大値テキスト"/>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8" name="直線コネクタ 747"/>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47007</xdr:rowOff>
    </xdr:from>
    <xdr:ext cx="313932" cy="259045"/>
    <xdr:sp macro="" textlink="">
      <xdr:nvSpPr>
        <xdr:cNvPr id="750" name="諸支出金平均値テキスト"/>
        <xdr:cNvSpPr txBox="1"/>
      </xdr:nvSpPr>
      <xdr:spPr>
        <a:xfrm>
          <a:off x="22212300" y="6390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51" name="フローチャート: 判断 750"/>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3" name="フローチャート: 判断 752"/>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157497</xdr:rowOff>
    </xdr:from>
    <xdr:ext cx="313932" cy="259045"/>
    <xdr:sp macro="" textlink="">
      <xdr:nvSpPr>
        <xdr:cNvPr id="754" name="テキスト ボックス 753"/>
        <xdr:cNvSpPr txBox="1"/>
      </xdr:nvSpPr>
      <xdr:spPr>
        <a:xfrm>
          <a:off x="21166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6" name="フローチャート: 判断 755"/>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142257</xdr:rowOff>
    </xdr:from>
    <xdr:ext cx="313932" cy="259045"/>
    <xdr:sp macro="" textlink="">
      <xdr:nvSpPr>
        <xdr:cNvPr id="757" name="テキスト ボックス 756"/>
        <xdr:cNvSpPr txBox="1"/>
      </xdr:nvSpPr>
      <xdr:spPr>
        <a:xfrm>
          <a:off x="20277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59" name="フローチャート: 判断 758"/>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1287</xdr:rowOff>
    </xdr:from>
    <xdr:ext cx="313932" cy="259045"/>
    <xdr:sp macro="" textlink="">
      <xdr:nvSpPr>
        <xdr:cNvPr id="760" name="テキスト ボックス 759"/>
        <xdr:cNvSpPr txBox="1"/>
      </xdr:nvSpPr>
      <xdr:spPr>
        <a:xfrm>
          <a:off x="19388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61" name="フローチャート: 判断 760"/>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165117</xdr:rowOff>
    </xdr:from>
    <xdr:ext cx="313932" cy="259045"/>
    <xdr:sp macro="" textlink="">
      <xdr:nvSpPr>
        <xdr:cNvPr id="762" name="テキスト ボックス 761"/>
        <xdr:cNvSpPr txBox="1"/>
      </xdr:nvSpPr>
      <xdr:spPr>
        <a:xfrm>
          <a:off x="18499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625,804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170,711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円の増となっている。増額の大きな要因としては、総務費の大幅な増額であり、令和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年度に行った特別定額給付金給付事業による影響が大きくなっている。増加の大きい項目としては、歳出総額の約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割を占める民生費及び教育費が挙げられる。民生費は前年度比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167,480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円となっており、類似団体平均や県内平均を上回っている。教育費は、前年度比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79,676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平均等を上回っている。増加の要因としては、大田原中学校校舎増改築事業費の増が挙げられ、類似団体平均等を上回っている要因としては、給食費の無償化や学習指導員の配置等が挙げられる。今後の校舎等の改修事業について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年度に策定した公共施設等個別施設計画に基づき実施し、投資的経費の平準化を図る。　また、他の項目として、衛生費や商工費が増加しており、衛生費は前年度比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30,737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59,464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円となっており、その要因としては、広域クリーンセンター事業や最終処分場整備事業に伴う一部事務組合併への負担金が増加したことが挙げられる。商工費は前年度比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13,690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28,131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円となっており、その要因としては、新型コロナウイルス感染症対応地方創生臨時交付金事業として行ったおおたわら応援チケット事業が挙げられる。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な割合を占めている民生費は子育て支援や障害者、高齢者などの支援に係る扶助費の増加傾向と比例して今後も増加が続くと予想されるため、資格審査等の適正化や、市単独事業の見直しなど扶助費総額の抑制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年度は、実質収支は黒字で安定的に推移しており、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年連続赤字が続いていた実質単年度収支についても黒字となった。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大型事業が減少する見込みとなっているが、依然として厳しい財政運営が予想されるため、歳入確保に積極的に取り組むとともに、事務事業の見直しや計画的な建設事業の実施などにより財源不足を圧縮できるよう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年度においても、全ての会計で黒字となっており、今後も歳入歳出予算の適切な執行に努め、一層の財政健全化を図っていく。</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一般会計においては、令和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は、歳入、歳出ともに前年度に比べ増加し、歳入の増加額が歳出の増加額を上回ったため、黒字額が増加した。歳入の主な増加項目としては、地方交付税、国庫支出金の増加が挙げられ、歳出の主な増加要因としては、特別定額給付金給付事業による増加が挙げられる。　</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国民健康保険事業費特別会計においては、保険給付費等の減少などにより黒字額が増加している。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介護保険特別会計においては、県支出金や繰入金等の歳入の増加などにより黒字額が増加している。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下水道事業特別会計及び農業集落排水事業特別会計は、令和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日から公営企業会計に移行している。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E41" sqref="E41:S4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45440522</v>
      </c>
      <c r="BO4" s="433"/>
      <c r="BP4" s="433"/>
      <c r="BQ4" s="433"/>
      <c r="BR4" s="433"/>
      <c r="BS4" s="433"/>
      <c r="BT4" s="433"/>
      <c r="BU4" s="434"/>
      <c r="BV4" s="432">
        <v>33164185</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4.3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44107933</v>
      </c>
      <c r="BO5" s="470"/>
      <c r="BP5" s="470"/>
      <c r="BQ5" s="470"/>
      <c r="BR5" s="470"/>
      <c r="BS5" s="470"/>
      <c r="BT5" s="470"/>
      <c r="BU5" s="471"/>
      <c r="BV5" s="469">
        <v>32264258</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96.4</v>
      </c>
      <c r="CU5" s="467"/>
      <c r="CV5" s="467"/>
      <c r="CW5" s="467"/>
      <c r="CX5" s="467"/>
      <c r="CY5" s="467"/>
      <c r="CZ5" s="467"/>
      <c r="DA5" s="468"/>
      <c r="DB5" s="466">
        <v>97.9</v>
      </c>
      <c r="DC5" s="467"/>
      <c r="DD5" s="467"/>
      <c r="DE5" s="467"/>
      <c r="DF5" s="467"/>
      <c r="DG5" s="467"/>
      <c r="DH5" s="467"/>
      <c r="DI5" s="468"/>
      <c r="DJ5" s="186"/>
      <c r="DK5" s="186"/>
      <c r="DL5" s="186"/>
      <c r="DM5" s="186"/>
      <c r="DN5" s="186"/>
      <c r="DO5" s="186"/>
    </row>
    <row r="6" spans="1:119" ht="18.75" customHeight="1" x14ac:dyDescent="0.15">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92</v>
      </c>
      <c r="AV6" s="502"/>
      <c r="AW6" s="502"/>
      <c r="AX6" s="502"/>
      <c r="AY6" s="503" t="s">
        <v>100</v>
      </c>
      <c r="AZ6" s="504"/>
      <c r="BA6" s="504"/>
      <c r="BB6" s="504"/>
      <c r="BC6" s="504"/>
      <c r="BD6" s="504"/>
      <c r="BE6" s="504"/>
      <c r="BF6" s="504"/>
      <c r="BG6" s="504"/>
      <c r="BH6" s="504"/>
      <c r="BI6" s="504"/>
      <c r="BJ6" s="504"/>
      <c r="BK6" s="504"/>
      <c r="BL6" s="504"/>
      <c r="BM6" s="505"/>
      <c r="BN6" s="469">
        <v>1332589</v>
      </c>
      <c r="BO6" s="470"/>
      <c r="BP6" s="470"/>
      <c r="BQ6" s="470"/>
      <c r="BR6" s="470"/>
      <c r="BS6" s="470"/>
      <c r="BT6" s="470"/>
      <c r="BU6" s="471"/>
      <c r="BV6" s="469">
        <v>899927</v>
      </c>
      <c r="BW6" s="470"/>
      <c r="BX6" s="470"/>
      <c r="BY6" s="470"/>
      <c r="BZ6" s="470"/>
      <c r="CA6" s="470"/>
      <c r="CB6" s="470"/>
      <c r="CC6" s="471"/>
      <c r="CD6" s="472" t="s">
        <v>101</v>
      </c>
      <c r="CE6" s="473"/>
      <c r="CF6" s="473"/>
      <c r="CG6" s="473"/>
      <c r="CH6" s="473"/>
      <c r="CI6" s="473"/>
      <c r="CJ6" s="473"/>
      <c r="CK6" s="473"/>
      <c r="CL6" s="473"/>
      <c r="CM6" s="473"/>
      <c r="CN6" s="473"/>
      <c r="CO6" s="473"/>
      <c r="CP6" s="473"/>
      <c r="CQ6" s="473"/>
      <c r="CR6" s="473"/>
      <c r="CS6" s="474"/>
      <c r="CT6" s="506">
        <v>101.1</v>
      </c>
      <c r="CU6" s="507"/>
      <c r="CV6" s="507"/>
      <c r="CW6" s="507"/>
      <c r="CX6" s="507"/>
      <c r="CY6" s="507"/>
      <c r="CZ6" s="507"/>
      <c r="DA6" s="508"/>
      <c r="DB6" s="506">
        <v>102.9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102</v>
      </c>
      <c r="AN7" s="499"/>
      <c r="AO7" s="499"/>
      <c r="AP7" s="499"/>
      <c r="AQ7" s="499"/>
      <c r="AR7" s="499"/>
      <c r="AS7" s="499"/>
      <c r="AT7" s="500"/>
      <c r="AU7" s="501" t="s">
        <v>103</v>
      </c>
      <c r="AV7" s="502"/>
      <c r="AW7" s="502"/>
      <c r="AX7" s="502"/>
      <c r="AY7" s="503" t="s">
        <v>104</v>
      </c>
      <c r="AZ7" s="504"/>
      <c r="BA7" s="504"/>
      <c r="BB7" s="504"/>
      <c r="BC7" s="504"/>
      <c r="BD7" s="504"/>
      <c r="BE7" s="504"/>
      <c r="BF7" s="504"/>
      <c r="BG7" s="504"/>
      <c r="BH7" s="504"/>
      <c r="BI7" s="504"/>
      <c r="BJ7" s="504"/>
      <c r="BK7" s="504"/>
      <c r="BL7" s="504"/>
      <c r="BM7" s="505"/>
      <c r="BN7" s="469">
        <v>105500</v>
      </c>
      <c r="BO7" s="470"/>
      <c r="BP7" s="470"/>
      <c r="BQ7" s="470"/>
      <c r="BR7" s="470"/>
      <c r="BS7" s="470"/>
      <c r="BT7" s="470"/>
      <c r="BU7" s="471"/>
      <c r="BV7" s="469">
        <v>103089</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19118343</v>
      </c>
      <c r="CU7" s="470"/>
      <c r="CV7" s="470"/>
      <c r="CW7" s="470"/>
      <c r="CX7" s="470"/>
      <c r="CY7" s="470"/>
      <c r="CZ7" s="470"/>
      <c r="DA7" s="471"/>
      <c r="DB7" s="469">
        <v>18575579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1227089</v>
      </c>
      <c r="BO8" s="470"/>
      <c r="BP8" s="470"/>
      <c r="BQ8" s="470"/>
      <c r="BR8" s="470"/>
      <c r="BS8" s="470"/>
      <c r="BT8" s="470"/>
      <c r="BU8" s="471"/>
      <c r="BV8" s="469">
        <v>796838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0.65</v>
      </c>
      <c r="CU8" s="510"/>
      <c r="CV8" s="510"/>
      <c r="CW8" s="510"/>
      <c r="CX8" s="510"/>
      <c r="CY8" s="510"/>
      <c r="CZ8" s="510"/>
      <c r="DA8" s="511"/>
      <c r="DB8" s="509">
        <v>0.64</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72087</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92</v>
      </c>
      <c r="AV9" s="502"/>
      <c r="AW9" s="502"/>
      <c r="AX9" s="502"/>
      <c r="AY9" s="503" t="s">
        <v>114</v>
      </c>
      <c r="AZ9" s="504"/>
      <c r="BA9" s="504"/>
      <c r="BB9" s="504"/>
      <c r="BC9" s="504"/>
      <c r="BD9" s="504"/>
      <c r="BE9" s="504"/>
      <c r="BF9" s="504"/>
      <c r="BG9" s="504"/>
      <c r="BH9" s="504"/>
      <c r="BI9" s="504"/>
      <c r="BJ9" s="504"/>
      <c r="BK9" s="504"/>
      <c r="BL9" s="504"/>
      <c r="BM9" s="505"/>
      <c r="BN9" s="469">
        <v>430251</v>
      </c>
      <c r="BO9" s="470"/>
      <c r="BP9" s="470"/>
      <c r="BQ9" s="470"/>
      <c r="BR9" s="470"/>
      <c r="BS9" s="470"/>
      <c r="BT9" s="470"/>
      <c r="BU9" s="471"/>
      <c r="BV9" s="469">
        <v>-269151</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13.7</v>
      </c>
      <c r="CU9" s="467"/>
      <c r="CV9" s="467"/>
      <c r="CW9" s="467"/>
      <c r="CX9" s="467"/>
      <c r="CY9" s="467"/>
      <c r="CZ9" s="467"/>
      <c r="DA9" s="468"/>
      <c r="DB9" s="466">
        <v>15.4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75457</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107</v>
      </c>
      <c r="AV10" s="502"/>
      <c r="AW10" s="502"/>
      <c r="AX10" s="502"/>
      <c r="AY10" s="503" t="s">
        <v>118</v>
      </c>
      <c r="AZ10" s="504"/>
      <c r="BA10" s="504"/>
      <c r="BB10" s="504"/>
      <c r="BC10" s="504"/>
      <c r="BD10" s="504"/>
      <c r="BE10" s="504"/>
      <c r="BF10" s="504"/>
      <c r="BG10" s="504"/>
      <c r="BH10" s="504"/>
      <c r="BI10" s="504"/>
      <c r="BJ10" s="504"/>
      <c r="BK10" s="504"/>
      <c r="BL10" s="504"/>
      <c r="BM10" s="505"/>
      <c r="BN10" s="469">
        <v>300010</v>
      </c>
      <c r="BO10" s="470"/>
      <c r="BP10" s="470"/>
      <c r="BQ10" s="470"/>
      <c r="BR10" s="470"/>
      <c r="BS10" s="470"/>
      <c r="BT10" s="470"/>
      <c r="BU10" s="471"/>
      <c r="BV10" s="469">
        <v>300134</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123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70482</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103</v>
      </c>
      <c r="AV12" s="502"/>
      <c r="AW12" s="502"/>
      <c r="AX12" s="502"/>
      <c r="AY12" s="503" t="s">
        <v>133</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600000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69355</v>
      </c>
      <c r="S13" s="554"/>
      <c r="T13" s="554"/>
      <c r="U13" s="554"/>
      <c r="V13" s="555"/>
      <c r="W13" s="485" t="s">
        <v>138</v>
      </c>
      <c r="X13" s="486"/>
      <c r="Y13" s="486"/>
      <c r="Z13" s="486"/>
      <c r="AA13" s="486"/>
      <c r="AB13" s="476"/>
      <c r="AC13" s="520">
        <v>4488</v>
      </c>
      <c r="AD13" s="521"/>
      <c r="AE13" s="521"/>
      <c r="AF13" s="521"/>
      <c r="AG13" s="563"/>
      <c r="AH13" s="520">
        <v>4406</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430261</v>
      </c>
      <c r="BO13" s="470"/>
      <c r="BP13" s="470"/>
      <c r="BQ13" s="470"/>
      <c r="BR13" s="470"/>
      <c r="BS13" s="470"/>
      <c r="BT13" s="470"/>
      <c r="BU13" s="471"/>
      <c r="BV13" s="469">
        <v>-569017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6.4</v>
      </c>
      <c r="CU13" s="467"/>
      <c r="CV13" s="467"/>
      <c r="CW13" s="467"/>
      <c r="CX13" s="467"/>
      <c r="CY13" s="467"/>
      <c r="CZ13" s="467"/>
      <c r="DA13" s="468"/>
      <c r="DB13" s="466">
        <v>7.1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70896</v>
      </c>
      <c r="S14" s="554"/>
      <c r="T14" s="554"/>
      <c r="U14" s="554"/>
      <c r="V14" s="555"/>
      <c r="W14" s="459"/>
      <c r="X14" s="460"/>
      <c r="Y14" s="460"/>
      <c r="Z14" s="460"/>
      <c r="AA14" s="460"/>
      <c r="AB14" s="449"/>
      <c r="AC14" s="556">
        <v>12.7</v>
      </c>
      <c r="AD14" s="557"/>
      <c r="AE14" s="557"/>
      <c r="AF14" s="557"/>
      <c r="AG14" s="558"/>
      <c r="AH14" s="556">
        <v>12.1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64.900000000000006</v>
      </c>
      <c r="CU14" s="568"/>
      <c r="CV14" s="568"/>
      <c r="CW14" s="568"/>
      <c r="CX14" s="568"/>
      <c r="CY14" s="568"/>
      <c r="CZ14" s="568"/>
      <c r="DA14" s="569"/>
      <c r="DB14" s="567">
        <v>63.7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69748</v>
      </c>
      <c r="S15" s="554"/>
      <c r="T15" s="554"/>
      <c r="U15" s="554"/>
      <c r="V15" s="555"/>
      <c r="W15" s="485" t="s">
        <v>146</v>
      </c>
      <c r="X15" s="486"/>
      <c r="Y15" s="486"/>
      <c r="Z15" s="486"/>
      <c r="AA15" s="486"/>
      <c r="AB15" s="476"/>
      <c r="AC15" s="520">
        <v>11619</v>
      </c>
      <c r="AD15" s="521"/>
      <c r="AE15" s="521"/>
      <c r="AF15" s="521"/>
      <c r="AG15" s="563"/>
      <c r="AH15" s="520">
        <v>12707</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10156501</v>
      </c>
      <c r="BO15" s="433"/>
      <c r="BP15" s="433"/>
      <c r="BQ15" s="433"/>
      <c r="BR15" s="433"/>
      <c r="BS15" s="433"/>
      <c r="BT15" s="433"/>
      <c r="BU15" s="434"/>
      <c r="BV15" s="432">
        <v>9480693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32.9</v>
      </c>
      <c r="AD16" s="557"/>
      <c r="AE16" s="557"/>
      <c r="AF16" s="557"/>
      <c r="AG16" s="558"/>
      <c r="AH16" s="556">
        <v>34.799999999999997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15389103</v>
      </c>
      <c r="BO16" s="470"/>
      <c r="BP16" s="470"/>
      <c r="BQ16" s="470"/>
      <c r="BR16" s="470"/>
      <c r="BS16" s="470"/>
      <c r="BT16" s="470"/>
      <c r="BU16" s="471"/>
      <c r="BV16" s="469">
        <v>14807898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19214</v>
      </c>
      <c r="AD17" s="521"/>
      <c r="AE17" s="521"/>
      <c r="AF17" s="521"/>
      <c r="AG17" s="563"/>
      <c r="AH17" s="520">
        <v>19383</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12888814</v>
      </c>
      <c r="BO17" s="470"/>
      <c r="BP17" s="470"/>
      <c r="BQ17" s="470"/>
      <c r="BR17" s="470"/>
      <c r="BS17" s="470"/>
      <c r="BT17" s="470"/>
      <c r="BU17" s="471"/>
      <c r="BV17" s="469">
        <v>12065275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354.36</v>
      </c>
      <c r="M18" s="585"/>
      <c r="N18" s="585"/>
      <c r="O18" s="585"/>
      <c r="P18" s="585"/>
      <c r="Q18" s="585"/>
      <c r="R18" s="586"/>
      <c r="S18" s="586"/>
      <c r="T18" s="586"/>
      <c r="U18" s="586"/>
      <c r="V18" s="587"/>
      <c r="W18" s="487"/>
      <c r="X18" s="488"/>
      <c r="Y18" s="488"/>
      <c r="Z18" s="488"/>
      <c r="AA18" s="488"/>
      <c r="AB18" s="479"/>
      <c r="AC18" s="588">
        <v>54.4</v>
      </c>
      <c r="AD18" s="589"/>
      <c r="AE18" s="589"/>
      <c r="AF18" s="589"/>
      <c r="AG18" s="590"/>
      <c r="AH18" s="588">
        <v>53.1</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18479133</v>
      </c>
      <c r="BO18" s="470"/>
      <c r="BP18" s="470"/>
      <c r="BQ18" s="470"/>
      <c r="BR18" s="470"/>
      <c r="BS18" s="470"/>
      <c r="BT18" s="470"/>
      <c r="BU18" s="471"/>
      <c r="BV18" s="469">
        <v>18757199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203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24881924</v>
      </c>
      <c r="BO19" s="470"/>
      <c r="BP19" s="470"/>
      <c r="BQ19" s="470"/>
      <c r="BR19" s="470"/>
      <c r="BS19" s="470"/>
      <c r="BT19" s="470"/>
      <c r="BU19" s="471"/>
      <c r="BV19" s="469">
        <v>22396110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29792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32380369</v>
      </c>
      <c r="BO23" s="470"/>
      <c r="BP23" s="470"/>
      <c r="BQ23" s="470"/>
      <c r="BR23" s="470"/>
      <c r="BS23" s="470"/>
      <c r="BT23" s="470"/>
      <c r="BU23" s="471"/>
      <c r="BV23" s="469">
        <v>31947269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7760</v>
      </c>
      <c r="R24" s="521"/>
      <c r="S24" s="521"/>
      <c r="T24" s="521"/>
      <c r="U24" s="521"/>
      <c r="V24" s="563"/>
      <c r="W24" s="622"/>
      <c r="X24" s="610"/>
      <c r="Y24" s="611"/>
      <c r="Z24" s="519" t="s">
        <v>170</v>
      </c>
      <c r="AA24" s="499"/>
      <c r="AB24" s="499"/>
      <c r="AC24" s="499"/>
      <c r="AD24" s="499"/>
      <c r="AE24" s="499"/>
      <c r="AF24" s="499"/>
      <c r="AG24" s="500"/>
      <c r="AH24" s="520">
        <v>491</v>
      </c>
      <c r="AI24" s="521"/>
      <c r="AJ24" s="521"/>
      <c r="AK24" s="521"/>
      <c r="AL24" s="563"/>
      <c r="AM24" s="520">
        <v>1543704</v>
      </c>
      <c r="AN24" s="521"/>
      <c r="AO24" s="521"/>
      <c r="AP24" s="521"/>
      <c r="AQ24" s="521"/>
      <c r="AR24" s="563"/>
      <c r="AS24" s="520">
        <v>3144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23627038</v>
      </c>
      <c r="BO24" s="470"/>
      <c r="BP24" s="470"/>
      <c r="BQ24" s="470"/>
      <c r="BR24" s="470"/>
      <c r="BS24" s="470"/>
      <c r="BT24" s="470"/>
      <c r="BU24" s="471"/>
      <c r="BV24" s="469">
        <v>22457909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6080</v>
      </c>
      <c r="R25" s="521"/>
      <c r="S25" s="521"/>
      <c r="T25" s="521"/>
      <c r="U25" s="521"/>
      <c r="V25" s="563"/>
      <c r="W25" s="622"/>
      <c r="X25" s="610"/>
      <c r="Y25" s="611"/>
      <c r="Z25" s="519" t="s">
        <v>173</v>
      </c>
      <c r="AA25" s="499"/>
      <c r="AB25" s="499"/>
      <c r="AC25" s="499"/>
      <c r="AD25" s="499"/>
      <c r="AE25" s="499"/>
      <c r="AF25" s="499"/>
      <c r="AG25" s="500"/>
      <c r="AH25" s="520" t="s">
        <v>127</v>
      </c>
      <c r="AI25" s="521"/>
      <c r="AJ25" s="521"/>
      <c r="AK25" s="521"/>
      <c r="AL25" s="563"/>
      <c r="AM25" s="520" t="s">
        <v>174</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4464095</v>
      </c>
      <c r="BO25" s="433"/>
      <c r="BP25" s="433"/>
      <c r="BQ25" s="433"/>
      <c r="BR25" s="433"/>
      <c r="BS25" s="433"/>
      <c r="BT25" s="433"/>
      <c r="BU25" s="434"/>
      <c r="BV25" s="432">
        <v>4007195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5480</v>
      </c>
      <c r="R26" s="521"/>
      <c r="S26" s="521"/>
      <c r="T26" s="521"/>
      <c r="U26" s="521"/>
      <c r="V26" s="563"/>
      <c r="W26" s="622"/>
      <c r="X26" s="610"/>
      <c r="Y26" s="611"/>
      <c r="Z26" s="519" t="s">
        <v>177</v>
      </c>
      <c r="AA26" s="632"/>
      <c r="AB26" s="632"/>
      <c r="AC26" s="632"/>
      <c r="AD26" s="632"/>
      <c r="AE26" s="632"/>
      <c r="AF26" s="632"/>
      <c r="AG26" s="633"/>
      <c r="AH26" s="520">
        <v>30</v>
      </c>
      <c r="AI26" s="521"/>
      <c r="AJ26" s="521"/>
      <c r="AK26" s="521"/>
      <c r="AL26" s="563"/>
      <c r="AM26" s="520">
        <v>91920</v>
      </c>
      <c r="AN26" s="521"/>
      <c r="AO26" s="521"/>
      <c r="AP26" s="521"/>
      <c r="AQ26" s="521"/>
      <c r="AR26" s="563"/>
      <c r="AS26" s="520">
        <v>3064</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5000</v>
      </c>
      <c r="R27" s="521"/>
      <c r="S27" s="521"/>
      <c r="T27" s="521"/>
      <c r="U27" s="521"/>
      <c r="V27" s="563"/>
      <c r="W27" s="622"/>
      <c r="X27" s="610"/>
      <c r="Y27" s="611"/>
      <c r="Z27" s="519" t="s">
        <v>180</v>
      </c>
      <c r="AA27" s="499"/>
      <c r="AB27" s="499"/>
      <c r="AC27" s="499"/>
      <c r="AD27" s="499"/>
      <c r="AE27" s="499"/>
      <c r="AF27" s="499"/>
      <c r="AG27" s="500"/>
      <c r="AH27" s="520">
        <v>8</v>
      </c>
      <c r="AI27" s="521"/>
      <c r="AJ27" s="521"/>
      <c r="AK27" s="521"/>
      <c r="AL27" s="563"/>
      <c r="AM27" s="520">
        <v>30856</v>
      </c>
      <c r="AN27" s="521"/>
      <c r="AO27" s="521"/>
      <c r="AP27" s="521"/>
      <c r="AQ27" s="521"/>
      <c r="AR27" s="563"/>
      <c r="AS27" s="520">
        <v>3857</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661938</v>
      </c>
      <c r="BO27" s="646"/>
      <c r="BP27" s="646"/>
      <c r="BQ27" s="646"/>
      <c r="BR27" s="646"/>
      <c r="BS27" s="646"/>
      <c r="BT27" s="646"/>
      <c r="BU27" s="647"/>
      <c r="BV27" s="645">
        <v>661915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4350</v>
      </c>
      <c r="R28" s="521"/>
      <c r="S28" s="521"/>
      <c r="T28" s="521"/>
      <c r="U28" s="521"/>
      <c r="V28" s="563"/>
      <c r="W28" s="622"/>
      <c r="X28" s="610"/>
      <c r="Y28" s="611"/>
      <c r="Z28" s="519" t="s">
        <v>183</v>
      </c>
      <c r="AA28" s="499"/>
      <c r="AB28" s="499"/>
      <c r="AC28" s="499"/>
      <c r="AD28" s="499"/>
      <c r="AE28" s="499"/>
      <c r="AF28" s="499"/>
      <c r="AG28" s="500"/>
      <c r="AH28" s="520" t="s">
        <v>135</v>
      </c>
      <c r="AI28" s="521"/>
      <c r="AJ28" s="521"/>
      <c r="AK28" s="521"/>
      <c r="AL28" s="563"/>
      <c r="AM28" s="520" t="s">
        <v>174</v>
      </c>
      <c r="AN28" s="521"/>
      <c r="AO28" s="521"/>
      <c r="AP28" s="521"/>
      <c r="AQ28" s="521"/>
      <c r="AR28" s="563"/>
      <c r="AS28" s="520" t="s">
        <v>135</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1013707</v>
      </c>
      <c r="BO28" s="433"/>
      <c r="BP28" s="433"/>
      <c r="BQ28" s="433"/>
      <c r="BR28" s="433"/>
      <c r="BS28" s="433"/>
      <c r="BT28" s="433"/>
      <c r="BU28" s="434"/>
      <c r="BV28" s="432">
        <v>1013697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19</v>
      </c>
      <c r="M29" s="521"/>
      <c r="N29" s="521"/>
      <c r="O29" s="521"/>
      <c r="P29" s="563"/>
      <c r="Q29" s="520">
        <v>4060</v>
      </c>
      <c r="R29" s="521"/>
      <c r="S29" s="521"/>
      <c r="T29" s="521"/>
      <c r="U29" s="521"/>
      <c r="V29" s="563"/>
      <c r="W29" s="623"/>
      <c r="X29" s="624"/>
      <c r="Y29" s="625"/>
      <c r="Z29" s="519" t="s">
        <v>186</v>
      </c>
      <c r="AA29" s="499"/>
      <c r="AB29" s="499"/>
      <c r="AC29" s="499"/>
      <c r="AD29" s="499"/>
      <c r="AE29" s="499"/>
      <c r="AF29" s="499"/>
      <c r="AG29" s="500"/>
      <c r="AH29" s="520">
        <v>499</v>
      </c>
      <c r="AI29" s="521"/>
      <c r="AJ29" s="521"/>
      <c r="AK29" s="521"/>
      <c r="AL29" s="563"/>
      <c r="AM29" s="520">
        <v>1574560</v>
      </c>
      <c r="AN29" s="521"/>
      <c r="AO29" s="521"/>
      <c r="AP29" s="521"/>
      <c r="AQ29" s="521"/>
      <c r="AR29" s="563"/>
      <c r="AS29" s="520">
        <v>3155</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11910</v>
      </c>
      <c r="BO29" s="470"/>
      <c r="BP29" s="470"/>
      <c r="BQ29" s="470"/>
      <c r="BR29" s="470"/>
      <c r="BS29" s="470"/>
      <c r="BT29" s="470"/>
      <c r="BU29" s="471"/>
      <c r="BV29" s="469">
        <v>11909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1340822</v>
      </c>
      <c r="BO30" s="646"/>
      <c r="BP30" s="646"/>
      <c r="BQ30" s="646"/>
      <c r="BR30" s="646"/>
      <c r="BS30" s="646"/>
      <c r="BT30" s="646"/>
      <c r="BU30" s="647"/>
      <c r="BV30" s="645">
        <v>1808482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国民健康保険事業費特別会計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那須地区広域事務組合（一般会計）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大田原市管理公社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子育て支援券特別会計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那須地区広域事務組合（広域クリーンセンター大田原事業特別会計）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那須野が原文化振興財団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那須地区広域事務組合（黒羽グリーンオアシス事業特別会計）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大田原市農業公社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那須地区広域事務組合（共同一般最終処分場整備事業特別会計）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大田原まちづくりカンパニー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那須地区消防組合</v>
      </c>
      <c r="BZ38" s="659"/>
      <c r="CA38" s="659"/>
      <c r="CB38" s="659"/>
      <c r="CC38" s="659"/>
      <c r="CD38" s="659"/>
      <c r="CE38" s="659"/>
      <c r="CF38" s="659"/>
      <c r="CG38" s="659"/>
      <c r="CH38" s="659"/>
      <c r="CI38" s="659"/>
      <c r="CJ38" s="659"/>
      <c r="CK38" s="659"/>
      <c r="CL38" s="659"/>
      <c r="CM38" s="659"/>
      <c r="CN38" s="214"/>
      <c r="CO38" s="658">
        <f t="shared" si="3"/>
        <v>21</v>
      </c>
      <c r="CP38" s="658"/>
      <c r="CQ38" s="659" t="str">
        <f>IF('各会計、関係団体の財政状況及び健全化判断比率'!BS11="","",'各会計、関係団体の財政状況及び健全化判断比率'!BS11)</f>
        <v>大田原ツーリズム</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栃木県市町村総合事務組合（一般会計）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栃木県市町村総合事務組合（特別会計）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栃木県後期高齢者医療広域連合（一般会計）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栃木県後期高齢者医療広域連合（特別会計）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jQ+63u9ZF21jT7tc60XkEbqNrMgpoVa8axiV9dNO7OQ9Zcd1AoM9nIflHv8nWY4QPoPt3XCIzBHjFsNb8+012Q==" saltValue="ANO0DFBqyo3jU7gMGjwi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E41" sqref="E41:S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559</v>
      </c>
      <c r="D34" s="1250"/>
      <c r="E34" s="1251"/>
      <c r="F34" s="32">
        <v>4.46</v>
      </c>
      <c r="G34" s="33">
        <v>5.56</v>
      </c>
      <c r="H34" s="33">
        <v>5.34</v>
      </c>
      <c r="I34" s="33">
        <v>4.12</v>
      </c>
      <c r="J34" s="34">
        <v>6.28</v>
      </c>
      <c r="K34" s="22"/>
      <c r="L34" s="22"/>
      <c r="M34" s="22"/>
      <c r="N34" s="22"/>
      <c r="O34" s="22"/>
      <c r="P34" s="22"/>
    </row>
    <row r="35" spans="1:16" ht="39" customHeight="1" x14ac:dyDescent="0.15">
      <c r="A35" s="22"/>
      <c r="B35" s="35"/>
      <c r="C35" s="1244" t="s">
        <v>560</v>
      </c>
      <c r="D35" s="1245"/>
      <c r="E35" s="1246"/>
      <c r="F35" s="36">
        <v>7.34</v>
      </c>
      <c r="G35" s="37">
        <v>7.21</v>
      </c>
      <c r="H35" s="37">
        <v>7.2</v>
      </c>
      <c r="I35" s="37">
        <v>6.71</v>
      </c>
      <c r="J35" s="38">
        <v>6.01</v>
      </c>
      <c r="K35" s="22"/>
      <c r="L35" s="22"/>
      <c r="M35" s="22"/>
      <c r="N35" s="22"/>
      <c r="O35" s="22"/>
      <c r="P35" s="22"/>
    </row>
    <row r="36" spans="1:16" ht="39" customHeight="1" x14ac:dyDescent="0.15">
      <c r="A36" s="22"/>
      <c r="B36" s="35"/>
      <c r="C36" s="1244" t="s">
        <v>561</v>
      </c>
      <c r="D36" s="1245"/>
      <c r="E36" s="1246"/>
      <c r="F36" s="36" t="s">
        <v>509</v>
      </c>
      <c r="G36" s="37" t="s">
        <v>509</v>
      </c>
      <c r="H36" s="37" t="s">
        <v>509</v>
      </c>
      <c r="I36" s="37" t="s">
        <v>509</v>
      </c>
      <c r="J36" s="38">
        <v>1.77</v>
      </c>
      <c r="K36" s="22"/>
      <c r="L36" s="22"/>
      <c r="M36" s="22"/>
      <c r="N36" s="22"/>
      <c r="O36" s="22"/>
      <c r="P36" s="22"/>
    </row>
    <row r="37" spans="1:16" ht="39" customHeight="1" x14ac:dyDescent="0.15">
      <c r="A37" s="22"/>
      <c r="B37" s="35"/>
      <c r="C37" s="1244" t="s">
        <v>562</v>
      </c>
      <c r="D37" s="1245"/>
      <c r="E37" s="1246"/>
      <c r="F37" s="36">
        <v>1.82</v>
      </c>
      <c r="G37" s="37">
        <v>1.69</v>
      </c>
      <c r="H37" s="37">
        <v>1.84</v>
      </c>
      <c r="I37" s="37">
        <v>1.27</v>
      </c>
      <c r="J37" s="38">
        <v>1.41</v>
      </c>
      <c r="K37" s="22"/>
      <c r="L37" s="22"/>
      <c r="M37" s="22"/>
      <c r="N37" s="22"/>
      <c r="O37" s="22"/>
      <c r="P37" s="22"/>
    </row>
    <row r="38" spans="1:16" ht="39" customHeight="1" x14ac:dyDescent="0.15">
      <c r="A38" s="22"/>
      <c r="B38" s="35"/>
      <c r="C38" s="1244" t="s">
        <v>563</v>
      </c>
      <c r="D38" s="1245"/>
      <c r="E38" s="1246"/>
      <c r="F38" s="36">
        <v>3.36</v>
      </c>
      <c r="G38" s="37">
        <v>2.34</v>
      </c>
      <c r="H38" s="37">
        <v>2.17</v>
      </c>
      <c r="I38" s="37">
        <v>1.1200000000000001</v>
      </c>
      <c r="J38" s="38">
        <v>1.25</v>
      </c>
      <c r="K38" s="22"/>
      <c r="L38" s="22"/>
      <c r="M38" s="22"/>
      <c r="N38" s="22"/>
      <c r="O38" s="22"/>
      <c r="P38" s="22"/>
    </row>
    <row r="39" spans="1:16" ht="39" customHeight="1" x14ac:dyDescent="0.15">
      <c r="A39" s="22"/>
      <c r="B39" s="35"/>
      <c r="C39" s="1244" t="s">
        <v>564</v>
      </c>
      <c r="D39" s="1245"/>
      <c r="E39" s="1246"/>
      <c r="F39" s="36">
        <v>0.32</v>
      </c>
      <c r="G39" s="37">
        <v>0.3</v>
      </c>
      <c r="H39" s="37">
        <v>0.28000000000000003</v>
      </c>
      <c r="I39" s="37">
        <v>0.16</v>
      </c>
      <c r="J39" s="38">
        <v>0.12</v>
      </c>
      <c r="K39" s="22"/>
      <c r="L39" s="22"/>
      <c r="M39" s="22"/>
      <c r="N39" s="22"/>
      <c r="O39" s="22"/>
      <c r="P39" s="22"/>
    </row>
    <row r="40" spans="1:16" ht="39" customHeight="1" x14ac:dyDescent="0.15">
      <c r="A40" s="22"/>
      <c r="B40" s="35"/>
      <c r="C40" s="1244" t="s">
        <v>565</v>
      </c>
      <c r="D40" s="1245"/>
      <c r="E40" s="1246"/>
      <c r="F40" s="36">
        <v>0</v>
      </c>
      <c r="G40" s="37">
        <v>0.01</v>
      </c>
      <c r="H40" s="37">
        <v>0.02</v>
      </c>
      <c r="I40" s="37">
        <v>0.01</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567</v>
      </c>
      <c r="D43" s="1248"/>
      <c r="E43" s="1249"/>
      <c r="F43" s="41">
        <v>1.26</v>
      </c>
      <c r="G43" s="42">
        <v>1</v>
      </c>
      <c r="H43" s="42">
        <v>0.84</v>
      </c>
      <c r="I43" s="42">
        <v>2.12</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MokQlAJd6U8t/duCcbkmrj6xQKy3OXBYKHz4MwDCOfVitXguFpnQl4b33uddv3iJ1+4rrVJb7POwD6e5Ja0bg==" saltValue="FtGmCu/UH1z/PWWd4IsY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E41" sqref="E41:S4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3997</v>
      </c>
      <c r="L45" s="60">
        <v>3837</v>
      </c>
      <c r="M45" s="60">
        <v>3711</v>
      </c>
      <c r="N45" s="60">
        <v>3497</v>
      </c>
      <c r="O45" s="61">
        <v>3456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x14ac:dyDescent="0.15">
      <c r="A48" s="48"/>
      <c r="B48" s="1254"/>
      <c r="C48" s="1255"/>
      <c r="D48" s="62"/>
      <c r="E48" s="1260" t="s">
        <v>15</v>
      </c>
      <c r="F48" s="1260"/>
      <c r="G48" s="1260"/>
      <c r="H48" s="1260"/>
      <c r="I48" s="1260"/>
      <c r="J48" s="1261"/>
      <c r="K48" s="63">
        <v>872</v>
      </c>
      <c r="L48" s="64">
        <v>859</v>
      </c>
      <c r="M48" s="64">
        <v>887</v>
      </c>
      <c r="N48" s="64">
        <v>859</v>
      </c>
      <c r="O48" s="65">
        <v>694</v>
      </c>
      <c r="P48" s="48"/>
      <c r="Q48" s="48"/>
      <c r="R48" s="48"/>
      <c r="S48" s="48"/>
      <c r="T48" s="48"/>
      <c r="U48" s="48"/>
    </row>
    <row r="49" spans="1:21" ht="30.75" customHeight="1" x14ac:dyDescent="0.15">
      <c r="A49" s="48"/>
      <c r="B49" s="1254"/>
      <c r="C49" s="1255"/>
      <c r="D49" s="62"/>
      <c r="E49" s="1260" t="s">
        <v>16</v>
      </c>
      <c r="F49" s="1260"/>
      <c r="G49" s="1260"/>
      <c r="H49" s="1260"/>
      <c r="I49" s="1260"/>
      <c r="J49" s="1261"/>
      <c r="K49" s="63">
        <v>409</v>
      </c>
      <c r="L49" s="64">
        <v>303</v>
      </c>
      <c r="M49" s="64">
        <v>105</v>
      </c>
      <c r="N49" s="64">
        <v>87</v>
      </c>
      <c r="O49" s="65">
        <v>126</v>
      </c>
      <c r="P49" s="48"/>
      <c r="Q49" s="48"/>
      <c r="R49" s="48"/>
      <c r="S49" s="48"/>
      <c r="T49" s="48"/>
      <c r="U49" s="48"/>
    </row>
    <row r="50" spans="1:21" ht="30.75" customHeight="1" x14ac:dyDescent="0.15">
      <c r="A50" s="48"/>
      <c r="B50" s="1254"/>
      <c r="C50" s="1255"/>
      <c r="D50" s="62"/>
      <c r="E50" s="1260" t="s">
        <v>17</v>
      </c>
      <c r="F50" s="1260"/>
      <c r="G50" s="1260"/>
      <c r="H50" s="1260"/>
      <c r="I50" s="1260"/>
      <c r="J50" s="1261"/>
      <c r="K50" s="63">
        <v>66</v>
      </c>
      <c r="L50" s="64">
        <v>64</v>
      </c>
      <c r="M50" s="64">
        <v>60</v>
      </c>
      <c r="N50" s="64">
        <v>33</v>
      </c>
      <c r="O50" s="65">
        <v>16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509</v>
      </c>
      <c r="L51" s="64">
        <v>1</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3950</v>
      </c>
      <c r="L52" s="64">
        <v>3833</v>
      </c>
      <c r="M52" s="64">
        <v>3639</v>
      </c>
      <c r="N52" s="64">
        <v>3470</v>
      </c>
      <c r="O52" s="65">
        <v>3388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1394</v>
      </c>
      <c r="L53" s="69">
        <v>1231</v>
      </c>
      <c r="M53" s="69">
        <v>1124</v>
      </c>
      <c r="N53" s="69">
        <v>1006</v>
      </c>
      <c r="O53" s="70">
        <v>904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eRQID3N9g32VGjr4gbTM3/2BwzNEXGl/OdFjNgUI4BNIhOn0b6DuTri7uaQIQ+Z6sh0r9l+Ar1OFJ2B9Ihc/w==" saltValue="CoPNJDZY/QzX5DKfpc5g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E41" sqref="E41:S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8" t="s">
        <v>30</v>
      </c>
      <c r="C41" s="1279"/>
      <c r="D41" s="102"/>
      <c r="E41" s="1284" t="s">
        <v>31</v>
      </c>
      <c r="F41" s="1284"/>
      <c r="G41" s="1284"/>
      <c r="H41" s="1285"/>
      <c r="I41" s="103">
        <v>31151</v>
      </c>
      <c r="J41" s="104">
        <v>31327</v>
      </c>
      <c r="K41" s="104">
        <v>32675</v>
      </c>
      <c r="L41" s="104">
        <v>31947</v>
      </c>
      <c r="M41" s="105">
        <v>32380</v>
      </c>
    </row>
    <row r="42" spans="2:13" ht="27.75" customHeight="1" x14ac:dyDescent="0.15">
      <c r="B42" s="1280"/>
      <c r="C42" s="1281"/>
      <c r="D42" s="106"/>
      <c r="E42" s="1286" t="s">
        <v>32</v>
      </c>
      <c r="F42" s="1286"/>
      <c r="G42" s="1286"/>
      <c r="H42" s="1287"/>
      <c r="I42" s="107">
        <v>176</v>
      </c>
      <c r="J42" s="108">
        <v>114</v>
      </c>
      <c r="K42" s="108">
        <v>50</v>
      </c>
      <c r="L42" s="108">
        <v>22</v>
      </c>
      <c r="M42" s="109">
        <v>6</v>
      </c>
    </row>
    <row r="43" spans="2:13" ht="27.75" customHeight="1" x14ac:dyDescent="0.15">
      <c r="B43" s="1280"/>
      <c r="C43" s="1281"/>
      <c r="D43" s="106"/>
      <c r="E43" s="1286" t="s">
        <v>33</v>
      </c>
      <c r="F43" s="1286"/>
      <c r="G43" s="1286"/>
      <c r="H43" s="1287"/>
      <c r="I43" s="107">
        <v>10436</v>
      </c>
      <c r="J43" s="108">
        <v>9834</v>
      </c>
      <c r="K43" s="108">
        <v>9549</v>
      </c>
      <c r="L43" s="108">
        <v>9152</v>
      </c>
      <c r="M43" s="109">
        <v>8281</v>
      </c>
    </row>
    <row r="44" spans="2:13" ht="27.75" customHeight="1" x14ac:dyDescent="0.15">
      <c r="B44" s="1280"/>
      <c r="C44" s="1281"/>
      <c r="D44" s="106"/>
      <c r="E44" s="1286" t="s">
        <v>34</v>
      </c>
      <c r="F44" s="1286"/>
      <c r="G44" s="1286"/>
      <c r="H44" s="1287"/>
      <c r="I44" s="107">
        <v>937</v>
      </c>
      <c r="J44" s="108">
        <v>799</v>
      </c>
      <c r="K44" s="108">
        <v>861</v>
      </c>
      <c r="L44" s="108">
        <v>1059</v>
      </c>
      <c r="M44" s="109">
        <v>1332</v>
      </c>
    </row>
    <row r="45" spans="2:13" ht="27.75" customHeight="1" x14ac:dyDescent="0.15">
      <c r="B45" s="1280"/>
      <c r="C45" s="1281"/>
      <c r="D45" s="106"/>
      <c r="E45" s="1286" t="s">
        <v>35</v>
      </c>
      <c r="F45" s="1286"/>
      <c r="G45" s="1286"/>
      <c r="H45" s="1287"/>
      <c r="I45" s="107">
        <v>5036</v>
      </c>
      <c r="J45" s="108">
        <v>4933</v>
      </c>
      <c r="K45" s="108">
        <v>4706</v>
      </c>
      <c r="L45" s="108">
        <v>4591</v>
      </c>
      <c r="M45" s="109">
        <v>4532</v>
      </c>
    </row>
    <row r="46" spans="2:13" ht="27.75" customHeight="1" x14ac:dyDescent="0.15">
      <c r="B46" s="1280"/>
      <c r="C46" s="1281"/>
      <c r="D46" s="110"/>
      <c r="E46" s="1286" t="s">
        <v>36</v>
      </c>
      <c r="F46" s="1286"/>
      <c r="G46" s="1286"/>
      <c r="H46" s="1287"/>
      <c r="I46" s="107" t="s">
        <v>509</v>
      </c>
      <c r="J46" s="108">
        <v>1</v>
      </c>
      <c r="K46" s="108">
        <v>2</v>
      </c>
      <c r="L46" s="108" t="s">
        <v>509</v>
      </c>
      <c r="M46" s="109" t="s">
        <v>509</v>
      </c>
    </row>
    <row r="47" spans="2:13" ht="27.75" customHeight="1" x14ac:dyDescent="0.15">
      <c r="B47" s="1280"/>
      <c r="C47" s="1281"/>
      <c r="D47" s="111"/>
      <c r="E47" s="1288" t="s">
        <v>37</v>
      </c>
      <c r="F47" s="1289"/>
      <c r="G47" s="1289"/>
      <c r="H47" s="1290"/>
      <c r="I47" s="107" t="s">
        <v>509</v>
      </c>
      <c r="J47" s="108" t="s">
        <v>509</v>
      </c>
      <c r="K47" s="108" t="s">
        <v>509</v>
      </c>
      <c r="L47" s="108" t="s">
        <v>509</v>
      </c>
      <c r="M47" s="109" t="s">
        <v>509</v>
      </c>
    </row>
    <row r="48" spans="2:13" ht="27.75" customHeight="1" x14ac:dyDescent="0.15">
      <c r="B48" s="1280"/>
      <c r="C48" s="1281"/>
      <c r="D48" s="106"/>
      <c r="E48" s="1286" t="s">
        <v>38</v>
      </c>
      <c r="F48" s="1286"/>
      <c r="G48" s="1286"/>
      <c r="H48" s="1287"/>
      <c r="I48" s="107" t="s">
        <v>509</v>
      </c>
      <c r="J48" s="108" t="s">
        <v>509</v>
      </c>
      <c r="K48" s="108" t="s">
        <v>509</v>
      </c>
      <c r="L48" s="108" t="s">
        <v>509</v>
      </c>
      <c r="M48" s="109" t="s">
        <v>509</v>
      </c>
    </row>
    <row r="49" spans="2:13" ht="27.75" customHeight="1" x14ac:dyDescent="0.15">
      <c r="B49" s="1282"/>
      <c r="C49" s="1283"/>
      <c r="D49" s="106"/>
      <c r="E49" s="1286" t="s">
        <v>39</v>
      </c>
      <c r="F49" s="1286"/>
      <c r="G49" s="1286"/>
      <c r="H49" s="1287"/>
      <c r="I49" s="107" t="s">
        <v>509</v>
      </c>
      <c r="J49" s="108" t="s">
        <v>509</v>
      </c>
      <c r="K49" s="108" t="s">
        <v>509</v>
      </c>
      <c r="L49" s="108" t="s">
        <v>509</v>
      </c>
      <c r="M49" s="109" t="s">
        <v>509</v>
      </c>
    </row>
    <row r="50" spans="2:13" ht="27.75" customHeight="1" x14ac:dyDescent="0.15">
      <c r="B50" s="1291" t="s">
        <v>40</v>
      </c>
      <c r="C50" s="1292"/>
      <c r="D50" s="112"/>
      <c r="E50" s="1286" t="s">
        <v>41</v>
      </c>
      <c r="F50" s="1286"/>
      <c r="G50" s="1286"/>
      <c r="H50" s="1287"/>
      <c r="I50" s="107">
        <v>4936</v>
      </c>
      <c r="J50" s="108">
        <v>4540</v>
      </c>
      <c r="K50" s="108">
        <v>4334</v>
      </c>
      <c r="L50" s="108">
        <v>4007</v>
      </c>
      <c r="M50" s="109">
        <v>4033</v>
      </c>
    </row>
    <row r="51" spans="2:13" ht="27.75" customHeight="1" x14ac:dyDescent="0.15">
      <c r="B51" s="1280"/>
      <c r="C51" s="1281"/>
      <c r="D51" s="106"/>
      <c r="E51" s="1286" t="s">
        <v>42</v>
      </c>
      <c r="F51" s="1286"/>
      <c r="G51" s="1286"/>
      <c r="H51" s="1287"/>
      <c r="I51" s="107">
        <v>3168</v>
      </c>
      <c r="J51" s="108">
        <v>3322</v>
      </c>
      <c r="K51" s="108">
        <v>3004</v>
      </c>
      <c r="L51" s="108">
        <v>2836</v>
      </c>
      <c r="M51" s="109">
        <v>2710</v>
      </c>
    </row>
    <row r="52" spans="2:13" ht="27.75" customHeight="1" x14ac:dyDescent="0.15">
      <c r="B52" s="1282"/>
      <c r="C52" s="1283"/>
      <c r="D52" s="106"/>
      <c r="E52" s="1286" t="s">
        <v>43</v>
      </c>
      <c r="F52" s="1286"/>
      <c r="G52" s="1286"/>
      <c r="H52" s="1287"/>
      <c r="I52" s="107">
        <v>31835</v>
      </c>
      <c r="J52" s="108">
        <v>31168</v>
      </c>
      <c r="K52" s="108">
        <v>31384</v>
      </c>
      <c r="L52" s="108">
        <v>30080</v>
      </c>
      <c r="M52" s="109">
        <v>29344</v>
      </c>
    </row>
    <row r="53" spans="2:13" ht="27.75" customHeight="1" thickBot="1" x14ac:dyDescent="0.2">
      <c r="B53" s="1293" t="s">
        <v>44</v>
      </c>
      <c r="C53" s="1294"/>
      <c r="D53" s="113"/>
      <c r="E53" s="1295" t="s">
        <v>45</v>
      </c>
      <c r="F53" s="1295"/>
      <c r="G53" s="1295"/>
      <c r="H53" s="1296"/>
      <c r="I53" s="114">
        <v>7797</v>
      </c>
      <c r="J53" s="115">
        <v>7977</v>
      </c>
      <c r="K53" s="115">
        <v>9121</v>
      </c>
      <c r="L53" s="115">
        <v>9848</v>
      </c>
      <c r="M53" s="116">
        <v>10444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odVEpQr10yPJJ0e9mOQx8ljhA/7uUHLxx7NLqJhBFIC998/9SUlg6Q6z9YpbwlzcEtLF/x1LghA7X0GqsGDSA==" saltValue="C5Yj3PSU4czOEuPNdMy0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1" zoomScale="55" zoomScaleNormal="55" zoomScaleSheetLayoutView="100" workbookViewId="0">
      <selection activeCell="E41" sqref="E41:S4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1314</v>
      </c>
      <c r="G55" s="128">
        <v>1014</v>
      </c>
      <c r="H55" s="129">
        <v>1014</v>
      </c>
    </row>
    <row r="56" spans="2:8" ht="52.5" customHeight="1" x14ac:dyDescent="0.15">
      <c r="B56" s="130"/>
      <c r="C56" s="1307" t="s">
        <v>49</v>
      </c>
      <c r="D56" s="1307"/>
      <c r="E56" s="1308"/>
      <c r="F56" s="131">
        <v>12</v>
      </c>
      <c r="G56" s="131">
        <v>12</v>
      </c>
      <c r="H56" s="132">
        <v>12</v>
      </c>
    </row>
    <row r="57" spans="2:8" ht="53.25" customHeight="1" x14ac:dyDescent="0.15">
      <c r="B57" s="130"/>
      <c r="C57" s="1309" t="s">
        <v>50</v>
      </c>
      <c r="D57" s="1309"/>
      <c r="E57" s="1310"/>
      <c r="F57" s="133">
        <v>2244</v>
      </c>
      <c r="G57" s="133">
        <v>1808</v>
      </c>
      <c r="H57" s="134">
        <v>1341</v>
      </c>
    </row>
    <row r="58" spans="2:8" ht="45.75" customHeight="1" x14ac:dyDescent="0.15">
      <c r="B58" s="135"/>
      <c r="C58" s="1297" t="s">
        <v>581</v>
      </c>
      <c r="D58" s="1298"/>
      <c r="E58" s="1299"/>
      <c r="F58" s="136">
        <v>591</v>
      </c>
      <c r="G58" s="136">
        <v>591</v>
      </c>
      <c r="H58" s="137">
        <v>491</v>
      </c>
    </row>
    <row r="59" spans="2:8" ht="45.75" customHeight="1" x14ac:dyDescent="0.15">
      <c r="B59" s="135"/>
      <c r="C59" s="1297" t="s">
        <v>582</v>
      </c>
      <c r="D59" s="1298"/>
      <c r="E59" s="1299"/>
      <c r="F59" s="136">
        <v>639</v>
      </c>
      <c r="G59" s="136">
        <v>489</v>
      </c>
      <c r="H59" s="137">
        <v>269</v>
      </c>
    </row>
    <row r="60" spans="2:8" ht="45.75" customHeight="1" x14ac:dyDescent="0.15">
      <c r="B60" s="135"/>
      <c r="C60" s="1297" t="s">
        <v>583</v>
      </c>
      <c r="D60" s="1298"/>
      <c r="E60" s="1299"/>
      <c r="F60" s="136">
        <v>701</v>
      </c>
      <c r="G60" s="136">
        <v>441</v>
      </c>
      <c r="H60" s="137">
        <v>241</v>
      </c>
    </row>
    <row r="61" spans="2:8" ht="45.75" customHeight="1" x14ac:dyDescent="0.15">
      <c r="B61" s="135"/>
      <c r="C61" s="1297" t="s">
        <v>584</v>
      </c>
      <c r="D61" s="1298"/>
      <c r="E61" s="1299"/>
      <c r="F61" s="136">
        <v>119</v>
      </c>
      <c r="G61" s="136">
        <v>119</v>
      </c>
      <c r="H61" s="137">
        <v>119</v>
      </c>
    </row>
    <row r="62" spans="2:8" ht="45.75" customHeight="1" thickBot="1" x14ac:dyDescent="0.2">
      <c r="B62" s="138"/>
      <c r="C62" s="1300" t="s">
        <v>585</v>
      </c>
      <c r="D62" s="1301"/>
      <c r="E62" s="1302"/>
      <c r="F62" s="139">
        <v>98</v>
      </c>
      <c r="G62" s="139">
        <v>98</v>
      </c>
      <c r="H62" s="140">
        <v>98</v>
      </c>
    </row>
    <row r="63" spans="2:8" ht="52.5" customHeight="1" thickBot="1" x14ac:dyDescent="0.2">
      <c r="B63" s="141"/>
      <c r="C63" s="1303" t="s">
        <v>51</v>
      </c>
      <c r="D63" s="1303"/>
      <c r="E63" s="1304"/>
      <c r="F63" s="142">
        <v>3570</v>
      </c>
      <c r="G63" s="142">
        <v>2834</v>
      </c>
      <c r="H63" s="143">
        <v>2366</v>
      </c>
    </row>
    <row r="64" spans="2:8" ht="15" customHeight="1" x14ac:dyDescent="0.15"/>
  </sheetData>
  <sheetProtection algorithmName="SHA-512" hashValue="nYEbMxzglPPtuvUad3e1ZpcflQvwX1ZNczhMQB8kj61hii4oX53pzrLnnOYdEFnMFb0pQliLfI8k+wjo43PEsA==" saltValue="RvVhC0KMh+UhYc0r1MXh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37" zoomScale="80" zoomScaleNormal="80" zoomScaleSheetLayoutView="55" workbookViewId="0">
      <selection activeCell="E41" sqref="E41:S41"/>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600</v>
      </c>
      <c r="AO51" s="1327"/>
      <c r="AP51" s="1327"/>
      <c r="AQ51" s="1327"/>
      <c r="AR51" s="1327"/>
      <c r="AS51" s="1327"/>
      <c r="AT51" s="1327"/>
      <c r="AU51" s="1327"/>
      <c r="AV51" s="1327"/>
      <c r="AW51" s="1327"/>
      <c r="AX51" s="1327"/>
      <c r="AY51" s="1327"/>
      <c r="AZ51" s="1327"/>
      <c r="BA51" s="1327"/>
      <c r="BB51" s="1327" t="s">
        <v>601</v>
      </c>
      <c r="BC51" s="1327"/>
      <c r="BD51" s="1327"/>
      <c r="BE51" s="1327"/>
      <c r="BF51" s="1327"/>
      <c r="BG51" s="1327"/>
      <c r="BH51" s="1327"/>
      <c r="BI51" s="1327"/>
      <c r="BJ51" s="1327"/>
      <c r="BK51" s="1327"/>
      <c r="BL51" s="1327"/>
      <c r="BM51" s="1327"/>
      <c r="BN51" s="1327"/>
      <c r="BO51" s="1327"/>
      <c r="BP51" s="1325">
        <v>49.6</v>
      </c>
      <c r="BQ51" s="1325"/>
      <c r="BR51" s="1325"/>
      <c r="BS51" s="1325"/>
      <c r="BT51" s="1325"/>
      <c r="BU51" s="1325"/>
      <c r="BV51" s="1325"/>
      <c r="BW51" s="1325"/>
      <c r="BX51" s="1325">
        <v>51.1</v>
      </c>
      <c r="BY51" s="1325"/>
      <c r="BZ51" s="1325"/>
      <c r="CA51" s="1325"/>
      <c r="CB51" s="1325"/>
      <c r="CC51" s="1325"/>
      <c r="CD51" s="1325"/>
      <c r="CE51" s="1325"/>
      <c r="CF51" s="1325">
        <v>58.2</v>
      </c>
      <c r="CG51" s="1325"/>
      <c r="CH51" s="1325"/>
      <c r="CI51" s="1325"/>
      <c r="CJ51" s="1325"/>
      <c r="CK51" s="1325"/>
      <c r="CL51" s="1325"/>
      <c r="CM51" s="1325"/>
      <c r="CN51" s="1325">
        <v>63.7</v>
      </c>
      <c r="CO51" s="1325"/>
      <c r="CP51" s="1325"/>
      <c r="CQ51" s="1325"/>
      <c r="CR51" s="1325"/>
      <c r="CS51" s="1325"/>
      <c r="CT51" s="1325"/>
      <c r="CU51" s="1325"/>
      <c r="CV51" s="1325">
        <v>64.900000000000006</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602</v>
      </c>
      <c r="BC53" s="1327"/>
      <c r="BD53" s="1327"/>
      <c r="BE53" s="1327"/>
      <c r="BF53" s="1327"/>
      <c r="BG53" s="1327"/>
      <c r="BH53" s="1327"/>
      <c r="BI53" s="1327"/>
      <c r="BJ53" s="1327"/>
      <c r="BK53" s="1327"/>
      <c r="BL53" s="1327"/>
      <c r="BM53" s="1327"/>
      <c r="BN53" s="1327"/>
      <c r="BO53" s="1327"/>
      <c r="BP53" s="1325">
        <v>39.5</v>
      </c>
      <c r="BQ53" s="1325"/>
      <c r="BR53" s="1325"/>
      <c r="BS53" s="1325"/>
      <c r="BT53" s="1325"/>
      <c r="BU53" s="1325"/>
      <c r="BV53" s="1325"/>
      <c r="BW53" s="1325"/>
      <c r="BX53" s="1325">
        <v>40.200000000000003</v>
      </c>
      <c r="BY53" s="1325"/>
      <c r="BZ53" s="1325"/>
      <c r="CA53" s="1325"/>
      <c r="CB53" s="1325"/>
      <c r="CC53" s="1325"/>
      <c r="CD53" s="1325"/>
      <c r="CE53" s="1325"/>
      <c r="CF53" s="1325">
        <v>35.5</v>
      </c>
      <c r="CG53" s="1325"/>
      <c r="CH53" s="1325"/>
      <c r="CI53" s="1325"/>
      <c r="CJ53" s="1325"/>
      <c r="CK53" s="1325"/>
      <c r="CL53" s="1325"/>
      <c r="CM53" s="1325"/>
      <c r="CN53" s="1325">
        <v>37.6</v>
      </c>
      <c r="CO53" s="1325"/>
      <c r="CP53" s="1325"/>
      <c r="CQ53" s="1325"/>
      <c r="CR53" s="1325"/>
      <c r="CS53" s="1325"/>
      <c r="CT53" s="1325"/>
      <c r="CU53" s="1325"/>
      <c r="CV53" s="1325">
        <v>36.9</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603</v>
      </c>
      <c r="AO55" s="1324"/>
      <c r="AP55" s="1324"/>
      <c r="AQ55" s="1324"/>
      <c r="AR55" s="1324"/>
      <c r="AS55" s="1324"/>
      <c r="AT55" s="1324"/>
      <c r="AU55" s="1324"/>
      <c r="AV55" s="1324"/>
      <c r="AW55" s="1324"/>
      <c r="AX55" s="1324"/>
      <c r="AY55" s="1324"/>
      <c r="AZ55" s="1324"/>
      <c r="BA55" s="1324"/>
      <c r="BB55" s="1327" t="s">
        <v>601</v>
      </c>
      <c r="BC55" s="1327"/>
      <c r="BD55" s="1327"/>
      <c r="BE55" s="1327"/>
      <c r="BF55" s="1327"/>
      <c r="BG55" s="1327"/>
      <c r="BH55" s="1327"/>
      <c r="BI55" s="1327"/>
      <c r="BJ55" s="1327"/>
      <c r="BK55" s="1327"/>
      <c r="BL55" s="1327"/>
      <c r="BM55" s="1327"/>
      <c r="BN55" s="1327"/>
      <c r="BO55" s="1327"/>
      <c r="BP55" s="1325">
        <v>33.9</v>
      </c>
      <c r="BQ55" s="1325"/>
      <c r="BR55" s="1325"/>
      <c r="BS55" s="1325"/>
      <c r="BT55" s="1325"/>
      <c r="BU55" s="1325"/>
      <c r="BV55" s="1325"/>
      <c r="BW55" s="1325"/>
      <c r="BX55" s="1325">
        <v>32.299999999999997</v>
      </c>
      <c r="BY55" s="1325"/>
      <c r="BZ55" s="1325"/>
      <c r="CA55" s="1325"/>
      <c r="CB55" s="1325"/>
      <c r="CC55" s="1325"/>
      <c r="CD55" s="1325"/>
      <c r="CE55" s="1325"/>
      <c r="CF55" s="1325">
        <v>35.200000000000003</v>
      </c>
      <c r="CG55" s="1325"/>
      <c r="CH55" s="1325"/>
      <c r="CI55" s="1325"/>
      <c r="CJ55" s="1325"/>
      <c r="CK55" s="1325"/>
      <c r="CL55" s="1325"/>
      <c r="CM55" s="1325"/>
      <c r="CN55" s="1325">
        <v>40.4</v>
      </c>
      <c r="CO55" s="1325"/>
      <c r="CP55" s="1325"/>
      <c r="CQ55" s="1325"/>
      <c r="CR55" s="1325"/>
      <c r="CS55" s="1325"/>
      <c r="CT55" s="1325"/>
      <c r="CU55" s="1325"/>
      <c r="CV55" s="1325">
        <v>39.5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602</v>
      </c>
      <c r="BC57" s="1327"/>
      <c r="BD57" s="1327"/>
      <c r="BE57" s="1327"/>
      <c r="BF57" s="1327"/>
      <c r="BG57" s="1327"/>
      <c r="BH57" s="1327"/>
      <c r="BI57" s="1327"/>
      <c r="BJ57" s="1327"/>
      <c r="BK57" s="1327"/>
      <c r="BL57" s="1327"/>
      <c r="BM57" s="1327"/>
      <c r="BN57" s="1327"/>
      <c r="BO57" s="1327"/>
      <c r="BP57" s="1325">
        <v>55.7</v>
      </c>
      <c r="BQ57" s="1325"/>
      <c r="BR57" s="1325"/>
      <c r="BS57" s="1325"/>
      <c r="BT57" s="1325"/>
      <c r="BU57" s="1325"/>
      <c r="BV57" s="1325"/>
      <c r="BW57" s="1325"/>
      <c r="BX57" s="1325">
        <v>57</v>
      </c>
      <c r="BY57" s="1325"/>
      <c r="BZ57" s="1325"/>
      <c r="CA57" s="1325"/>
      <c r="CB57" s="1325"/>
      <c r="CC57" s="1325"/>
      <c r="CD57" s="1325"/>
      <c r="CE57" s="1325"/>
      <c r="CF57" s="1325">
        <v>57.3</v>
      </c>
      <c r="CG57" s="1325"/>
      <c r="CH57" s="1325"/>
      <c r="CI57" s="1325"/>
      <c r="CJ57" s="1325"/>
      <c r="CK57" s="1325"/>
      <c r="CL57" s="1325"/>
      <c r="CM57" s="1325"/>
      <c r="CN57" s="1325">
        <v>58.4</v>
      </c>
      <c r="CO57" s="1325"/>
      <c r="CP57" s="1325"/>
      <c r="CQ57" s="1325"/>
      <c r="CR57" s="1325"/>
      <c r="CS57" s="1325"/>
      <c r="CT57" s="1325"/>
      <c r="CU57" s="1325"/>
      <c r="CV57" s="1325">
        <v>58.1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600</v>
      </c>
      <c r="AO73" s="1327"/>
      <c r="AP73" s="1327"/>
      <c r="AQ73" s="1327"/>
      <c r="AR73" s="1327"/>
      <c r="AS73" s="1327"/>
      <c r="AT73" s="1327"/>
      <c r="AU73" s="1327"/>
      <c r="AV73" s="1327"/>
      <c r="AW73" s="1327"/>
      <c r="AX73" s="1327"/>
      <c r="AY73" s="1327"/>
      <c r="AZ73" s="1327"/>
      <c r="BA73" s="1327"/>
      <c r="BB73" s="1327" t="s">
        <v>601</v>
      </c>
      <c r="BC73" s="1327"/>
      <c r="BD73" s="1327"/>
      <c r="BE73" s="1327"/>
      <c r="BF73" s="1327"/>
      <c r="BG73" s="1327"/>
      <c r="BH73" s="1327"/>
      <c r="BI73" s="1327"/>
      <c r="BJ73" s="1327"/>
      <c r="BK73" s="1327"/>
      <c r="BL73" s="1327"/>
      <c r="BM73" s="1327"/>
      <c r="BN73" s="1327"/>
      <c r="BO73" s="1327"/>
      <c r="BP73" s="1325">
        <v>49.6</v>
      </c>
      <c r="BQ73" s="1325"/>
      <c r="BR73" s="1325"/>
      <c r="BS73" s="1325"/>
      <c r="BT73" s="1325"/>
      <c r="BU73" s="1325"/>
      <c r="BV73" s="1325"/>
      <c r="BW73" s="1325"/>
      <c r="BX73" s="1325">
        <v>51.1</v>
      </c>
      <c r="BY73" s="1325"/>
      <c r="BZ73" s="1325"/>
      <c r="CA73" s="1325"/>
      <c r="CB73" s="1325"/>
      <c r="CC73" s="1325"/>
      <c r="CD73" s="1325"/>
      <c r="CE73" s="1325"/>
      <c r="CF73" s="1325">
        <v>58.2</v>
      </c>
      <c r="CG73" s="1325"/>
      <c r="CH73" s="1325"/>
      <c r="CI73" s="1325"/>
      <c r="CJ73" s="1325"/>
      <c r="CK73" s="1325"/>
      <c r="CL73" s="1325"/>
      <c r="CM73" s="1325"/>
      <c r="CN73" s="1325">
        <v>63.7</v>
      </c>
      <c r="CO73" s="1325"/>
      <c r="CP73" s="1325"/>
      <c r="CQ73" s="1325"/>
      <c r="CR73" s="1325"/>
      <c r="CS73" s="1325"/>
      <c r="CT73" s="1325"/>
      <c r="CU73" s="1325"/>
      <c r="CV73" s="1325">
        <v>64.900000000000006</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605</v>
      </c>
      <c r="BC75" s="1327"/>
      <c r="BD75" s="1327"/>
      <c r="BE75" s="1327"/>
      <c r="BF75" s="1327"/>
      <c r="BG75" s="1327"/>
      <c r="BH75" s="1327"/>
      <c r="BI75" s="1327"/>
      <c r="BJ75" s="1327"/>
      <c r="BK75" s="1327"/>
      <c r="BL75" s="1327"/>
      <c r="BM75" s="1327"/>
      <c r="BN75" s="1327"/>
      <c r="BO75" s="1327"/>
      <c r="BP75" s="1325">
        <v>9.4</v>
      </c>
      <c r="BQ75" s="1325"/>
      <c r="BR75" s="1325"/>
      <c r="BS75" s="1325"/>
      <c r="BT75" s="1325"/>
      <c r="BU75" s="1325"/>
      <c r="BV75" s="1325"/>
      <c r="BW75" s="1325"/>
      <c r="BX75" s="1325">
        <v>8.6</v>
      </c>
      <c r="BY75" s="1325"/>
      <c r="BZ75" s="1325"/>
      <c r="CA75" s="1325"/>
      <c r="CB75" s="1325"/>
      <c r="CC75" s="1325"/>
      <c r="CD75" s="1325"/>
      <c r="CE75" s="1325"/>
      <c r="CF75" s="1325">
        <v>7.9</v>
      </c>
      <c r="CG75" s="1325"/>
      <c r="CH75" s="1325"/>
      <c r="CI75" s="1325"/>
      <c r="CJ75" s="1325"/>
      <c r="CK75" s="1325"/>
      <c r="CL75" s="1325"/>
      <c r="CM75" s="1325"/>
      <c r="CN75" s="1325">
        <v>7.1</v>
      </c>
      <c r="CO75" s="1325"/>
      <c r="CP75" s="1325"/>
      <c r="CQ75" s="1325"/>
      <c r="CR75" s="1325"/>
      <c r="CS75" s="1325"/>
      <c r="CT75" s="1325"/>
      <c r="CU75" s="1325"/>
      <c r="CV75" s="1325">
        <v>6.4</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603</v>
      </c>
      <c r="AO77" s="1324"/>
      <c r="AP77" s="1324"/>
      <c r="AQ77" s="1324"/>
      <c r="AR77" s="1324"/>
      <c r="AS77" s="1324"/>
      <c r="AT77" s="1324"/>
      <c r="AU77" s="1324"/>
      <c r="AV77" s="1324"/>
      <c r="AW77" s="1324"/>
      <c r="AX77" s="1324"/>
      <c r="AY77" s="1324"/>
      <c r="AZ77" s="1324"/>
      <c r="BA77" s="1324"/>
      <c r="BB77" s="1327" t="s">
        <v>601</v>
      </c>
      <c r="BC77" s="1327"/>
      <c r="BD77" s="1327"/>
      <c r="BE77" s="1327"/>
      <c r="BF77" s="1327"/>
      <c r="BG77" s="1327"/>
      <c r="BH77" s="1327"/>
      <c r="BI77" s="1327"/>
      <c r="BJ77" s="1327"/>
      <c r="BK77" s="1327"/>
      <c r="BL77" s="1327"/>
      <c r="BM77" s="1327"/>
      <c r="BN77" s="1327"/>
      <c r="BO77" s="1327"/>
      <c r="BP77" s="1325">
        <v>33.9</v>
      </c>
      <c r="BQ77" s="1325"/>
      <c r="BR77" s="1325"/>
      <c r="BS77" s="1325"/>
      <c r="BT77" s="1325"/>
      <c r="BU77" s="1325"/>
      <c r="BV77" s="1325"/>
      <c r="BW77" s="1325"/>
      <c r="BX77" s="1325">
        <v>32.299999999999997</v>
      </c>
      <c r="BY77" s="1325"/>
      <c r="BZ77" s="1325"/>
      <c r="CA77" s="1325"/>
      <c r="CB77" s="1325"/>
      <c r="CC77" s="1325"/>
      <c r="CD77" s="1325"/>
      <c r="CE77" s="1325"/>
      <c r="CF77" s="1325">
        <v>35.200000000000003</v>
      </c>
      <c r="CG77" s="1325"/>
      <c r="CH77" s="1325"/>
      <c r="CI77" s="1325"/>
      <c r="CJ77" s="1325"/>
      <c r="CK77" s="1325"/>
      <c r="CL77" s="1325"/>
      <c r="CM77" s="1325"/>
      <c r="CN77" s="1325">
        <v>40.4</v>
      </c>
      <c r="CO77" s="1325"/>
      <c r="CP77" s="1325"/>
      <c r="CQ77" s="1325"/>
      <c r="CR77" s="1325"/>
      <c r="CS77" s="1325"/>
      <c r="CT77" s="1325"/>
      <c r="CU77" s="1325"/>
      <c r="CV77" s="1325">
        <v>39.5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605</v>
      </c>
      <c r="BC79" s="1327"/>
      <c r="BD79" s="1327"/>
      <c r="BE79" s="1327"/>
      <c r="BF79" s="1327"/>
      <c r="BG79" s="1327"/>
      <c r="BH79" s="1327"/>
      <c r="BI79" s="1327"/>
      <c r="BJ79" s="1327"/>
      <c r="BK79" s="1327"/>
      <c r="BL79" s="1327"/>
      <c r="BM79" s="1327"/>
      <c r="BN79" s="1327"/>
      <c r="BO79" s="1327"/>
      <c r="BP79" s="1325">
        <v>7.4</v>
      </c>
      <c r="BQ79" s="1325"/>
      <c r="BR79" s="1325"/>
      <c r="BS79" s="1325"/>
      <c r="BT79" s="1325"/>
      <c r="BU79" s="1325"/>
      <c r="BV79" s="1325"/>
      <c r="BW79" s="1325"/>
      <c r="BX79" s="1325">
        <v>7</v>
      </c>
      <c r="BY79" s="1325"/>
      <c r="BZ79" s="1325"/>
      <c r="CA79" s="1325"/>
      <c r="CB79" s="1325"/>
      <c r="CC79" s="1325"/>
      <c r="CD79" s="1325"/>
      <c r="CE79" s="1325"/>
      <c r="CF79" s="1325">
        <v>6.9</v>
      </c>
      <c r="CG79" s="1325"/>
      <c r="CH79" s="1325"/>
      <c r="CI79" s="1325"/>
      <c r="CJ79" s="1325"/>
      <c r="CK79" s="1325"/>
      <c r="CL79" s="1325"/>
      <c r="CM79" s="1325"/>
      <c r="CN79" s="1325">
        <v>7</v>
      </c>
      <c r="CO79" s="1325"/>
      <c r="CP79" s="1325"/>
      <c r="CQ79" s="1325"/>
      <c r="CR79" s="1325"/>
      <c r="CS79" s="1325"/>
      <c r="CT79" s="1325"/>
      <c r="CU79" s="1325"/>
      <c r="CV79" s="1325">
        <v>6.9</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qERL3nSBqRo2LebTzq76O4TfwzZjGjkVtSDH6VUs+noNqKtpWyKNjDe1oWlmc/I1tH1dVH4fZ3whYfcKHukvw==" saltValue="AWD9bvod0blxMQ5YqdEE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0" zoomScale="75" zoomScaleNormal="75" zoomScaleSheetLayoutView="70" workbookViewId="0">
      <selection activeCell="E41" sqref="E41:S4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Gl2KsyRWB4ZwjB/tmJTbRyvkqtX5zPm4qoWzwaXLlImWX0/jbNHxTABbGVLr1tpjtZ65ruykvIK27Otn3D5cew==" saltValue="ArKQblFSGvl7wHlJP9hDt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5" zoomScaleNormal="75" zoomScaleSheetLayoutView="55" workbookViewId="0">
      <selection activeCell="E41" sqref="E41:S4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2YcB6kdC2ck5hhZ7dRKgnI2BeB8lZRN2tEqfwfgMW0beGkZdIRq6+Hq1TxCC9+ZOA4f/eUiNTjExTjDL6mLrNA==" saltValue="146+pJKcPCM25UrT5/iHPA=="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71271</v>
      </c>
      <c r="E3" s="162"/>
      <c r="F3" s="163">
        <v>86564</v>
      </c>
      <c r="G3" s="164"/>
      <c r="H3" s="165"/>
    </row>
    <row r="4" spans="1:8" x14ac:dyDescent="0.15">
      <c r="A4" s="166"/>
      <c r="B4" s="167"/>
      <c r="C4" s="168"/>
      <c r="D4" s="169">
        <v>31792</v>
      </c>
      <c r="E4" s="170"/>
      <c r="F4" s="171">
        <v>44869</v>
      </c>
      <c r="G4" s="172"/>
      <c r="H4" s="173"/>
    </row>
    <row r="5" spans="1:8" x14ac:dyDescent="0.15">
      <c r="A5" s="154" t="s">
        <v>543</v>
      </c>
      <c r="B5" s="159"/>
      <c r="C5" s="160"/>
      <c r="D5" s="161">
        <v>57395</v>
      </c>
      <c r="E5" s="162"/>
      <c r="F5" s="163">
        <v>62698</v>
      </c>
      <c r="G5" s="164"/>
      <c r="H5" s="165"/>
    </row>
    <row r="6" spans="1:8" x14ac:dyDescent="0.15">
      <c r="A6" s="166"/>
      <c r="B6" s="167"/>
      <c r="C6" s="168"/>
      <c r="D6" s="169">
        <v>19977</v>
      </c>
      <c r="E6" s="170"/>
      <c r="F6" s="171">
        <v>31973</v>
      </c>
      <c r="G6" s="172"/>
      <c r="H6" s="173"/>
    </row>
    <row r="7" spans="1:8" x14ac:dyDescent="0.15">
      <c r="A7" s="154" t="s">
        <v>544</v>
      </c>
      <c r="B7" s="159"/>
      <c r="C7" s="160"/>
      <c r="D7" s="161">
        <v>44028</v>
      </c>
      <c r="E7" s="162"/>
      <c r="F7" s="163">
        <v>79245</v>
      </c>
      <c r="G7" s="164"/>
      <c r="H7" s="165"/>
    </row>
    <row r="8" spans="1:8" x14ac:dyDescent="0.15">
      <c r="A8" s="166"/>
      <c r="B8" s="167"/>
      <c r="C8" s="168"/>
      <c r="D8" s="169">
        <v>15858</v>
      </c>
      <c r="E8" s="170"/>
      <c r="F8" s="171">
        <v>40378</v>
      </c>
      <c r="G8" s="172"/>
      <c r="H8" s="173"/>
    </row>
    <row r="9" spans="1:8" x14ac:dyDescent="0.15">
      <c r="A9" s="154" t="s">
        <v>545</v>
      </c>
      <c r="B9" s="159"/>
      <c r="C9" s="160"/>
      <c r="D9" s="161">
        <v>45135</v>
      </c>
      <c r="E9" s="162"/>
      <c r="F9" s="163">
        <v>71604</v>
      </c>
      <c r="G9" s="164"/>
      <c r="H9" s="165"/>
    </row>
    <row r="10" spans="1:8" x14ac:dyDescent="0.15">
      <c r="A10" s="166"/>
      <c r="B10" s="167"/>
      <c r="C10" s="168"/>
      <c r="D10" s="169">
        <v>12129</v>
      </c>
      <c r="E10" s="170"/>
      <c r="F10" s="171">
        <v>45121</v>
      </c>
      <c r="G10" s="172"/>
      <c r="H10" s="173"/>
    </row>
    <row r="11" spans="1:8" x14ac:dyDescent="0.15">
      <c r="A11" s="154" t="s">
        <v>546</v>
      </c>
      <c r="B11" s="159"/>
      <c r="C11" s="160"/>
      <c r="D11" s="161">
        <v>62446</v>
      </c>
      <c r="E11" s="162"/>
      <c r="F11" s="163">
        <v>67009</v>
      </c>
      <c r="G11" s="164"/>
      <c r="H11" s="165"/>
    </row>
    <row r="12" spans="1:8" x14ac:dyDescent="0.15">
      <c r="A12" s="166"/>
      <c r="B12" s="167"/>
      <c r="C12" s="174"/>
      <c r="D12" s="169">
        <v>33118</v>
      </c>
      <c r="E12" s="170"/>
      <c r="F12" s="171">
        <v>43028</v>
      </c>
      <c r="G12" s="172"/>
      <c r="H12" s="173"/>
    </row>
    <row r="13" spans="1:8" x14ac:dyDescent="0.15">
      <c r="A13" s="154"/>
      <c r="B13" s="159"/>
      <c r="C13" s="175"/>
      <c r="D13" s="176">
        <v>56055</v>
      </c>
      <c r="E13" s="177"/>
      <c r="F13" s="178">
        <v>73424</v>
      </c>
      <c r="G13" s="179"/>
      <c r="H13" s="165"/>
    </row>
    <row r="14" spans="1:8" x14ac:dyDescent="0.15">
      <c r="A14" s="166"/>
      <c r="B14" s="167"/>
      <c r="C14" s="168"/>
      <c r="D14" s="169">
        <v>22575</v>
      </c>
      <c r="E14" s="170"/>
      <c r="F14" s="171">
        <v>41074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4.78</v>
      </c>
      <c r="C19" s="180">
        <f>ROUND(VALUE(SUBSTITUTE(実質収支比率等に係る経年分析!G$48,"▲","-")),2)</f>
        <v>5.86</v>
      </c>
      <c r="D19" s="180">
        <f>ROUND(VALUE(SUBSTITUTE(実質収支比率等に係る経年分析!H$48,"▲","-")),2)</f>
        <v>5.63</v>
      </c>
      <c r="E19" s="180">
        <f>ROUND(VALUE(SUBSTITUTE(実質収支比率等に係る経年分析!I$48,"▲","-")),2)</f>
        <v>4.29</v>
      </c>
      <c r="F19" s="180">
        <f>ROUND(VALUE(SUBSTITUTE(実質収支比率等に係る経年分析!J$48,"▲","-")),2)</f>
        <v>6.42</v>
      </c>
    </row>
    <row r="20" spans="1:11" x14ac:dyDescent="0.15">
      <c r="A20" s="180" t="s">
        <v>55</v>
      </c>
      <c r="B20" s="180">
        <f>ROUND(VALUE(SUBSTITUTE(実質収支比率等に係る経年分析!F$47,"▲","-")),2)</f>
        <v>7.32</v>
      </c>
      <c r="C20" s="180">
        <f>ROUND(VALUE(SUBSTITUTE(実質収支比率等に係る経年分析!G$47,"▲","-")),2)</f>
        <v>6.89</v>
      </c>
      <c r="D20" s="180">
        <f>ROUND(VALUE(SUBSTITUTE(実質収支比率等に係る経年分析!H$47,"▲","-")),2)</f>
        <v>6.93</v>
      </c>
      <c r="E20" s="180">
        <f>ROUND(VALUE(SUBSTITUTE(実質収支比率等に係る経年分析!I$47,"▲","-")),2)</f>
        <v>5.46</v>
      </c>
      <c r="F20" s="180">
        <f>ROUND(VALUE(SUBSTITUTE(実質収支比率等に係る経年分析!J$47,"▲","-")),2)</f>
        <v>5.3</v>
      </c>
    </row>
    <row r="21" spans="1:11" x14ac:dyDescent="0.15">
      <c r="A21" s="180" t="s">
        <v>56</v>
      </c>
      <c r="B21" s="180">
        <f>IF(ISNUMBER(VALUE(SUBSTITUTE(実質収支比率等に係る経年分析!F$49,"▲","-"))),ROUND(VALUE(SUBSTITUTE(実質収支比率等に係る経年分析!F$49,"▲","-")),2),NA())</f>
        <v>-3.79</v>
      </c>
      <c r="C21" s="180">
        <f>IF(ISNUMBER(VALUE(SUBSTITUTE(実質収支比率等に係る経年分析!G$49,"▲","-"))),ROUND(VALUE(SUBSTITUTE(実質収支比率等に係る経年分析!G$49,"▲","-")),2),NA())</f>
        <v>0.5</v>
      </c>
      <c r="D21" s="180">
        <f>IF(ISNUMBER(VALUE(SUBSTITUTE(実質収支比率等に係る経年分析!H$49,"▲","-"))),ROUND(VALUE(SUBSTITUTE(実質収支比率等に係る経年分析!H$49,"▲","-")),2),NA())</f>
        <v>-0.28000000000000003</v>
      </c>
      <c r="E21" s="180">
        <f>IF(ISNUMBER(VALUE(SUBSTITUTE(実質収支比率等に係る経年分析!I$49,"▲","-"))),ROUND(VALUE(SUBSTITUTE(実質収支比率等に係る経年分析!I$49,"▲","-")),2),NA())</f>
        <v>-3.06</v>
      </c>
      <c r="F21" s="180">
        <f>IF(ISNUMBER(VALUE(SUBSTITUTE(実質収支比率等に係る経年分析!J$49,"▲","-"))),ROUND(VALUE(SUBSTITUTE(実質収支比率等に係る経年分析!J$49,"▲","-")),2),NA())</f>
        <v>2.25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2.12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子育て支援券特別会計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国民健康保険事業費特別会計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3950</v>
      </c>
      <c r="E42" s="182"/>
      <c r="F42" s="182"/>
      <c r="G42" s="182">
        <f>'実質公債費比率（分子）の構造'!L$52</f>
        <v>3833</v>
      </c>
      <c r="H42" s="182"/>
      <c r="I42" s="182"/>
      <c r="J42" s="182">
        <f>'実質公債費比率（分子）の構造'!M$52</f>
        <v>3639</v>
      </c>
      <c r="K42" s="182"/>
      <c r="L42" s="182"/>
      <c r="M42" s="182">
        <f>'実質公債費比率（分子）の構造'!N$52</f>
        <v>3470</v>
      </c>
      <c r="N42" s="182"/>
      <c r="O42" s="182"/>
      <c r="P42" s="182">
        <f>'実質公債費比率（分子）の構造'!O$52</f>
        <v>3388</v>
      </c>
    </row>
    <row r="43" spans="1:16" x14ac:dyDescent="0.15">
      <c r="A43" s="182" t="s">
        <v>18</v>
      </c>
      <c r="B43" s="182" t="str">
        <f>'実質公債費比率（分子）の構造'!K$51</f>
        <v>-</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66</v>
      </c>
      <c r="C44" s="182"/>
      <c r="D44" s="182"/>
      <c r="E44" s="182">
        <f>'実質公債費比率（分子）の構造'!L$50</f>
        <v>64</v>
      </c>
      <c r="F44" s="182"/>
      <c r="G44" s="182"/>
      <c r="H44" s="182">
        <f>'実質公債費比率（分子）の構造'!M$50</f>
        <v>60</v>
      </c>
      <c r="I44" s="182"/>
      <c r="J44" s="182"/>
      <c r="K44" s="182">
        <f>'実質公債費比率（分子）の構造'!N$50</f>
        <v>33</v>
      </c>
      <c r="L44" s="182"/>
      <c r="M44" s="182"/>
      <c r="N44" s="182">
        <f>'実質公債費比率（分子）の構造'!O$50</f>
        <v>16</v>
      </c>
      <c r="O44" s="182"/>
      <c r="P44" s="182"/>
    </row>
    <row r="45" spans="1:16" x14ac:dyDescent="0.15">
      <c r="A45" s="182" t="s">
        <v>65</v>
      </c>
      <c r="B45" s="182">
        <f>'実質公債費比率（分子）の構造'!K$49</f>
        <v>409</v>
      </c>
      <c r="C45" s="182"/>
      <c r="D45" s="182"/>
      <c r="E45" s="182">
        <f>'実質公債費比率（分子）の構造'!L$49</f>
        <v>303</v>
      </c>
      <c r="F45" s="182"/>
      <c r="G45" s="182"/>
      <c r="H45" s="182">
        <f>'実質公債費比率（分子）の構造'!M$49</f>
        <v>105</v>
      </c>
      <c r="I45" s="182"/>
      <c r="J45" s="182"/>
      <c r="K45" s="182">
        <f>'実質公債費比率（分子）の構造'!N$49</f>
        <v>87</v>
      </c>
      <c r="L45" s="182"/>
      <c r="M45" s="182"/>
      <c r="N45" s="182">
        <f>'実質公債費比率（分子）の構造'!O$49</f>
        <v>126</v>
      </c>
      <c r="O45" s="182"/>
      <c r="P45" s="182"/>
    </row>
    <row r="46" spans="1:16" x14ac:dyDescent="0.15">
      <c r="A46" s="182" t="s">
        <v>66</v>
      </c>
      <c r="B46" s="182">
        <f>'実質公債費比率（分子）の構造'!K$48</f>
        <v>872</v>
      </c>
      <c r="C46" s="182"/>
      <c r="D46" s="182"/>
      <c r="E46" s="182">
        <f>'実質公債費比率（分子）の構造'!L$48</f>
        <v>859</v>
      </c>
      <c r="F46" s="182"/>
      <c r="G46" s="182"/>
      <c r="H46" s="182">
        <f>'実質公債費比率（分子）の構造'!M$48</f>
        <v>887</v>
      </c>
      <c r="I46" s="182"/>
      <c r="J46" s="182"/>
      <c r="K46" s="182">
        <f>'実質公債費比率（分子）の構造'!N$48</f>
        <v>859</v>
      </c>
      <c r="L46" s="182"/>
      <c r="M46" s="182"/>
      <c r="N46" s="182">
        <f>'実質公債費比率（分子）の構造'!O$48</f>
        <v>694</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3997</v>
      </c>
      <c r="C49" s="182"/>
      <c r="D49" s="182"/>
      <c r="E49" s="182">
        <f>'実質公債費比率（分子）の構造'!L$45</f>
        <v>3837</v>
      </c>
      <c r="F49" s="182"/>
      <c r="G49" s="182"/>
      <c r="H49" s="182">
        <f>'実質公債費比率（分子）の構造'!M$45</f>
        <v>3711</v>
      </c>
      <c r="I49" s="182"/>
      <c r="J49" s="182"/>
      <c r="K49" s="182">
        <f>'実質公債費比率（分子）の構造'!N$45</f>
        <v>3497</v>
      </c>
      <c r="L49" s="182"/>
      <c r="M49" s="182"/>
      <c r="N49" s="182">
        <f>'実質公債費比率（分子）の構造'!O$45</f>
        <v>3456</v>
      </c>
      <c r="O49" s="182"/>
      <c r="P49" s="182"/>
    </row>
    <row r="50" spans="1:16" x14ac:dyDescent="0.15">
      <c r="A50" s="182" t="s">
        <v>69</v>
      </c>
      <c r="B50" s="182" t="e">
        <f>NA()</f>
        <v>#N/A</v>
      </c>
      <c r="C50" s="182">
        <f>IF(ISNUMBER('実質公債費比率（分子）の構造'!K$53),'実質公債費比率（分子）の構造'!K$53,NA())</f>
        <v>1394</v>
      </c>
      <c r="D50" s="182" t="e">
        <f>NA()</f>
        <v>#N/A</v>
      </c>
      <c r="E50" s="182" t="e">
        <f>NA()</f>
        <v>#N/A</v>
      </c>
      <c r="F50" s="182">
        <f>IF(ISNUMBER('実質公債費比率（分子）の構造'!L$53),'実質公債費比率（分子）の構造'!L$53,NA())</f>
        <v>1231</v>
      </c>
      <c r="G50" s="182" t="e">
        <f>NA()</f>
        <v>#N/A</v>
      </c>
      <c r="H50" s="182" t="e">
        <f>NA()</f>
        <v>#N/A</v>
      </c>
      <c r="I50" s="182">
        <f>IF(ISNUMBER('実質公債費比率（分子）の構造'!M$53),'実質公債費比率（分子）の構造'!M$53,NA())</f>
        <v>1124</v>
      </c>
      <c r="J50" s="182" t="e">
        <f>NA()</f>
        <v>#N/A</v>
      </c>
      <c r="K50" s="182" t="e">
        <f>NA()</f>
        <v>#N/A</v>
      </c>
      <c r="L50" s="182">
        <f>IF(ISNUMBER('実質公債費比率（分子）の構造'!N$53),'実質公債費比率（分子）の構造'!N$53,NA())</f>
        <v>1006</v>
      </c>
      <c r="M50" s="182" t="e">
        <f>NA()</f>
        <v>#N/A</v>
      </c>
      <c r="N50" s="182" t="e">
        <f>NA()</f>
        <v>#N/A</v>
      </c>
      <c r="O50" s="182">
        <f>IF(ISNUMBER('実質公債費比率（分子）の構造'!O$53),'実質公債費比率（分子）の構造'!O$53,NA())</f>
        <v>904</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31835</v>
      </c>
      <c r="E56" s="181"/>
      <c r="F56" s="181"/>
      <c r="G56" s="181">
        <f>'将来負担比率（分子）の構造'!J$52</f>
        <v>31168</v>
      </c>
      <c r="H56" s="181"/>
      <c r="I56" s="181"/>
      <c r="J56" s="181">
        <f>'将来負担比率（分子）の構造'!K$52</f>
        <v>31384</v>
      </c>
      <c r="K56" s="181"/>
      <c r="L56" s="181"/>
      <c r="M56" s="181">
        <f>'将来負担比率（分子）の構造'!L$52</f>
        <v>30080</v>
      </c>
      <c r="N56" s="181"/>
      <c r="O56" s="181"/>
      <c r="P56" s="181">
        <f>'将来負担比率（分子）の構造'!M$52</f>
        <v>29344</v>
      </c>
    </row>
    <row r="57" spans="1:16" x14ac:dyDescent="0.15">
      <c r="A57" s="181" t="s">
        <v>42</v>
      </c>
      <c r="B57" s="181"/>
      <c r="C57" s="181"/>
      <c r="D57" s="181">
        <f>'将来負担比率（分子）の構造'!I$51</f>
        <v>3168</v>
      </c>
      <c r="E57" s="181"/>
      <c r="F57" s="181"/>
      <c r="G57" s="181">
        <f>'将来負担比率（分子）の構造'!J$51</f>
        <v>3322</v>
      </c>
      <c r="H57" s="181"/>
      <c r="I57" s="181"/>
      <c r="J57" s="181">
        <f>'将来負担比率（分子）の構造'!K$51</f>
        <v>3004</v>
      </c>
      <c r="K57" s="181"/>
      <c r="L57" s="181"/>
      <c r="M57" s="181">
        <f>'将来負担比率（分子）の構造'!L$51</f>
        <v>2836</v>
      </c>
      <c r="N57" s="181"/>
      <c r="O57" s="181"/>
      <c r="P57" s="181">
        <f>'将来負担比率（分子）の構造'!M$51</f>
        <v>2710</v>
      </c>
    </row>
    <row r="58" spans="1:16" x14ac:dyDescent="0.15">
      <c r="A58" s="181" t="s">
        <v>41</v>
      </c>
      <c r="B58" s="181"/>
      <c r="C58" s="181"/>
      <c r="D58" s="181">
        <f>'将来負担比率（分子）の構造'!I$50</f>
        <v>4936</v>
      </c>
      <c r="E58" s="181"/>
      <c r="F58" s="181"/>
      <c r="G58" s="181">
        <f>'将来負担比率（分子）の構造'!J$50</f>
        <v>4540</v>
      </c>
      <c r="H58" s="181"/>
      <c r="I58" s="181"/>
      <c r="J58" s="181">
        <f>'将来負担比率（分子）の構造'!K$50</f>
        <v>4334</v>
      </c>
      <c r="K58" s="181"/>
      <c r="L58" s="181"/>
      <c r="M58" s="181">
        <f>'将来負担比率（分子）の構造'!L$50</f>
        <v>4007</v>
      </c>
      <c r="N58" s="181"/>
      <c r="O58" s="181"/>
      <c r="P58" s="181">
        <f>'将来負担比率（分子）の構造'!M$50</f>
        <v>4033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f>'将来負担比率（分子）の構造'!K$46</f>
        <v>2</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5036</v>
      </c>
      <c r="C62" s="181"/>
      <c r="D62" s="181"/>
      <c r="E62" s="181">
        <f>'将来負担比率（分子）の構造'!J$45</f>
        <v>4933</v>
      </c>
      <c r="F62" s="181"/>
      <c r="G62" s="181"/>
      <c r="H62" s="181">
        <f>'将来負担比率（分子）の構造'!K$45</f>
        <v>4706</v>
      </c>
      <c r="I62" s="181"/>
      <c r="J62" s="181"/>
      <c r="K62" s="181">
        <f>'将来負担比率（分子）の構造'!L$45</f>
        <v>4591</v>
      </c>
      <c r="L62" s="181"/>
      <c r="M62" s="181"/>
      <c r="N62" s="181">
        <f>'将来負担比率（分子）の構造'!M$45</f>
        <v>4532</v>
      </c>
      <c r="O62" s="181"/>
      <c r="P62" s="181"/>
    </row>
    <row r="63" spans="1:16" x14ac:dyDescent="0.15">
      <c r="A63" s="181" t="s">
        <v>34</v>
      </c>
      <c r="B63" s="181">
        <f>'将来負担比率（分子）の構造'!I$44</f>
        <v>937</v>
      </c>
      <c r="C63" s="181"/>
      <c r="D63" s="181"/>
      <c r="E63" s="181">
        <f>'将来負担比率（分子）の構造'!J$44</f>
        <v>799</v>
      </c>
      <c r="F63" s="181"/>
      <c r="G63" s="181"/>
      <c r="H63" s="181">
        <f>'将来負担比率（分子）の構造'!K$44</f>
        <v>861</v>
      </c>
      <c r="I63" s="181"/>
      <c r="J63" s="181"/>
      <c r="K63" s="181">
        <f>'将来負担比率（分子）の構造'!L$44</f>
        <v>1059</v>
      </c>
      <c r="L63" s="181"/>
      <c r="M63" s="181"/>
      <c r="N63" s="181">
        <f>'将来負担比率（分子）の構造'!M$44</f>
        <v>1332</v>
      </c>
      <c r="O63" s="181"/>
      <c r="P63" s="181"/>
    </row>
    <row r="64" spans="1:16" x14ac:dyDescent="0.15">
      <c r="A64" s="181" t="s">
        <v>33</v>
      </c>
      <c r="B64" s="181">
        <f>'将来負担比率（分子）の構造'!I$43</f>
        <v>10436</v>
      </c>
      <c r="C64" s="181"/>
      <c r="D64" s="181"/>
      <c r="E64" s="181">
        <f>'将来負担比率（分子）の構造'!J$43</f>
        <v>9834</v>
      </c>
      <c r="F64" s="181"/>
      <c r="G64" s="181"/>
      <c r="H64" s="181">
        <f>'将来負担比率（分子）の構造'!K$43</f>
        <v>9549</v>
      </c>
      <c r="I64" s="181"/>
      <c r="J64" s="181"/>
      <c r="K64" s="181">
        <f>'将来負担比率（分子）の構造'!L$43</f>
        <v>9152</v>
      </c>
      <c r="L64" s="181"/>
      <c r="M64" s="181"/>
      <c r="N64" s="181">
        <f>'将来負担比率（分子）の構造'!M$43</f>
        <v>8281</v>
      </c>
      <c r="O64" s="181"/>
      <c r="P64" s="181"/>
    </row>
    <row r="65" spans="1:16" x14ac:dyDescent="0.15">
      <c r="A65" s="181" t="s">
        <v>32</v>
      </c>
      <c r="B65" s="181">
        <f>'将来負担比率（分子）の構造'!I$42</f>
        <v>176</v>
      </c>
      <c r="C65" s="181"/>
      <c r="D65" s="181"/>
      <c r="E65" s="181">
        <f>'将来負担比率（分子）の構造'!J$42</f>
        <v>114</v>
      </c>
      <c r="F65" s="181"/>
      <c r="G65" s="181"/>
      <c r="H65" s="181">
        <f>'将来負担比率（分子）の構造'!K$42</f>
        <v>50</v>
      </c>
      <c r="I65" s="181"/>
      <c r="J65" s="181"/>
      <c r="K65" s="181">
        <f>'将来負担比率（分子）の構造'!L$42</f>
        <v>22</v>
      </c>
      <c r="L65" s="181"/>
      <c r="M65" s="181"/>
      <c r="N65" s="181">
        <f>'将来負担比率（分子）の構造'!M$42</f>
        <v>6</v>
      </c>
      <c r="O65" s="181"/>
      <c r="P65" s="181"/>
    </row>
    <row r="66" spans="1:16" x14ac:dyDescent="0.15">
      <c r="A66" s="181" t="s">
        <v>31</v>
      </c>
      <c r="B66" s="181">
        <f>'将来負担比率（分子）の構造'!I$41</f>
        <v>31151</v>
      </c>
      <c r="C66" s="181"/>
      <c r="D66" s="181"/>
      <c r="E66" s="181">
        <f>'将来負担比率（分子）の構造'!J$41</f>
        <v>31327</v>
      </c>
      <c r="F66" s="181"/>
      <c r="G66" s="181"/>
      <c r="H66" s="181">
        <f>'将来負担比率（分子）の構造'!K$41</f>
        <v>32675</v>
      </c>
      <c r="I66" s="181"/>
      <c r="J66" s="181"/>
      <c r="K66" s="181">
        <f>'将来負担比率（分子）の構造'!L$41</f>
        <v>31947</v>
      </c>
      <c r="L66" s="181"/>
      <c r="M66" s="181"/>
      <c r="N66" s="181">
        <f>'将来負担比率（分子）の構造'!M$41</f>
        <v>32380</v>
      </c>
      <c r="O66" s="181"/>
      <c r="P66" s="181"/>
    </row>
    <row r="67" spans="1:16" x14ac:dyDescent="0.15">
      <c r="A67" s="181" t="s">
        <v>73</v>
      </c>
      <c r="B67" s="181" t="e">
        <f>NA()</f>
        <v>#N/A</v>
      </c>
      <c r="C67" s="181">
        <f>IF(ISNUMBER('将来負担比率（分子）の構造'!I$53), IF('将来負担比率（分子）の構造'!I$53 &lt; 0, 0, '将来負担比率（分子）の構造'!I$53), NA())</f>
        <v>7797</v>
      </c>
      <c r="D67" s="181" t="e">
        <f>NA()</f>
        <v>#N/A</v>
      </c>
      <c r="E67" s="181" t="e">
        <f>NA()</f>
        <v>#N/A</v>
      </c>
      <c r="F67" s="181">
        <f>IF(ISNUMBER('将来負担比率（分子）の構造'!J$53), IF('将来負担比率（分子）の構造'!J$53 &lt; 0, 0, '将来負担比率（分子）の構造'!J$53), NA())</f>
        <v>7977</v>
      </c>
      <c r="G67" s="181" t="e">
        <f>NA()</f>
        <v>#N/A</v>
      </c>
      <c r="H67" s="181" t="e">
        <f>NA()</f>
        <v>#N/A</v>
      </c>
      <c r="I67" s="181">
        <f>IF(ISNUMBER('将来負担比率（分子）の構造'!K$53), IF('将来負担比率（分子）の構造'!K$53 &lt; 0, 0, '将来負担比率（分子）の構造'!K$53), NA())</f>
        <v>9121</v>
      </c>
      <c r="J67" s="181" t="e">
        <f>NA()</f>
        <v>#N/A</v>
      </c>
      <c r="K67" s="181" t="e">
        <f>NA()</f>
        <v>#N/A</v>
      </c>
      <c r="L67" s="181">
        <f>IF(ISNUMBER('将来負担比率（分子）の構造'!L$53), IF('将来負担比率（分子）の構造'!L$53 &lt; 0, 0, '将来負担比率（分子）の構造'!L$53), NA())</f>
        <v>9848</v>
      </c>
      <c r="M67" s="181" t="e">
        <f>NA()</f>
        <v>#N/A</v>
      </c>
      <c r="N67" s="181" t="e">
        <f>NA()</f>
        <v>#N/A</v>
      </c>
      <c r="O67" s="181">
        <f>IF(ISNUMBER('将来負担比率（分子）の構造'!M$53), IF('将来負担比率（分子）の構造'!M$53 &lt; 0, 0, '将来負担比率（分子）の構造'!M$53), NA())</f>
        <v>10444</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1314</v>
      </c>
      <c r="C72" s="185">
        <f>基金残高に係る経年分析!G55</f>
        <v>1014</v>
      </c>
      <c r="D72" s="185">
        <f>基金残高に係る経年分析!H55</f>
        <v>1014</v>
      </c>
    </row>
    <row r="73" spans="1:16" x14ac:dyDescent="0.15">
      <c r="A73" s="184" t="s">
        <v>76</v>
      </c>
      <c r="B73" s="185">
        <f>基金残高に係る経年分析!F56</f>
        <v>12</v>
      </c>
      <c r="C73" s="185">
        <f>基金残高に係る経年分析!G56</f>
        <v>12</v>
      </c>
      <c r="D73" s="185">
        <f>基金残高に係る経年分析!H56</f>
        <v>12</v>
      </c>
    </row>
    <row r="74" spans="1:16" x14ac:dyDescent="0.15">
      <c r="A74" s="184" t="s">
        <v>77</v>
      </c>
      <c r="B74" s="185">
        <f>基金残高に係る経年分析!F57</f>
        <v>2244</v>
      </c>
      <c r="C74" s="185">
        <f>基金残高に係る経年分析!G57</f>
        <v>1808</v>
      </c>
      <c r="D74" s="185">
        <f>基金残高に係る経年分析!H57</f>
        <v>1341</v>
      </c>
    </row>
  </sheetData>
  <sheetProtection algorithmName="SHA-512" hashValue="BUfyQAjPc+D2WSLkl116DoXbB7GbJORIkIbB+qrAxbY6gPzJlpuR22rNq87PJXDTPp6zCfiUV+rC4uCMYOk2Zg==" saltValue="g04lqCJEprxHDnZ/x7Vv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E41" sqref="E41:S4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10808383</v>
      </c>
      <c r="S5" s="675"/>
      <c r="T5" s="675"/>
      <c r="U5" s="675"/>
      <c r="V5" s="675"/>
      <c r="W5" s="675"/>
      <c r="X5" s="675"/>
      <c r="Y5" s="676"/>
      <c r="Z5" s="677">
        <v>23.8</v>
      </c>
      <c r="AA5" s="677"/>
      <c r="AB5" s="677"/>
      <c r="AC5" s="677"/>
      <c r="AD5" s="678">
        <v>10465255</v>
      </c>
      <c r="AE5" s="678"/>
      <c r="AF5" s="678"/>
      <c r="AG5" s="678"/>
      <c r="AH5" s="678"/>
      <c r="AI5" s="678"/>
      <c r="AJ5" s="678"/>
      <c r="AK5" s="678"/>
      <c r="AL5" s="679">
        <v>57.2</v>
      </c>
      <c r="AM5" s="680"/>
      <c r="AN5" s="680"/>
      <c r="AO5" s="681"/>
      <c r="AP5" s="671" t="s">
        <v>226</v>
      </c>
      <c r="AQ5" s="672"/>
      <c r="AR5" s="672"/>
      <c r="AS5" s="672"/>
      <c r="AT5" s="672"/>
      <c r="AU5" s="672"/>
      <c r="AV5" s="672"/>
      <c r="AW5" s="672"/>
      <c r="AX5" s="672"/>
      <c r="AY5" s="672"/>
      <c r="AZ5" s="672"/>
      <c r="BA5" s="672"/>
      <c r="BB5" s="672"/>
      <c r="BC5" s="672"/>
      <c r="BD5" s="672"/>
      <c r="BE5" s="672"/>
      <c r="BF5" s="673"/>
      <c r="BG5" s="685">
        <v>10451644</v>
      </c>
      <c r="BH5" s="686"/>
      <c r="BI5" s="686"/>
      <c r="BJ5" s="686"/>
      <c r="BK5" s="686"/>
      <c r="BL5" s="686"/>
      <c r="BM5" s="686"/>
      <c r="BN5" s="687"/>
      <c r="BO5" s="688">
        <v>96.7</v>
      </c>
      <c r="BP5" s="688"/>
      <c r="BQ5" s="688"/>
      <c r="BR5" s="688"/>
      <c r="BS5" s="689">
        <v>170366</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371593</v>
      </c>
      <c r="S6" s="686"/>
      <c r="T6" s="686"/>
      <c r="U6" s="686"/>
      <c r="V6" s="686"/>
      <c r="W6" s="686"/>
      <c r="X6" s="686"/>
      <c r="Y6" s="687"/>
      <c r="Z6" s="688">
        <v>0.8</v>
      </c>
      <c r="AA6" s="688"/>
      <c r="AB6" s="688"/>
      <c r="AC6" s="688"/>
      <c r="AD6" s="689">
        <v>371593</v>
      </c>
      <c r="AE6" s="689"/>
      <c r="AF6" s="689"/>
      <c r="AG6" s="689"/>
      <c r="AH6" s="689"/>
      <c r="AI6" s="689"/>
      <c r="AJ6" s="689"/>
      <c r="AK6" s="689"/>
      <c r="AL6" s="690">
        <v>2</v>
      </c>
      <c r="AM6" s="691"/>
      <c r="AN6" s="691"/>
      <c r="AO6" s="692"/>
      <c r="AP6" s="682" t="s">
        <v>231</v>
      </c>
      <c r="AQ6" s="683"/>
      <c r="AR6" s="683"/>
      <c r="AS6" s="683"/>
      <c r="AT6" s="683"/>
      <c r="AU6" s="683"/>
      <c r="AV6" s="683"/>
      <c r="AW6" s="683"/>
      <c r="AX6" s="683"/>
      <c r="AY6" s="683"/>
      <c r="AZ6" s="683"/>
      <c r="BA6" s="683"/>
      <c r="BB6" s="683"/>
      <c r="BC6" s="683"/>
      <c r="BD6" s="683"/>
      <c r="BE6" s="683"/>
      <c r="BF6" s="684"/>
      <c r="BG6" s="685">
        <v>10451644</v>
      </c>
      <c r="BH6" s="686"/>
      <c r="BI6" s="686"/>
      <c r="BJ6" s="686"/>
      <c r="BK6" s="686"/>
      <c r="BL6" s="686"/>
      <c r="BM6" s="686"/>
      <c r="BN6" s="687"/>
      <c r="BO6" s="688">
        <v>96.7</v>
      </c>
      <c r="BP6" s="688"/>
      <c r="BQ6" s="688"/>
      <c r="BR6" s="688"/>
      <c r="BS6" s="689">
        <v>170366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245219</v>
      </c>
      <c r="CS6" s="686"/>
      <c r="CT6" s="686"/>
      <c r="CU6" s="686"/>
      <c r="CV6" s="686"/>
      <c r="CW6" s="686"/>
      <c r="CX6" s="686"/>
      <c r="CY6" s="687"/>
      <c r="CZ6" s="679">
        <v>0.6</v>
      </c>
      <c r="DA6" s="680"/>
      <c r="DB6" s="680"/>
      <c r="DC6" s="699"/>
      <c r="DD6" s="694" t="s">
        <v>233</v>
      </c>
      <c r="DE6" s="686"/>
      <c r="DF6" s="686"/>
      <c r="DG6" s="686"/>
      <c r="DH6" s="686"/>
      <c r="DI6" s="686"/>
      <c r="DJ6" s="686"/>
      <c r="DK6" s="686"/>
      <c r="DL6" s="686"/>
      <c r="DM6" s="686"/>
      <c r="DN6" s="686"/>
      <c r="DO6" s="686"/>
      <c r="DP6" s="687"/>
      <c r="DQ6" s="694">
        <v>245208</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6893</v>
      </c>
      <c r="S7" s="686"/>
      <c r="T7" s="686"/>
      <c r="U7" s="686"/>
      <c r="V7" s="686"/>
      <c r="W7" s="686"/>
      <c r="X7" s="686"/>
      <c r="Y7" s="687"/>
      <c r="Z7" s="688">
        <v>0</v>
      </c>
      <c r="AA7" s="688"/>
      <c r="AB7" s="688"/>
      <c r="AC7" s="688"/>
      <c r="AD7" s="689">
        <v>6893</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4358250</v>
      </c>
      <c r="BH7" s="686"/>
      <c r="BI7" s="686"/>
      <c r="BJ7" s="686"/>
      <c r="BK7" s="686"/>
      <c r="BL7" s="686"/>
      <c r="BM7" s="686"/>
      <c r="BN7" s="687"/>
      <c r="BO7" s="688">
        <v>40.299999999999997</v>
      </c>
      <c r="BP7" s="688"/>
      <c r="BQ7" s="688"/>
      <c r="BR7" s="688"/>
      <c r="BS7" s="689">
        <v>170366</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10717315</v>
      </c>
      <c r="CS7" s="686"/>
      <c r="CT7" s="686"/>
      <c r="CU7" s="686"/>
      <c r="CV7" s="686"/>
      <c r="CW7" s="686"/>
      <c r="CX7" s="686"/>
      <c r="CY7" s="687"/>
      <c r="CZ7" s="688">
        <v>24.3</v>
      </c>
      <c r="DA7" s="688"/>
      <c r="DB7" s="688"/>
      <c r="DC7" s="688"/>
      <c r="DD7" s="694">
        <v>212284</v>
      </c>
      <c r="DE7" s="686"/>
      <c r="DF7" s="686"/>
      <c r="DG7" s="686"/>
      <c r="DH7" s="686"/>
      <c r="DI7" s="686"/>
      <c r="DJ7" s="686"/>
      <c r="DK7" s="686"/>
      <c r="DL7" s="686"/>
      <c r="DM7" s="686"/>
      <c r="DN7" s="686"/>
      <c r="DO7" s="686"/>
      <c r="DP7" s="687"/>
      <c r="DQ7" s="694">
        <v>2843657</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32427</v>
      </c>
      <c r="S8" s="686"/>
      <c r="T8" s="686"/>
      <c r="U8" s="686"/>
      <c r="V8" s="686"/>
      <c r="W8" s="686"/>
      <c r="X8" s="686"/>
      <c r="Y8" s="687"/>
      <c r="Z8" s="688">
        <v>0.1</v>
      </c>
      <c r="AA8" s="688"/>
      <c r="AB8" s="688"/>
      <c r="AC8" s="688"/>
      <c r="AD8" s="689">
        <v>32427</v>
      </c>
      <c r="AE8" s="689"/>
      <c r="AF8" s="689"/>
      <c r="AG8" s="689"/>
      <c r="AH8" s="689"/>
      <c r="AI8" s="689"/>
      <c r="AJ8" s="689"/>
      <c r="AK8" s="689"/>
      <c r="AL8" s="690">
        <v>0.2</v>
      </c>
      <c r="AM8" s="691"/>
      <c r="AN8" s="691"/>
      <c r="AO8" s="692"/>
      <c r="AP8" s="682" t="s">
        <v>238</v>
      </c>
      <c r="AQ8" s="683"/>
      <c r="AR8" s="683"/>
      <c r="AS8" s="683"/>
      <c r="AT8" s="683"/>
      <c r="AU8" s="683"/>
      <c r="AV8" s="683"/>
      <c r="AW8" s="683"/>
      <c r="AX8" s="683"/>
      <c r="AY8" s="683"/>
      <c r="AZ8" s="683"/>
      <c r="BA8" s="683"/>
      <c r="BB8" s="683"/>
      <c r="BC8" s="683"/>
      <c r="BD8" s="683"/>
      <c r="BE8" s="683"/>
      <c r="BF8" s="684"/>
      <c r="BG8" s="685">
        <v>127509</v>
      </c>
      <c r="BH8" s="686"/>
      <c r="BI8" s="686"/>
      <c r="BJ8" s="686"/>
      <c r="BK8" s="686"/>
      <c r="BL8" s="686"/>
      <c r="BM8" s="686"/>
      <c r="BN8" s="687"/>
      <c r="BO8" s="688">
        <v>1.2</v>
      </c>
      <c r="BP8" s="688"/>
      <c r="BQ8" s="688"/>
      <c r="BR8" s="688"/>
      <c r="BS8" s="694" t="s">
        <v>127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11804300</v>
      </c>
      <c r="CS8" s="686"/>
      <c r="CT8" s="686"/>
      <c r="CU8" s="686"/>
      <c r="CV8" s="686"/>
      <c r="CW8" s="686"/>
      <c r="CX8" s="686"/>
      <c r="CY8" s="687"/>
      <c r="CZ8" s="688">
        <v>26.8</v>
      </c>
      <c r="DA8" s="688"/>
      <c r="DB8" s="688"/>
      <c r="DC8" s="688"/>
      <c r="DD8" s="694">
        <v>131413</v>
      </c>
      <c r="DE8" s="686"/>
      <c r="DF8" s="686"/>
      <c r="DG8" s="686"/>
      <c r="DH8" s="686"/>
      <c r="DI8" s="686"/>
      <c r="DJ8" s="686"/>
      <c r="DK8" s="686"/>
      <c r="DL8" s="686"/>
      <c r="DM8" s="686"/>
      <c r="DN8" s="686"/>
      <c r="DO8" s="686"/>
      <c r="DP8" s="687"/>
      <c r="DQ8" s="694">
        <v>5982542</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37256</v>
      </c>
      <c r="S9" s="686"/>
      <c r="T9" s="686"/>
      <c r="U9" s="686"/>
      <c r="V9" s="686"/>
      <c r="W9" s="686"/>
      <c r="X9" s="686"/>
      <c r="Y9" s="687"/>
      <c r="Z9" s="688">
        <v>0.1</v>
      </c>
      <c r="AA9" s="688"/>
      <c r="AB9" s="688"/>
      <c r="AC9" s="688"/>
      <c r="AD9" s="689">
        <v>37256</v>
      </c>
      <c r="AE9" s="689"/>
      <c r="AF9" s="689"/>
      <c r="AG9" s="689"/>
      <c r="AH9" s="689"/>
      <c r="AI9" s="689"/>
      <c r="AJ9" s="689"/>
      <c r="AK9" s="689"/>
      <c r="AL9" s="690">
        <v>0.2</v>
      </c>
      <c r="AM9" s="691"/>
      <c r="AN9" s="691"/>
      <c r="AO9" s="692"/>
      <c r="AP9" s="682" t="s">
        <v>241</v>
      </c>
      <c r="AQ9" s="683"/>
      <c r="AR9" s="683"/>
      <c r="AS9" s="683"/>
      <c r="AT9" s="683"/>
      <c r="AU9" s="683"/>
      <c r="AV9" s="683"/>
      <c r="AW9" s="683"/>
      <c r="AX9" s="683"/>
      <c r="AY9" s="683"/>
      <c r="AZ9" s="683"/>
      <c r="BA9" s="683"/>
      <c r="BB9" s="683"/>
      <c r="BC9" s="683"/>
      <c r="BD9" s="683"/>
      <c r="BE9" s="683"/>
      <c r="BF9" s="684"/>
      <c r="BG9" s="685">
        <v>3451322</v>
      </c>
      <c r="BH9" s="686"/>
      <c r="BI9" s="686"/>
      <c r="BJ9" s="686"/>
      <c r="BK9" s="686"/>
      <c r="BL9" s="686"/>
      <c r="BM9" s="686"/>
      <c r="BN9" s="687"/>
      <c r="BO9" s="688">
        <v>31.9</v>
      </c>
      <c r="BP9" s="688"/>
      <c r="BQ9" s="688"/>
      <c r="BR9" s="688"/>
      <c r="BS9" s="694" t="s">
        <v>233</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4191150</v>
      </c>
      <c r="CS9" s="686"/>
      <c r="CT9" s="686"/>
      <c r="CU9" s="686"/>
      <c r="CV9" s="686"/>
      <c r="CW9" s="686"/>
      <c r="CX9" s="686"/>
      <c r="CY9" s="687"/>
      <c r="CZ9" s="688">
        <v>9.5</v>
      </c>
      <c r="DA9" s="688"/>
      <c r="DB9" s="688"/>
      <c r="DC9" s="688"/>
      <c r="DD9" s="694">
        <v>11359</v>
      </c>
      <c r="DE9" s="686"/>
      <c r="DF9" s="686"/>
      <c r="DG9" s="686"/>
      <c r="DH9" s="686"/>
      <c r="DI9" s="686"/>
      <c r="DJ9" s="686"/>
      <c r="DK9" s="686"/>
      <c r="DL9" s="686"/>
      <c r="DM9" s="686"/>
      <c r="DN9" s="686"/>
      <c r="DO9" s="686"/>
      <c r="DP9" s="687"/>
      <c r="DQ9" s="694">
        <v>4044943</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233</v>
      </c>
      <c r="AA10" s="688"/>
      <c r="AB10" s="688"/>
      <c r="AC10" s="688"/>
      <c r="AD10" s="689" t="s">
        <v>233</v>
      </c>
      <c r="AE10" s="689"/>
      <c r="AF10" s="689"/>
      <c r="AG10" s="689"/>
      <c r="AH10" s="689"/>
      <c r="AI10" s="689"/>
      <c r="AJ10" s="689"/>
      <c r="AK10" s="689"/>
      <c r="AL10" s="690" t="s">
        <v>233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248684</v>
      </c>
      <c r="BH10" s="686"/>
      <c r="BI10" s="686"/>
      <c r="BJ10" s="686"/>
      <c r="BK10" s="686"/>
      <c r="BL10" s="686"/>
      <c r="BM10" s="686"/>
      <c r="BN10" s="687"/>
      <c r="BO10" s="688">
        <v>2.2999999999999998</v>
      </c>
      <c r="BP10" s="688"/>
      <c r="BQ10" s="688"/>
      <c r="BR10" s="688"/>
      <c r="BS10" s="694">
        <v>41038</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41533</v>
      </c>
      <c r="CS10" s="686"/>
      <c r="CT10" s="686"/>
      <c r="CU10" s="686"/>
      <c r="CV10" s="686"/>
      <c r="CW10" s="686"/>
      <c r="CX10" s="686"/>
      <c r="CY10" s="687"/>
      <c r="CZ10" s="688">
        <v>0.1</v>
      </c>
      <c r="DA10" s="688"/>
      <c r="DB10" s="688"/>
      <c r="DC10" s="688"/>
      <c r="DD10" s="694" t="s">
        <v>233</v>
      </c>
      <c r="DE10" s="686"/>
      <c r="DF10" s="686"/>
      <c r="DG10" s="686"/>
      <c r="DH10" s="686"/>
      <c r="DI10" s="686"/>
      <c r="DJ10" s="686"/>
      <c r="DK10" s="686"/>
      <c r="DL10" s="686"/>
      <c r="DM10" s="686"/>
      <c r="DN10" s="686"/>
      <c r="DO10" s="686"/>
      <c r="DP10" s="687"/>
      <c r="DQ10" s="694">
        <v>39298</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1704532</v>
      </c>
      <c r="S11" s="686"/>
      <c r="T11" s="686"/>
      <c r="U11" s="686"/>
      <c r="V11" s="686"/>
      <c r="W11" s="686"/>
      <c r="X11" s="686"/>
      <c r="Y11" s="687"/>
      <c r="Z11" s="690">
        <v>3.8</v>
      </c>
      <c r="AA11" s="691"/>
      <c r="AB11" s="691"/>
      <c r="AC11" s="703"/>
      <c r="AD11" s="694">
        <v>1704532</v>
      </c>
      <c r="AE11" s="686"/>
      <c r="AF11" s="686"/>
      <c r="AG11" s="686"/>
      <c r="AH11" s="686"/>
      <c r="AI11" s="686"/>
      <c r="AJ11" s="686"/>
      <c r="AK11" s="687"/>
      <c r="AL11" s="690">
        <v>9.3000000000000007</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530735</v>
      </c>
      <c r="BH11" s="686"/>
      <c r="BI11" s="686"/>
      <c r="BJ11" s="686"/>
      <c r="BK11" s="686"/>
      <c r="BL11" s="686"/>
      <c r="BM11" s="686"/>
      <c r="BN11" s="687"/>
      <c r="BO11" s="688">
        <v>4.9000000000000004</v>
      </c>
      <c r="BP11" s="688"/>
      <c r="BQ11" s="688"/>
      <c r="BR11" s="688"/>
      <c r="BS11" s="694">
        <v>129328</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1150544</v>
      </c>
      <c r="CS11" s="686"/>
      <c r="CT11" s="686"/>
      <c r="CU11" s="686"/>
      <c r="CV11" s="686"/>
      <c r="CW11" s="686"/>
      <c r="CX11" s="686"/>
      <c r="CY11" s="687"/>
      <c r="CZ11" s="688">
        <v>2.6</v>
      </c>
      <c r="DA11" s="688"/>
      <c r="DB11" s="688"/>
      <c r="DC11" s="688"/>
      <c r="DD11" s="694">
        <v>210360</v>
      </c>
      <c r="DE11" s="686"/>
      <c r="DF11" s="686"/>
      <c r="DG11" s="686"/>
      <c r="DH11" s="686"/>
      <c r="DI11" s="686"/>
      <c r="DJ11" s="686"/>
      <c r="DK11" s="686"/>
      <c r="DL11" s="686"/>
      <c r="DM11" s="686"/>
      <c r="DN11" s="686"/>
      <c r="DO11" s="686"/>
      <c r="DP11" s="687"/>
      <c r="DQ11" s="694">
        <v>640858</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55231</v>
      </c>
      <c r="S12" s="686"/>
      <c r="T12" s="686"/>
      <c r="U12" s="686"/>
      <c r="V12" s="686"/>
      <c r="W12" s="686"/>
      <c r="X12" s="686"/>
      <c r="Y12" s="687"/>
      <c r="Z12" s="688">
        <v>0.1</v>
      </c>
      <c r="AA12" s="688"/>
      <c r="AB12" s="688"/>
      <c r="AC12" s="688"/>
      <c r="AD12" s="689">
        <v>48562</v>
      </c>
      <c r="AE12" s="689"/>
      <c r="AF12" s="689"/>
      <c r="AG12" s="689"/>
      <c r="AH12" s="689"/>
      <c r="AI12" s="689"/>
      <c r="AJ12" s="689"/>
      <c r="AK12" s="689"/>
      <c r="AL12" s="690">
        <v>0.3</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5342558</v>
      </c>
      <c r="BH12" s="686"/>
      <c r="BI12" s="686"/>
      <c r="BJ12" s="686"/>
      <c r="BK12" s="686"/>
      <c r="BL12" s="686"/>
      <c r="BM12" s="686"/>
      <c r="BN12" s="687"/>
      <c r="BO12" s="688">
        <v>49.4</v>
      </c>
      <c r="BP12" s="688"/>
      <c r="BQ12" s="688"/>
      <c r="BR12" s="688"/>
      <c r="BS12" s="694" t="s">
        <v>127</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1982761</v>
      </c>
      <c r="CS12" s="686"/>
      <c r="CT12" s="686"/>
      <c r="CU12" s="686"/>
      <c r="CV12" s="686"/>
      <c r="CW12" s="686"/>
      <c r="CX12" s="686"/>
      <c r="CY12" s="687"/>
      <c r="CZ12" s="688">
        <v>4.5</v>
      </c>
      <c r="DA12" s="688"/>
      <c r="DB12" s="688"/>
      <c r="DC12" s="688"/>
      <c r="DD12" s="694">
        <v>386</v>
      </c>
      <c r="DE12" s="686"/>
      <c r="DF12" s="686"/>
      <c r="DG12" s="686"/>
      <c r="DH12" s="686"/>
      <c r="DI12" s="686"/>
      <c r="DJ12" s="686"/>
      <c r="DK12" s="686"/>
      <c r="DL12" s="686"/>
      <c r="DM12" s="686"/>
      <c r="DN12" s="686"/>
      <c r="DO12" s="686"/>
      <c r="DP12" s="687"/>
      <c r="DQ12" s="694">
        <v>647556</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233</v>
      </c>
      <c r="S13" s="686"/>
      <c r="T13" s="686"/>
      <c r="U13" s="686"/>
      <c r="V13" s="686"/>
      <c r="W13" s="686"/>
      <c r="X13" s="686"/>
      <c r="Y13" s="687"/>
      <c r="Z13" s="688" t="s">
        <v>233</v>
      </c>
      <c r="AA13" s="688"/>
      <c r="AB13" s="688"/>
      <c r="AC13" s="688"/>
      <c r="AD13" s="689" t="s">
        <v>127</v>
      </c>
      <c r="AE13" s="689"/>
      <c r="AF13" s="689"/>
      <c r="AG13" s="689"/>
      <c r="AH13" s="689"/>
      <c r="AI13" s="689"/>
      <c r="AJ13" s="689"/>
      <c r="AK13" s="689"/>
      <c r="AL13" s="690" t="s">
        <v>233</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5333802</v>
      </c>
      <c r="BH13" s="686"/>
      <c r="BI13" s="686"/>
      <c r="BJ13" s="686"/>
      <c r="BK13" s="686"/>
      <c r="BL13" s="686"/>
      <c r="BM13" s="686"/>
      <c r="BN13" s="687"/>
      <c r="BO13" s="688">
        <v>49.3</v>
      </c>
      <c r="BP13" s="688"/>
      <c r="BQ13" s="688"/>
      <c r="BR13" s="688"/>
      <c r="BS13" s="694" t="s">
        <v>233</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2762651</v>
      </c>
      <c r="CS13" s="686"/>
      <c r="CT13" s="686"/>
      <c r="CU13" s="686"/>
      <c r="CV13" s="686"/>
      <c r="CW13" s="686"/>
      <c r="CX13" s="686"/>
      <c r="CY13" s="687"/>
      <c r="CZ13" s="688">
        <v>6.3</v>
      </c>
      <c r="DA13" s="688"/>
      <c r="DB13" s="688"/>
      <c r="DC13" s="688"/>
      <c r="DD13" s="694">
        <v>1466882</v>
      </c>
      <c r="DE13" s="686"/>
      <c r="DF13" s="686"/>
      <c r="DG13" s="686"/>
      <c r="DH13" s="686"/>
      <c r="DI13" s="686"/>
      <c r="DJ13" s="686"/>
      <c r="DK13" s="686"/>
      <c r="DL13" s="686"/>
      <c r="DM13" s="686"/>
      <c r="DN13" s="686"/>
      <c r="DO13" s="686"/>
      <c r="DP13" s="687"/>
      <c r="DQ13" s="694">
        <v>1345137</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v>9</v>
      </c>
      <c r="S14" s="686"/>
      <c r="T14" s="686"/>
      <c r="U14" s="686"/>
      <c r="V14" s="686"/>
      <c r="W14" s="686"/>
      <c r="X14" s="686"/>
      <c r="Y14" s="687"/>
      <c r="Z14" s="688">
        <v>0</v>
      </c>
      <c r="AA14" s="688"/>
      <c r="AB14" s="688"/>
      <c r="AC14" s="688"/>
      <c r="AD14" s="689">
        <v>9</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258432</v>
      </c>
      <c r="BH14" s="686"/>
      <c r="BI14" s="686"/>
      <c r="BJ14" s="686"/>
      <c r="BK14" s="686"/>
      <c r="BL14" s="686"/>
      <c r="BM14" s="686"/>
      <c r="BN14" s="687"/>
      <c r="BO14" s="688">
        <v>2.4</v>
      </c>
      <c r="BP14" s="688"/>
      <c r="BQ14" s="688"/>
      <c r="BR14" s="688"/>
      <c r="BS14" s="694" t="s">
        <v>127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1687390</v>
      </c>
      <c r="CS14" s="686"/>
      <c r="CT14" s="686"/>
      <c r="CU14" s="686"/>
      <c r="CV14" s="686"/>
      <c r="CW14" s="686"/>
      <c r="CX14" s="686"/>
      <c r="CY14" s="687"/>
      <c r="CZ14" s="688">
        <v>3.8</v>
      </c>
      <c r="DA14" s="688"/>
      <c r="DB14" s="688"/>
      <c r="DC14" s="688"/>
      <c r="DD14" s="694">
        <v>449715</v>
      </c>
      <c r="DE14" s="686"/>
      <c r="DF14" s="686"/>
      <c r="DG14" s="686"/>
      <c r="DH14" s="686"/>
      <c r="DI14" s="686"/>
      <c r="DJ14" s="686"/>
      <c r="DK14" s="686"/>
      <c r="DL14" s="686"/>
      <c r="DM14" s="686"/>
      <c r="DN14" s="686"/>
      <c r="DO14" s="686"/>
      <c r="DP14" s="687"/>
      <c r="DQ14" s="694">
        <v>1232446</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135</v>
      </c>
      <c r="AA15" s="688"/>
      <c r="AB15" s="688"/>
      <c r="AC15" s="688"/>
      <c r="AD15" s="689" t="s">
        <v>233</v>
      </c>
      <c r="AE15" s="689"/>
      <c r="AF15" s="689"/>
      <c r="AG15" s="689"/>
      <c r="AH15" s="689"/>
      <c r="AI15" s="689"/>
      <c r="AJ15" s="689"/>
      <c r="AK15" s="689"/>
      <c r="AL15" s="690" t="s">
        <v>127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492404</v>
      </c>
      <c r="BH15" s="686"/>
      <c r="BI15" s="686"/>
      <c r="BJ15" s="686"/>
      <c r="BK15" s="686"/>
      <c r="BL15" s="686"/>
      <c r="BM15" s="686"/>
      <c r="BN15" s="687"/>
      <c r="BO15" s="688">
        <v>4.5999999999999996</v>
      </c>
      <c r="BP15" s="688"/>
      <c r="BQ15" s="688"/>
      <c r="BR15" s="688"/>
      <c r="BS15" s="694" t="s">
        <v>233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5615726</v>
      </c>
      <c r="CS15" s="686"/>
      <c r="CT15" s="686"/>
      <c r="CU15" s="686"/>
      <c r="CV15" s="686"/>
      <c r="CW15" s="686"/>
      <c r="CX15" s="686"/>
      <c r="CY15" s="687"/>
      <c r="CZ15" s="688">
        <v>12.7</v>
      </c>
      <c r="DA15" s="688"/>
      <c r="DB15" s="688"/>
      <c r="DC15" s="688"/>
      <c r="DD15" s="694">
        <v>1918907</v>
      </c>
      <c r="DE15" s="686"/>
      <c r="DF15" s="686"/>
      <c r="DG15" s="686"/>
      <c r="DH15" s="686"/>
      <c r="DI15" s="686"/>
      <c r="DJ15" s="686"/>
      <c r="DK15" s="686"/>
      <c r="DL15" s="686"/>
      <c r="DM15" s="686"/>
      <c r="DN15" s="686"/>
      <c r="DO15" s="686"/>
      <c r="DP15" s="687"/>
      <c r="DQ15" s="694">
        <v>3052525</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32690</v>
      </c>
      <c r="S16" s="686"/>
      <c r="T16" s="686"/>
      <c r="U16" s="686"/>
      <c r="V16" s="686"/>
      <c r="W16" s="686"/>
      <c r="X16" s="686"/>
      <c r="Y16" s="687"/>
      <c r="Z16" s="688">
        <v>0.1</v>
      </c>
      <c r="AA16" s="688"/>
      <c r="AB16" s="688"/>
      <c r="AC16" s="688"/>
      <c r="AD16" s="689">
        <v>32690</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135</v>
      </c>
      <c r="BP16" s="688"/>
      <c r="BQ16" s="688"/>
      <c r="BR16" s="688"/>
      <c r="BS16" s="694" t="s">
        <v>127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452868</v>
      </c>
      <c r="CS16" s="686"/>
      <c r="CT16" s="686"/>
      <c r="CU16" s="686"/>
      <c r="CV16" s="686"/>
      <c r="CW16" s="686"/>
      <c r="CX16" s="686"/>
      <c r="CY16" s="687"/>
      <c r="CZ16" s="688">
        <v>1</v>
      </c>
      <c r="DA16" s="688"/>
      <c r="DB16" s="688"/>
      <c r="DC16" s="688"/>
      <c r="DD16" s="694" t="s">
        <v>233</v>
      </c>
      <c r="DE16" s="686"/>
      <c r="DF16" s="686"/>
      <c r="DG16" s="686"/>
      <c r="DH16" s="686"/>
      <c r="DI16" s="686"/>
      <c r="DJ16" s="686"/>
      <c r="DK16" s="686"/>
      <c r="DL16" s="686"/>
      <c r="DM16" s="686"/>
      <c r="DN16" s="686"/>
      <c r="DO16" s="686"/>
      <c r="DP16" s="687"/>
      <c r="DQ16" s="694">
        <v>69746</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82476</v>
      </c>
      <c r="S17" s="686"/>
      <c r="T17" s="686"/>
      <c r="U17" s="686"/>
      <c r="V17" s="686"/>
      <c r="W17" s="686"/>
      <c r="X17" s="686"/>
      <c r="Y17" s="687"/>
      <c r="Z17" s="688">
        <v>0.2</v>
      </c>
      <c r="AA17" s="688"/>
      <c r="AB17" s="688"/>
      <c r="AC17" s="688"/>
      <c r="AD17" s="689">
        <v>82476</v>
      </c>
      <c r="AE17" s="689"/>
      <c r="AF17" s="689"/>
      <c r="AG17" s="689"/>
      <c r="AH17" s="689"/>
      <c r="AI17" s="689"/>
      <c r="AJ17" s="689"/>
      <c r="AK17" s="689"/>
      <c r="AL17" s="690">
        <v>0.5</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233</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3456476</v>
      </c>
      <c r="CS17" s="686"/>
      <c r="CT17" s="686"/>
      <c r="CU17" s="686"/>
      <c r="CV17" s="686"/>
      <c r="CW17" s="686"/>
      <c r="CX17" s="686"/>
      <c r="CY17" s="687"/>
      <c r="CZ17" s="688">
        <v>7.8</v>
      </c>
      <c r="DA17" s="688"/>
      <c r="DB17" s="688"/>
      <c r="DC17" s="688"/>
      <c r="DD17" s="694" t="s">
        <v>127</v>
      </c>
      <c r="DE17" s="686"/>
      <c r="DF17" s="686"/>
      <c r="DG17" s="686"/>
      <c r="DH17" s="686"/>
      <c r="DI17" s="686"/>
      <c r="DJ17" s="686"/>
      <c r="DK17" s="686"/>
      <c r="DL17" s="686"/>
      <c r="DM17" s="686"/>
      <c r="DN17" s="686"/>
      <c r="DO17" s="686"/>
      <c r="DP17" s="687"/>
      <c r="DQ17" s="694">
        <v>3405419</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81056</v>
      </c>
      <c r="S18" s="686"/>
      <c r="T18" s="686"/>
      <c r="U18" s="686"/>
      <c r="V18" s="686"/>
      <c r="W18" s="686"/>
      <c r="X18" s="686"/>
      <c r="Y18" s="687"/>
      <c r="Z18" s="688">
        <v>0.2</v>
      </c>
      <c r="AA18" s="688"/>
      <c r="AB18" s="688"/>
      <c r="AC18" s="688"/>
      <c r="AD18" s="689">
        <v>81056</v>
      </c>
      <c r="AE18" s="689"/>
      <c r="AF18" s="689"/>
      <c r="AG18" s="689"/>
      <c r="AH18" s="689"/>
      <c r="AI18" s="689"/>
      <c r="AJ18" s="689"/>
      <c r="AK18" s="689"/>
      <c r="AL18" s="690">
        <v>0.4</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233</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127</v>
      </c>
      <c r="DA18" s="688"/>
      <c r="DB18" s="688"/>
      <c r="DC18" s="688"/>
      <c r="DD18" s="694" t="s">
        <v>233</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59570</v>
      </c>
      <c r="S19" s="686"/>
      <c r="T19" s="686"/>
      <c r="U19" s="686"/>
      <c r="V19" s="686"/>
      <c r="W19" s="686"/>
      <c r="X19" s="686"/>
      <c r="Y19" s="687"/>
      <c r="Z19" s="688">
        <v>0.1</v>
      </c>
      <c r="AA19" s="688"/>
      <c r="AB19" s="688"/>
      <c r="AC19" s="688"/>
      <c r="AD19" s="689">
        <v>59570</v>
      </c>
      <c r="AE19" s="689"/>
      <c r="AF19" s="689"/>
      <c r="AG19" s="689"/>
      <c r="AH19" s="689"/>
      <c r="AI19" s="689"/>
      <c r="AJ19" s="689"/>
      <c r="AK19" s="689"/>
      <c r="AL19" s="690">
        <v>0.3</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356739</v>
      </c>
      <c r="BH19" s="686"/>
      <c r="BI19" s="686"/>
      <c r="BJ19" s="686"/>
      <c r="BK19" s="686"/>
      <c r="BL19" s="686"/>
      <c r="BM19" s="686"/>
      <c r="BN19" s="687"/>
      <c r="BO19" s="688">
        <v>3.3</v>
      </c>
      <c r="BP19" s="688"/>
      <c r="BQ19" s="688"/>
      <c r="BR19" s="688"/>
      <c r="BS19" s="694" t="s">
        <v>233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127</v>
      </c>
      <c r="DA19" s="688"/>
      <c r="DB19" s="688"/>
      <c r="DC19" s="688"/>
      <c r="DD19" s="694" t="s">
        <v>233</v>
      </c>
      <c r="DE19" s="686"/>
      <c r="DF19" s="686"/>
      <c r="DG19" s="686"/>
      <c r="DH19" s="686"/>
      <c r="DI19" s="686"/>
      <c r="DJ19" s="686"/>
      <c r="DK19" s="686"/>
      <c r="DL19" s="686"/>
      <c r="DM19" s="686"/>
      <c r="DN19" s="686"/>
      <c r="DO19" s="686"/>
      <c r="DP19" s="687"/>
      <c r="DQ19" s="694" t="s">
        <v>135</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16958</v>
      </c>
      <c r="S20" s="686"/>
      <c r="T20" s="686"/>
      <c r="U20" s="686"/>
      <c r="V20" s="686"/>
      <c r="W20" s="686"/>
      <c r="X20" s="686"/>
      <c r="Y20" s="687"/>
      <c r="Z20" s="688">
        <v>0</v>
      </c>
      <c r="AA20" s="688"/>
      <c r="AB20" s="688"/>
      <c r="AC20" s="688"/>
      <c r="AD20" s="689">
        <v>16958</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356739</v>
      </c>
      <c r="BH20" s="686"/>
      <c r="BI20" s="686"/>
      <c r="BJ20" s="686"/>
      <c r="BK20" s="686"/>
      <c r="BL20" s="686"/>
      <c r="BM20" s="686"/>
      <c r="BN20" s="687"/>
      <c r="BO20" s="688">
        <v>3.3</v>
      </c>
      <c r="BP20" s="688"/>
      <c r="BQ20" s="688"/>
      <c r="BR20" s="688"/>
      <c r="BS20" s="694" t="s">
        <v>127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44107933</v>
      </c>
      <c r="CS20" s="686"/>
      <c r="CT20" s="686"/>
      <c r="CU20" s="686"/>
      <c r="CV20" s="686"/>
      <c r="CW20" s="686"/>
      <c r="CX20" s="686"/>
      <c r="CY20" s="687"/>
      <c r="CZ20" s="688">
        <v>100</v>
      </c>
      <c r="DA20" s="688"/>
      <c r="DB20" s="688"/>
      <c r="DC20" s="688"/>
      <c r="DD20" s="694">
        <v>4401306</v>
      </c>
      <c r="DE20" s="686"/>
      <c r="DF20" s="686"/>
      <c r="DG20" s="686"/>
      <c r="DH20" s="686"/>
      <c r="DI20" s="686"/>
      <c r="DJ20" s="686"/>
      <c r="DK20" s="686"/>
      <c r="DL20" s="686"/>
      <c r="DM20" s="686"/>
      <c r="DN20" s="686"/>
      <c r="DO20" s="686"/>
      <c r="DP20" s="687"/>
      <c r="DQ20" s="694">
        <v>23549335</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4528</v>
      </c>
      <c r="S21" s="686"/>
      <c r="T21" s="686"/>
      <c r="U21" s="686"/>
      <c r="V21" s="686"/>
      <c r="W21" s="686"/>
      <c r="X21" s="686"/>
      <c r="Y21" s="687"/>
      <c r="Z21" s="688">
        <v>0</v>
      </c>
      <c r="AA21" s="688"/>
      <c r="AB21" s="688"/>
      <c r="AC21" s="688"/>
      <c r="AD21" s="689">
        <v>4528</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13611</v>
      </c>
      <c r="BH21" s="686"/>
      <c r="BI21" s="686"/>
      <c r="BJ21" s="686"/>
      <c r="BK21" s="686"/>
      <c r="BL21" s="686"/>
      <c r="BM21" s="686"/>
      <c r="BN21" s="687"/>
      <c r="BO21" s="688">
        <v>0.1</v>
      </c>
      <c r="BP21" s="688"/>
      <c r="BQ21" s="688"/>
      <c r="BR21" s="688"/>
      <c r="BS21" s="694" t="s">
        <v>233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8336362</v>
      </c>
      <c r="S22" s="686"/>
      <c r="T22" s="686"/>
      <c r="U22" s="686"/>
      <c r="V22" s="686"/>
      <c r="W22" s="686"/>
      <c r="X22" s="686"/>
      <c r="Y22" s="687"/>
      <c r="Z22" s="688">
        <v>18.3</v>
      </c>
      <c r="AA22" s="688"/>
      <c r="AB22" s="688"/>
      <c r="AC22" s="688"/>
      <c r="AD22" s="689">
        <v>5382912</v>
      </c>
      <c r="AE22" s="689"/>
      <c r="AF22" s="689"/>
      <c r="AG22" s="689"/>
      <c r="AH22" s="689"/>
      <c r="AI22" s="689"/>
      <c r="AJ22" s="689"/>
      <c r="AK22" s="689"/>
      <c r="AL22" s="690">
        <v>29.4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233</v>
      </c>
      <c r="BP22" s="688"/>
      <c r="BQ22" s="688"/>
      <c r="BR22" s="688"/>
      <c r="BS22" s="694" t="s">
        <v>127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5382912</v>
      </c>
      <c r="S23" s="686"/>
      <c r="T23" s="686"/>
      <c r="U23" s="686"/>
      <c r="V23" s="686"/>
      <c r="W23" s="686"/>
      <c r="X23" s="686"/>
      <c r="Y23" s="687"/>
      <c r="Z23" s="688">
        <v>11.8</v>
      </c>
      <c r="AA23" s="688"/>
      <c r="AB23" s="688"/>
      <c r="AC23" s="688"/>
      <c r="AD23" s="689">
        <v>5382912</v>
      </c>
      <c r="AE23" s="689"/>
      <c r="AF23" s="689"/>
      <c r="AG23" s="689"/>
      <c r="AH23" s="689"/>
      <c r="AI23" s="689"/>
      <c r="AJ23" s="689"/>
      <c r="AK23" s="689"/>
      <c r="AL23" s="690">
        <v>29.4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343128</v>
      </c>
      <c r="BH23" s="686"/>
      <c r="BI23" s="686"/>
      <c r="BJ23" s="686"/>
      <c r="BK23" s="686"/>
      <c r="BL23" s="686"/>
      <c r="BM23" s="686"/>
      <c r="BN23" s="687"/>
      <c r="BO23" s="688">
        <v>3.2</v>
      </c>
      <c r="BP23" s="688"/>
      <c r="BQ23" s="688"/>
      <c r="BR23" s="688"/>
      <c r="BS23" s="694" t="s">
        <v>127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701537</v>
      </c>
      <c r="S24" s="686"/>
      <c r="T24" s="686"/>
      <c r="U24" s="686"/>
      <c r="V24" s="686"/>
      <c r="W24" s="686"/>
      <c r="X24" s="686"/>
      <c r="Y24" s="687"/>
      <c r="Z24" s="688">
        <v>1.5</v>
      </c>
      <c r="AA24" s="688"/>
      <c r="AB24" s="688"/>
      <c r="AC24" s="688"/>
      <c r="AD24" s="689" t="s">
        <v>127</v>
      </c>
      <c r="AE24" s="689"/>
      <c r="AF24" s="689"/>
      <c r="AG24" s="689"/>
      <c r="AH24" s="689"/>
      <c r="AI24" s="689"/>
      <c r="AJ24" s="689"/>
      <c r="AK24" s="689"/>
      <c r="AL24" s="690" t="s">
        <v>233</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233</v>
      </c>
      <c r="BP24" s="688"/>
      <c r="BQ24" s="688"/>
      <c r="BR24" s="688"/>
      <c r="BS24" s="694" t="s">
        <v>127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15740575</v>
      </c>
      <c r="CS24" s="675"/>
      <c r="CT24" s="675"/>
      <c r="CU24" s="675"/>
      <c r="CV24" s="675"/>
      <c r="CW24" s="675"/>
      <c r="CX24" s="675"/>
      <c r="CY24" s="676"/>
      <c r="CZ24" s="679">
        <v>35.700000000000003</v>
      </c>
      <c r="DA24" s="680"/>
      <c r="DB24" s="680"/>
      <c r="DC24" s="699"/>
      <c r="DD24" s="724">
        <v>10358986</v>
      </c>
      <c r="DE24" s="675"/>
      <c r="DF24" s="675"/>
      <c r="DG24" s="675"/>
      <c r="DH24" s="675"/>
      <c r="DI24" s="675"/>
      <c r="DJ24" s="675"/>
      <c r="DK24" s="676"/>
      <c r="DL24" s="724">
        <v>10154036</v>
      </c>
      <c r="DM24" s="675"/>
      <c r="DN24" s="675"/>
      <c r="DO24" s="675"/>
      <c r="DP24" s="675"/>
      <c r="DQ24" s="675"/>
      <c r="DR24" s="675"/>
      <c r="DS24" s="675"/>
      <c r="DT24" s="675"/>
      <c r="DU24" s="675"/>
      <c r="DV24" s="676"/>
      <c r="DW24" s="679">
        <v>53</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2251913</v>
      </c>
      <c r="S25" s="686"/>
      <c r="T25" s="686"/>
      <c r="U25" s="686"/>
      <c r="V25" s="686"/>
      <c r="W25" s="686"/>
      <c r="X25" s="686"/>
      <c r="Y25" s="687"/>
      <c r="Z25" s="688">
        <v>5</v>
      </c>
      <c r="AA25" s="688"/>
      <c r="AB25" s="688"/>
      <c r="AC25" s="688"/>
      <c r="AD25" s="689" t="s">
        <v>127</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233</v>
      </c>
      <c r="BH25" s="686"/>
      <c r="BI25" s="686"/>
      <c r="BJ25" s="686"/>
      <c r="BK25" s="686"/>
      <c r="BL25" s="686"/>
      <c r="BM25" s="686"/>
      <c r="BN25" s="687"/>
      <c r="BO25" s="688" t="s">
        <v>127</v>
      </c>
      <c r="BP25" s="688"/>
      <c r="BQ25" s="688"/>
      <c r="BR25" s="688"/>
      <c r="BS25" s="694" t="s">
        <v>233</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4967267</v>
      </c>
      <c r="CS25" s="721"/>
      <c r="CT25" s="721"/>
      <c r="CU25" s="721"/>
      <c r="CV25" s="721"/>
      <c r="CW25" s="721"/>
      <c r="CX25" s="721"/>
      <c r="CY25" s="722"/>
      <c r="CZ25" s="690">
        <v>11.3</v>
      </c>
      <c r="DA25" s="719"/>
      <c r="DB25" s="719"/>
      <c r="DC25" s="723"/>
      <c r="DD25" s="694">
        <v>4685428</v>
      </c>
      <c r="DE25" s="721"/>
      <c r="DF25" s="721"/>
      <c r="DG25" s="721"/>
      <c r="DH25" s="721"/>
      <c r="DI25" s="721"/>
      <c r="DJ25" s="721"/>
      <c r="DK25" s="722"/>
      <c r="DL25" s="694">
        <v>4681213</v>
      </c>
      <c r="DM25" s="721"/>
      <c r="DN25" s="721"/>
      <c r="DO25" s="721"/>
      <c r="DP25" s="721"/>
      <c r="DQ25" s="721"/>
      <c r="DR25" s="721"/>
      <c r="DS25" s="721"/>
      <c r="DT25" s="721"/>
      <c r="DU25" s="721"/>
      <c r="DV25" s="722"/>
      <c r="DW25" s="690">
        <v>24.4</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21548908</v>
      </c>
      <c r="S26" s="686"/>
      <c r="T26" s="686"/>
      <c r="U26" s="686"/>
      <c r="V26" s="686"/>
      <c r="W26" s="686"/>
      <c r="X26" s="686"/>
      <c r="Y26" s="687"/>
      <c r="Z26" s="688">
        <v>47.4</v>
      </c>
      <c r="AA26" s="688"/>
      <c r="AB26" s="688"/>
      <c r="AC26" s="688"/>
      <c r="AD26" s="689">
        <v>18245661</v>
      </c>
      <c r="AE26" s="689"/>
      <c r="AF26" s="689"/>
      <c r="AG26" s="689"/>
      <c r="AH26" s="689"/>
      <c r="AI26" s="689"/>
      <c r="AJ26" s="689"/>
      <c r="AK26" s="689"/>
      <c r="AL26" s="690">
        <v>99.8</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233</v>
      </c>
      <c r="BH26" s="686"/>
      <c r="BI26" s="686"/>
      <c r="BJ26" s="686"/>
      <c r="BK26" s="686"/>
      <c r="BL26" s="686"/>
      <c r="BM26" s="686"/>
      <c r="BN26" s="687"/>
      <c r="BO26" s="688" t="s">
        <v>233</v>
      </c>
      <c r="BP26" s="688"/>
      <c r="BQ26" s="688"/>
      <c r="BR26" s="688"/>
      <c r="BS26" s="694" t="s">
        <v>233</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3078808</v>
      </c>
      <c r="CS26" s="686"/>
      <c r="CT26" s="686"/>
      <c r="CU26" s="686"/>
      <c r="CV26" s="686"/>
      <c r="CW26" s="686"/>
      <c r="CX26" s="686"/>
      <c r="CY26" s="687"/>
      <c r="CZ26" s="690">
        <v>7</v>
      </c>
      <c r="DA26" s="719"/>
      <c r="DB26" s="719"/>
      <c r="DC26" s="723"/>
      <c r="DD26" s="694">
        <v>2884733</v>
      </c>
      <c r="DE26" s="686"/>
      <c r="DF26" s="686"/>
      <c r="DG26" s="686"/>
      <c r="DH26" s="686"/>
      <c r="DI26" s="686"/>
      <c r="DJ26" s="686"/>
      <c r="DK26" s="687"/>
      <c r="DL26" s="694" t="s">
        <v>233</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7238</v>
      </c>
      <c r="S27" s="686"/>
      <c r="T27" s="686"/>
      <c r="U27" s="686"/>
      <c r="V27" s="686"/>
      <c r="W27" s="686"/>
      <c r="X27" s="686"/>
      <c r="Y27" s="687"/>
      <c r="Z27" s="688">
        <v>0</v>
      </c>
      <c r="AA27" s="688"/>
      <c r="AB27" s="688"/>
      <c r="AC27" s="688"/>
      <c r="AD27" s="689">
        <v>7238</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10808383</v>
      </c>
      <c r="BH27" s="686"/>
      <c r="BI27" s="686"/>
      <c r="BJ27" s="686"/>
      <c r="BK27" s="686"/>
      <c r="BL27" s="686"/>
      <c r="BM27" s="686"/>
      <c r="BN27" s="687"/>
      <c r="BO27" s="688">
        <v>100</v>
      </c>
      <c r="BP27" s="688"/>
      <c r="BQ27" s="688"/>
      <c r="BR27" s="688"/>
      <c r="BS27" s="694">
        <v>170366</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7316832</v>
      </c>
      <c r="CS27" s="721"/>
      <c r="CT27" s="721"/>
      <c r="CU27" s="721"/>
      <c r="CV27" s="721"/>
      <c r="CW27" s="721"/>
      <c r="CX27" s="721"/>
      <c r="CY27" s="722"/>
      <c r="CZ27" s="690">
        <v>16.600000000000001</v>
      </c>
      <c r="DA27" s="719"/>
      <c r="DB27" s="719"/>
      <c r="DC27" s="723"/>
      <c r="DD27" s="694">
        <v>2268139</v>
      </c>
      <c r="DE27" s="721"/>
      <c r="DF27" s="721"/>
      <c r="DG27" s="721"/>
      <c r="DH27" s="721"/>
      <c r="DI27" s="721"/>
      <c r="DJ27" s="721"/>
      <c r="DK27" s="722"/>
      <c r="DL27" s="694">
        <v>2067404</v>
      </c>
      <c r="DM27" s="721"/>
      <c r="DN27" s="721"/>
      <c r="DO27" s="721"/>
      <c r="DP27" s="721"/>
      <c r="DQ27" s="721"/>
      <c r="DR27" s="721"/>
      <c r="DS27" s="721"/>
      <c r="DT27" s="721"/>
      <c r="DU27" s="721"/>
      <c r="DV27" s="722"/>
      <c r="DW27" s="690">
        <v>10.8</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206431</v>
      </c>
      <c r="S28" s="686"/>
      <c r="T28" s="686"/>
      <c r="U28" s="686"/>
      <c r="V28" s="686"/>
      <c r="W28" s="686"/>
      <c r="X28" s="686"/>
      <c r="Y28" s="687"/>
      <c r="Z28" s="688">
        <v>0.5</v>
      </c>
      <c r="AA28" s="688"/>
      <c r="AB28" s="688"/>
      <c r="AC28" s="688"/>
      <c r="AD28" s="689" t="s">
        <v>127</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3456476</v>
      </c>
      <c r="CS28" s="686"/>
      <c r="CT28" s="686"/>
      <c r="CU28" s="686"/>
      <c r="CV28" s="686"/>
      <c r="CW28" s="686"/>
      <c r="CX28" s="686"/>
      <c r="CY28" s="687"/>
      <c r="CZ28" s="690">
        <v>7.8</v>
      </c>
      <c r="DA28" s="719"/>
      <c r="DB28" s="719"/>
      <c r="DC28" s="723"/>
      <c r="DD28" s="694">
        <v>3405419</v>
      </c>
      <c r="DE28" s="686"/>
      <c r="DF28" s="686"/>
      <c r="DG28" s="686"/>
      <c r="DH28" s="686"/>
      <c r="DI28" s="686"/>
      <c r="DJ28" s="686"/>
      <c r="DK28" s="687"/>
      <c r="DL28" s="694">
        <v>3405419</v>
      </c>
      <c r="DM28" s="686"/>
      <c r="DN28" s="686"/>
      <c r="DO28" s="686"/>
      <c r="DP28" s="686"/>
      <c r="DQ28" s="686"/>
      <c r="DR28" s="686"/>
      <c r="DS28" s="686"/>
      <c r="DT28" s="686"/>
      <c r="DU28" s="686"/>
      <c r="DV28" s="687"/>
      <c r="DW28" s="690">
        <v>17.8</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285921</v>
      </c>
      <c r="S29" s="686"/>
      <c r="T29" s="686"/>
      <c r="U29" s="686"/>
      <c r="V29" s="686"/>
      <c r="W29" s="686"/>
      <c r="X29" s="686"/>
      <c r="Y29" s="687"/>
      <c r="Z29" s="688">
        <v>0.6</v>
      </c>
      <c r="AA29" s="688"/>
      <c r="AB29" s="688"/>
      <c r="AC29" s="688"/>
      <c r="AD29" s="689">
        <v>17005</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3456476</v>
      </c>
      <c r="CS29" s="721"/>
      <c r="CT29" s="721"/>
      <c r="CU29" s="721"/>
      <c r="CV29" s="721"/>
      <c r="CW29" s="721"/>
      <c r="CX29" s="721"/>
      <c r="CY29" s="722"/>
      <c r="CZ29" s="690">
        <v>7.8</v>
      </c>
      <c r="DA29" s="719"/>
      <c r="DB29" s="719"/>
      <c r="DC29" s="723"/>
      <c r="DD29" s="694">
        <v>3405419</v>
      </c>
      <c r="DE29" s="721"/>
      <c r="DF29" s="721"/>
      <c r="DG29" s="721"/>
      <c r="DH29" s="721"/>
      <c r="DI29" s="721"/>
      <c r="DJ29" s="721"/>
      <c r="DK29" s="722"/>
      <c r="DL29" s="694">
        <v>3405419</v>
      </c>
      <c r="DM29" s="721"/>
      <c r="DN29" s="721"/>
      <c r="DO29" s="721"/>
      <c r="DP29" s="721"/>
      <c r="DQ29" s="721"/>
      <c r="DR29" s="721"/>
      <c r="DS29" s="721"/>
      <c r="DT29" s="721"/>
      <c r="DU29" s="721"/>
      <c r="DV29" s="722"/>
      <c r="DW29" s="690">
        <v>17.8</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41674</v>
      </c>
      <c r="S30" s="686"/>
      <c r="T30" s="686"/>
      <c r="U30" s="686"/>
      <c r="V30" s="686"/>
      <c r="W30" s="686"/>
      <c r="X30" s="686"/>
      <c r="Y30" s="687"/>
      <c r="Z30" s="688">
        <v>0.1</v>
      </c>
      <c r="AA30" s="688"/>
      <c r="AB30" s="688"/>
      <c r="AC30" s="688"/>
      <c r="AD30" s="689" t="s">
        <v>127</v>
      </c>
      <c r="AE30" s="689"/>
      <c r="AF30" s="689"/>
      <c r="AG30" s="689"/>
      <c r="AH30" s="689"/>
      <c r="AI30" s="689"/>
      <c r="AJ30" s="689"/>
      <c r="AK30" s="689"/>
      <c r="AL30" s="690" t="s">
        <v>127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3345600</v>
      </c>
      <c r="CS30" s="686"/>
      <c r="CT30" s="686"/>
      <c r="CU30" s="686"/>
      <c r="CV30" s="686"/>
      <c r="CW30" s="686"/>
      <c r="CX30" s="686"/>
      <c r="CY30" s="687"/>
      <c r="CZ30" s="690">
        <v>7.6</v>
      </c>
      <c r="DA30" s="719"/>
      <c r="DB30" s="719"/>
      <c r="DC30" s="723"/>
      <c r="DD30" s="694">
        <v>3294586</v>
      </c>
      <c r="DE30" s="686"/>
      <c r="DF30" s="686"/>
      <c r="DG30" s="686"/>
      <c r="DH30" s="686"/>
      <c r="DI30" s="686"/>
      <c r="DJ30" s="686"/>
      <c r="DK30" s="687"/>
      <c r="DL30" s="694">
        <v>3294586</v>
      </c>
      <c r="DM30" s="686"/>
      <c r="DN30" s="686"/>
      <c r="DO30" s="686"/>
      <c r="DP30" s="686"/>
      <c r="DQ30" s="686"/>
      <c r="DR30" s="686"/>
      <c r="DS30" s="686"/>
      <c r="DT30" s="686"/>
      <c r="DU30" s="686"/>
      <c r="DV30" s="687"/>
      <c r="DW30" s="690">
        <v>17.2</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13021765</v>
      </c>
      <c r="S31" s="686"/>
      <c r="T31" s="686"/>
      <c r="U31" s="686"/>
      <c r="V31" s="686"/>
      <c r="W31" s="686"/>
      <c r="X31" s="686"/>
      <c r="Y31" s="687"/>
      <c r="Z31" s="688">
        <v>28.7</v>
      </c>
      <c r="AA31" s="688"/>
      <c r="AB31" s="688"/>
      <c r="AC31" s="688"/>
      <c r="AD31" s="689" t="s">
        <v>233</v>
      </c>
      <c r="AE31" s="689"/>
      <c r="AF31" s="689"/>
      <c r="AG31" s="689"/>
      <c r="AH31" s="689"/>
      <c r="AI31" s="689"/>
      <c r="AJ31" s="689"/>
      <c r="AK31" s="689"/>
      <c r="AL31" s="690" t="s">
        <v>127</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99.2</v>
      </c>
      <c r="BH31" s="740"/>
      <c r="BI31" s="740"/>
      <c r="BJ31" s="740"/>
      <c r="BK31" s="740"/>
      <c r="BL31" s="740"/>
      <c r="BM31" s="680">
        <v>97.1</v>
      </c>
      <c r="BN31" s="740"/>
      <c r="BO31" s="740"/>
      <c r="BP31" s="740"/>
      <c r="BQ31" s="741"/>
      <c r="BR31" s="753">
        <v>99.3</v>
      </c>
      <c r="BS31" s="740"/>
      <c r="BT31" s="740"/>
      <c r="BU31" s="740"/>
      <c r="BV31" s="740"/>
      <c r="BW31" s="740"/>
      <c r="BX31" s="680">
        <v>97.1</v>
      </c>
      <c r="BY31" s="740"/>
      <c r="BZ31" s="740"/>
      <c r="CA31" s="740"/>
      <c r="CB31" s="741"/>
      <c r="CD31" s="727"/>
      <c r="CE31" s="728"/>
      <c r="CF31" s="700" t="s">
        <v>312</v>
      </c>
      <c r="CG31" s="701"/>
      <c r="CH31" s="701"/>
      <c r="CI31" s="701"/>
      <c r="CJ31" s="701"/>
      <c r="CK31" s="701"/>
      <c r="CL31" s="701"/>
      <c r="CM31" s="701"/>
      <c r="CN31" s="701"/>
      <c r="CO31" s="701"/>
      <c r="CP31" s="701"/>
      <c r="CQ31" s="702"/>
      <c r="CR31" s="685">
        <v>110876</v>
      </c>
      <c r="CS31" s="721"/>
      <c r="CT31" s="721"/>
      <c r="CU31" s="721"/>
      <c r="CV31" s="721"/>
      <c r="CW31" s="721"/>
      <c r="CX31" s="721"/>
      <c r="CY31" s="722"/>
      <c r="CZ31" s="690">
        <v>0.3</v>
      </c>
      <c r="DA31" s="719"/>
      <c r="DB31" s="719"/>
      <c r="DC31" s="723"/>
      <c r="DD31" s="694">
        <v>110833</v>
      </c>
      <c r="DE31" s="721"/>
      <c r="DF31" s="721"/>
      <c r="DG31" s="721"/>
      <c r="DH31" s="721"/>
      <c r="DI31" s="721"/>
      <c r="DJ31" s="721"/>
      <c r="DK31" s="722"/>
      <c r="DL31" s="694">
        <v>110833</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233</v>
      </c>
      <c r="AE32" s="689"/>
      <c r="AF32" s="689"/>
      <c r="AG32" s="689"/>
      <c r="AH32" s="689"/>
      <c r="AI32" s="689"/>
      <c r="AJ32" s="689"/>
      <c r="AK32" s="689"/>
      <c r="AL32" s="690" t="s">
        <v>233</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99.3</v>
      </c>
      <c r="BH32" s="721"/>
      <c r="BI32" s="721"/>
      <c r="BJ32" s="721"/>
      <c r="BK32" s="721"/>
      <c r="BL32" s="721"/>
      <c r="BM32" s="691">
        <v>98.2</v>
      </c>
      <c r="BN32" s="751"/>
      <c r="BO32" s="751"/>
      <c r="BP32" s="751"/>
      <c r="BQ32" s="752"/>
      <c r="BR32" s="754">
        <v>99.4</v>
      </c>
      <c r="BS32" s="721"/>
      <c r="BT32" s="721"/>
      <c r="BU32" s="721"/>
      <c r="BV32" s="721"/>
      <c r="BW32" s="721"/>
      <c r="BX32" s="691">
        <v>98.2</v>
      </c>
      <c r="BY32" s="751"/>
      <c r="BZ32" s="751"/>
      <c r="CA32" s="751"/>
      <c r="CB32" s="752"/>
      <c r="CD32" s="729"/>
      <c r="CE32" s="730"/>
      <c r="CF32" s="700" t="s">
        <v>316</v>
      </c>
      <c r="CG32" s="701"/>
      <c r="CH32" s="701"/>
      <c r="CI32" s="701"/>
      <c r="CJ32" s="701"/>
      <c r="CK32" s="701"/>
      <c r="CL32" s="701"/>
      <c r="CM32" s="701"/>
      <c r="CN32" s="701"/>
      <c r="CO32" s="701"/>
      <c r="CP32" s="701"/>
      <c r="CQ32" s="702"/>
      <c r="CR32" s="685" t="s">
        <v>127</v>
      </c>
      <c r="CS32" s="686"/>
      <c r="CT32" s="686"/>
      <c r="CU32" s="686"/>
      <c r="CV32" s="686"/>
      <c r="CW32" s="686"/>
      <c r="CX32" s="686"/>
      <c r="CY32" s="687"/>
      <c r="CZ32" s="690" t="s">
        <v>233</v>
      </c>
      <c r="DA32" s="719"/>
      <c r="DB32" s="719"/>
      <c r="DC32" s="723"/>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2771639</v>
      </c>
      <c r="S33" s="686"/>
      <c r="T33" s="686"/>
      <c r="U33" s="686"/>
      <c r="V33" s="686"/>
      <c r="W33" s="686"/>
      <c r="X33" s="686"/>
      <c r="Y33" s="687"/>
      <c r="Z33" s="688">
        <v>6.1</v>
      </c>
      <c r="AA33" s="688"/>
      <c r="AB33" s="688"/>
      <c r="AC33" s="688"/>
      <c r="AD33" s="689" t="s">
        <v>127</v>
      </c>
      <c r="AE33" s="689"/>
      <c r="AF33" s="689"/>
      <c r="AG33" s="689"/>
      <c r="AH33" s="689"/>
      <c r="AI33" s="689"/>
      <c r="AJ33" s="689"/>
      <c r="AK33" s="689"/>
      <c r="AL33" s="690" t="s">
        <v>233</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v>
      </c>
      <c r="BH33" s="756"/>
      <c r="BI33" s="756"/>
      <c r="BJ33" s="756"/>
      <c r="BK33" s="756"/>
      <c r="BL33" s="756"/>
      <c r="BM33" s="757">
        <v>96.1</v>
      </c>
      <c r="BN33" s="756"/>
      <c r="BO33" s="756"/>
      <c r="BP33" s="756"/>
      <c r="BQ33" s="758"/>
      <c r="BR33" s="755">
        <v>99.2</v>
      </c>
      <c r="BS33" s="756"/>
      <c r="BT33" s="756"/>
      <c r="BU33" s="756"/>
      <c r="BV33" s="756"/>
      <c r="BW33" s="756"/>
      <c r="BX33" s="757">
        <v>96</v>
      </c>
      <c r="BY33" s="756"/>
      <c r="BZ33" s="756"/>
      <c r="CA33" s="756"/>
      <c r="CB33" s="758"/>
      <c r="CD33" s="700" t="s">
        <v>319</v>
      </c>
      <c r="CE33" s="701"/>
      <c r="CF33" s="701"/>
      <c r="CG33" s="701"/>
      <c r="CH33" s="701"/>
      <c r="CI33" s="701"/>
      <c r="CJ33" s="701"/>
      <c r="CK33" s="701"/>
      <c r="CL33" s="701"/>
      <c r="CM33" s="701"/>
      <c r="CN33" s="701"/>
      <c r="CO33" s="701"/>
      <c r="CP33" s="701"/>
      <c r="CQ33" s="702"/>
      <c r="CR33" s="685">
        <v>23513184</v>
      </c>
      <c r="CS33" s="721"/>
      <c r="CT33" s="721"/>
      <c r="CU33" s="721"/>
      <c r="CV33" s="721"/>
      <c r="CW33" s="721"/>
      <c r="CX33" s="721"/>
      <c r="CY33" s="722"/>
      <c r="CZ33" s="690">
        <v>53.3</v>
      </c>
      <c r="DA33" s="719"/>
      <c r="DB33" s="719"/>
      <c r="DC33" s="723"/>
      <c r="DD33" s="694">
        <v>12812190</v>
      </c>
      <c r="DE33" s="721"/>
      <c r="DF33" s="721"/>
      <c r="DG33" s="721"/>
      <c r="DH33" s="721"/>
      <c r="DI33" s="721"/>
      <c r="DJ33" s="721"/>
      <c r="DK33" s="722"/>
      <c r="DL33" s="694">
        <v>8325097</v>
      </c>
      <c r="DM33" s="721"/>
      <c r="DN33" s="721"/>
      <c r="DO33" s="721"/>
      <c r="DP33" s="721"/>
      <c r="DQ33" s="721"/>
      <c r="DR33" s="721"/>
      <c r="DS33" s="721"/>
      <c r="DT33" s="721"/>
      <c r="DU33" s="721"/>
      <c r="DV33" s="722"/>
      <c r="DW33" s="690">
        <v>43.4</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846966</v>
      </c>
      <c r="S34" s="686"/>
      <c r="T34" s="686"/>
      <c r="U34" s="686"/>
      <c r="V34" s="686"/>
      <c r="W34" s="686"/>
      <c r="X34" s="686"/>
      <c r="Y34" s="687"/>
      <c r="Z34" s="688">
        <v>1.9</v>
      </c>
      <c r="AA34" s="688"/>
      <c r="AB34" s="688"/>
      <c r="AC34" s="688"/>
      <c r="AD34" s="689">
        <v>14068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4394150</v>
      </c>
      <c r="CS34" s="686"/>
      <c r="CT34" s="686"/>
      <c r="CU34" s="686"/>
      <c r="CV34" s="686"/>
      <c r="CW34" s="686"/>
      <c r="CX34" s="686"/>
      <c r="CY34" s="687"/>
      <c r="CZ34" s="690">
        <v>10</v>
      </c>
      <c r="DA34" s="719"/>
      <c r="DB34" s="719"/>
      <c r="DC34" s="723"/>
      <c r="DD34" s="694">
        <v>3175386</v>
      </c>
      <c r="DE34" s="686"/>
      <c r="DF34" s="686"/>
      <c r="DG34" s="686"/>
      <c r="DH34" s="686"/>
      <c r="DI34" s="686"/>
      <c r="DJ34" s="686"/>
      <c r="DK34" s="687"/>
      <c r="DL34" s="694">
        <v>2871357</v>
      </c>
      <c r="DM34" s="686"/>
      <c r="DN34" s="686"/>
      <c r="DO34" s="686"/>
      <c r="DP34" s="686"/>
      <c r="DQ34" s="686"/>
      <c r="DR34" s="686"/>
      <c r="DS34" s="686"/>
      <c r="DT34" s="686"/>
      <c r="DU34" s="686"/>
      <c r="DV34" s="687"/>
      <c r="DW34" s="690">
        <v>15</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111763</v>
      </c>
      <c r="S35" s="686"/>
      <c r="T35" s="686"/>
      <c r="U35" s="686"/>
      <c r="V35" s="686"/>
      <c r="W35" s="686"/>
      <c r="X35" s="686"/>
      <c r="Y35" s="687"/>
      <c r="Z35" s="688">
        <v>0.2</v>
      </c>
      <c r="AA35" s="688"/>
      <c r="AB35" s="688"/>
      <c r="AC35" s="688"/>
      <c r="AD35" s="689" t="s">
        <v>233</v>
      </c>
      <c r="AE35" s="689"/>
      <c r="AF35" s="689"/>
      <c r="AG35" s="689"/>
      <c r="AH35" s="689"/>
      <c r="AI35" s="689"/>
      <c r="AJ35" s="689"/>
      <c r="AK35" s="689"/>
      <c r="AL35" s="690" t="s">
        <v>233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184269</v>
      </c>
      <c r="CS35" s="721"/>
      <c r="CT35" s="721"/>
      <c r="CU35" s="721"/>
      <c r="CV35" s="721"/>
      <c r="CW35" s="721"/>
      <c r="CX35" s="721"/>
      <c r="CY35" s="722"/>
      <c r="CZ35" s="690">
        <v>0.4</v>
      </c>
      <c r="DA35" s="719"/>
      <c r="DB35" s="719"/>
      <c r="DC35" s="723"/>
      <c r="DD35" s="694">
        <v>164205</v>
      </c>
      <c r="DE35" s="721"/>
      <c r="DF35" s="721"/>
      <c r="DG35" s="721"/>
      <c r="DH35" s="721"/>
      <c r="DI35" s="721"/>
      <c r="DJ35" s="721"/>
      <c r="DK35" s="722"/>
      <c r="DL35" s="694">
        <v>164205</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985845</v>
      </c>
      <c r="S36" s="686"/>
      <c r="T36" s="686"/>
      <c r="U36" s="686"/>
      <c r="V36" s="686"/>
      <c r="W36" s="686"/>
      <c r="X36" s="686"/>
      <c r="Y36" s="687"/>
      <c r="Z36" s="688">
        <v>2.2000000000000002</v>
      </c>
      <c r="AA36" s="688"/>
      <c r="AB36" s="688"/>
      <c r="AC36" s="688"/>
      <c r="AD36" s="689" t="s">
        <v>233</v>
      </c>
      <c r="AE36" s="689"/>
      <c r="AF36" s="689"/>
      <c r="AG36" s="689"/>
      <c r="AH36" s="689"/>
      <c r="AI36" s="689"/>
      <c r="AJ36" s="689"/>
      <c r="AK36" s="689"/>
      <c r="AL36" s="690" t="s">
        <v>127</v>
      </c>
      <c r="AM36" s="691"/>
      <c r="AN36" s="691"/>
      <c r="AO36" s="692"/>
      <c r="AP36" s="235"/>
      <c r="AQ36" s="759" t="s">
        <v>327</v>
      </c>
      <c r="AR36" s="760"/>
      <c r="AS36" s="760"/>
      <c r="AT36" s="760"/>
      <c r="AU36" s="760"/>
      <c r="AV36" s="760"/>
      <c r="AW36" s="760"/>
      <c r="AX36" s="760"/>
      <c r="AY36" s="761"/>
      <c r="AZ36" s="674">
        <v>3476777</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240243</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15421436</v>
      </c>
      <c r="CS36" s="686"/>
      <c r="CT36" s="686"/>
      <c r="CU36" s="686"/>
      <c r="CV36" s="686"/>
      <c r="CW36" s="686"/>
      <c r="CX36" s="686"/>
      <c r="CY36" s="687"/>
      <c r="CZ36" s="690">
        <v>35</v>
      </c>
      <c r="DA36" s="719"/>
      <c r="DB36" s="719"/>
      <c r="DC36" s="723"/>
      <c r="DD36" s="694">
        <v>7018416</v>
      </c>
      <c r="DE36" s="686"/>
      <c r="DF36" s="686"/>
      <c r="DG36" s="686"/>
      <c r="DH36" s="686"/>
      <c r="DI36" s="686"/>
      <c r="DJ36" s="686"/>
      <c r="DK36" s="687"/>
      <c r="DL36" s="694">
        <v>3224524</v>
      </c>
      <c r="DM36" s="686"/>
      <c r="DN36" s="686"/>
      <c r="DO36" s="686"/>
      <c r="DP36" s="686"/>
      <c r="DQ36" s="686"/>
      <c r="DR36" s="686"/>
      <c r="DS36" s="686"/>
      <c r="DT36" s="686"/>
      <c r="DU36" s="686"/>
      <c r="DV36" s="687"/>
      <c r="DW36" s="690">
        <v>16.8</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899927</v>
      </c>
      <c r="S37" s="686"/>
      <c r="T37" s="686"/>
      <c r="U37" s="686"/>
      <c r="V37" s="686"/>
      <c r="W37" s="686"/>
      <c r="X37" s="686"/>
      <c r="Y37" s="687"/>
      <c r="Z37" s="688">
        <v>2</v>
      </c>
      <c r="AA37" s="688"/>
      <c r="AB37" s="688"/>
      <c r="AC37" s="688"/>
      <c r="AD37" s="689" t="s">
        <v>127</v>
      </c>
      <c r="AE37" s="689"/>
      <c r="AF37" s="689"/>
      <c r="AG37" s="689"/>
      <c r="AH37" s="689"/>
      <c r="AI37" s="689"/>
      <c r="AJ37" s="689"/>
      <c r="AK37" s="689"/>
      <c r="AL37" s="690" t="s">
        <v>233</v>
      </c>
      <c r="AM37" s="691"/>
      <c r="AN37" s="691"/>
      <c r="AO37" s="692"/>
      <c r="AQ37" s="763" t="s">
        <v>331</v>
      </c>
      <c r="AR37" s="764"/>
      <c r="AS37" s="764"/>
      <c r="AT37" s="764"/>
      <c r="AU37" s="764"/>
      <c r="AV37" s="764"/>
      <c r="AW37" s="764"/>
      <c r="AX37" s="764"/>
      <c r="AY37" s="765"/>
      <c r="AZ37" s="685">
        <v>880055</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242617</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4000302</v>
      </c>
      <c r="CS37" s="721"/>
      <c r="CT37" s="721"/>
      <c r="CU37" s="721"/>
      <c r="CV37" s="721"/>
      <c r="CW37" s="721"/>
      <c r="CX37" s="721"/>
      <c r="CY37" s="722"/>
      <c r="CZ37" s="690">
        <v>9.1</v>
      </c>
      <c r="DA37" s="719"/>
      <c r="DB37" s="719"/>
      <c r="DC37" s="723"/>
      <c r="DD37" s="694">
        <v>3992411</v>
      </c>
      <c r="DE37" s="721"/>
      <c r="DF37" s="721"/>
      <c r="DG37" s="721"/>
      <c r="DH37" s="721"/>
      <c r="DI37" s="721"/>
      <c r="DJ37" s="721"/>
      <c r="DK37" s="722"/>
      <c r="DL37" s="694">
        <v>1747192</v>
      </c>
      <c r="DM37" s="721"/>
      <c r="DN37" s="721"/>
      <c r="DO37" s="721"/>
      <c r="DP37" s="721"/>
      <c r="DQ37" s="721"/>
      <c r="DR37" s="721"/>
      <c r="DS37" s="721"/>
      <c r="DT37" s="721"/>
      <c r="DU37" s="721"/>
      <c r="DV37" s="722"/>
      <c r="DW37" s="690">
        <v>9.1</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933745</v>
      </c>
      <c r="S38" s="686"/>
      <c r="T38" s="686"/>
      <c r="U38" s="686"/>
      <c r="V38" s="686"/>
      <c r="W38" s="686"/>
      <c r="X38" s="686"/>
      <c r="Y38" s="687"/>
      <c r="Z38" s="688">
        <v>2.1</v>
      </c>
      <c r="AA38" s="688"/>
      <c r="AB38" s="688"/>
      <c r="AC38" s="688"/>
      <c r="AD38" s="689">
        <v>40</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67385</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10635</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2529337</v>
      </c>
      <c r="CS38" s="686"/>
      <c r="CT38" s="686"/>
      <c r="CU38" s="686"/>
      <c r="CV38" s="686"/>
      <c r="CW38" s="686"/>
      <c r="CX38" s="686"/>
      <c r="CY38" s="687"/>
      <c r="CZ38" s="690">
        <v>5.7</v>
      </c>
      <c r="DA38" s="719"/>
      <c r="DB38" s="719"/>
      <c r="DC38" s="723"/>
      <c r="DD38" s="694">
        <v>2106566</v>
      </c>
      <c r="DE38" s="686"/>
      <c r="DF38" s="686"/>
      <c r="DG38" s="686"/>
      <c r="DH38" s="686"/>
      <c r="DI38" s="686"/>
      <c r="DJ38" s="686"/>
      <c r="DK38" s="687"/>
      <c r="DL38" s="694">
        <v>2065011</v>
      </c>
      <c r="DM38" s="686"/>
      <c r="DN38" s="686"/>
      <c r="DO38" s="686"/>
      <c r="DP38" s="686"/>
      <c r="DQ38" s="686"/>
      <c r="DR38" s="686"/>
      <c r="DS38" s="686"/>
      <c r="DT38" s="686"/>
      <c r="DU38" s="686"/>
      <c r="DV38" s="687"/>
      <c r="DW38" s="690">
        <v>10.8</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3778700</v>
      </c>
      <c r="S39" s="686"/>
      <c r="T39" s="686"/>
      <c r="U39" s="686"/>
      <c r="V39" s="686"/>
      <c r="W39" s="686"/>
      <c r="X39" s="686"/>
      <c r="Y39" s="687"/>
      <c r="Z39" s="688">
        <v>8.3000000000000007</v>
      </c>
      <c r="AA39" s="688"/>
      <c r="AB39" s="688"/>
      <c r="AC39" s="688"/>
      <c r="AD39" s="689" t="s">
        <v>127</v>
      </c>
      <c r="AE39" s="689"/>
      <c r="AF39" s="689"/>
      <c r="AG39" s="689"/>
      <c r="AH39" s="689"/>
      <c r="AI39" s="689"/>
      <c r="AJ39" s="689"/>
      <c r="AK39" s="689"/>
      <c r="AL39" s="690" t="s">
        <v>233</v>
      </c>
      <c r="AM39" s="691"/>
      <c r="AN39" s="691"/>
      <c r="AO39" s="692"/>
      <c r="AQ39" s="763" t="s">
        <v>339</v>
      </c>
      <c r="AR39" s="764"/>
      <c r="AS39" s="764"/>
      <c r="AT39" s="764"/>
      <c r="AU39" s="764"/>
      <c r="AV39" s="764"/>
      <c r="AW39" s="764"/>
      <c r="AX39" s="764"/>
      <c r="AY39" s="765"/>
      <c r="AZ39" s="685" t="s">
        <v>340</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17541</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432879</v>
      </c>
      <c r="CS39" s="721"/>
      <c r="CT39" s="721"/>
      <c r="CU39" s="721"/>
      <c r="CV39" s="721"/>
      <c r="CW39" s="721"/>
      <c r="CX39" s="721"/>
      <c r="CY39" s="722"/>
      <c r="CZ39" s="690">
        <v>1</v>
      </c>
      <c r="DA39" s="719"/>
      <c r="DB39" s="719"/>
      <c r="DC39" s="723"/>
      <c r="DD39" s="694">
        <v>347617</v>
      </c>
      <c r="DE39" s="721"/>
      <c r="DF39" s="721"/>
      <c r="DG39" s="721"/>
      <c r="DH39" s="721"/>
      <c r="DI39" s="721"/>
      <c r="DJ39" s="721"/>
      <c r="DK39" s="722"/>
      <c r="DL39" s="694" t="s">
        <v>233</v>
      </c>
      <c r="DM39" s="721"/>
      <c r="DN39" s="721"/>
      <c r="DO39" s="721"/>
      <c r="DP39" s="721"/>
      <c r="DQ39" s="721"/>
      <c r="DR39" s="721"/>
      <c r="DS39" s="721"/>
      <c r="DT39" s="721"/>
      <c r="DU39" s="721"/>
      <c r="DV39" s="722"/>
      <c r="DW39" s="690" t="s">
        <v>233</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v>34800</v>
      </c>
      <c r="S40" s="686"/>
      <c r="T40" s="686"/>
      <c r="U40" s="686"/>
      <c r="V40" s="686"/>
      <c r="W40" s="686"/>
      <c r="X40" s="686"/>
      <c r="Y40" s="687"/>
      <c r="Z40" s="688">
        <v>0.1</v>
      </c>
      <c r="AA40" s="688"/>
      <c r="AB40" s="688"/>
      <c r="AC40" s="688"/>
      <c r="AD40" s="689" t="s">
        <v>135</v>
      </c>
      <c r="AE40" s="689"/>
      <c r="AF40" s="689"/>
      <c r="AG40" s="689"/>
      <c r="AH40" s="689"/>
      <c r="AI40" s="689"/>
      <c r="AJ40" s="689"/>
      <c r="AK40" s="689"/>
      <c r="AL40" s="690" t="s">
        <v>127</v>
      </c>
      <c r="AM40" s="691"/>
      <c r="AN40" s="691"/>
      <c r="AO40" s="692"/>
      <c r="AQ40" s="763" t="s">
        <v>344</v>
      </c>
      <c r="AR40" s="764"/>
      <c r="AS40" s="764"/>
      <c r="AT40" s="764"/>
      <c r="AU40" s="764"/>
      <c r="AV40" s="764"/>
      <c r="AW40" s="764"/>
      <c r="AX40" s="764"/>
      <c r="AY40" s="765"/>
      <c r="AZ40" s="685" t="s">
        <v>233</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91</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551113</v>
      </c>
      <c r="CS40" s="686"/>
      <c r="CT40" s="686"/>
      <c r="CU40" s="686"/>
      <c r="CV40" s="686"/>
      <c r="CW40" s="686"/>
      <c r="CX40" s="686"/>
      <c r="CY40" s="687"/>
      <c r="CZ40" s="690">
        <v>1.2</v>
      </c>
      <c r="DA40" s="719"/>
      <c r="DB40" s="719"/>
      <c r="DC40" s="723"/>
      <c r="DD40" s="694" t="s">
        <v>127</v>
      </c>
      <c r="DE40" s="686"/>
      <c r="DF40" s="686"/>
      <c r="DG40" s="686"/>
      <c r="DH40" s="686"/>
      <c r="DI40" s="686"/>
      <c r="DJ40" s="686"/>
      <c r="DK40" s="687"/>
      <c r="DL40" s="694" t="s">
        <v>233</v>
      </c>
      <c r="DM40" s="686"/>
      <c r="DN40" s="686"/>
      <c r="DO40" s="686"/>
      <c r="DP40" s="686"/>
      <c r="DQ40" s="686"/>
      <c r="DR40" s="686"/>
      <c r="DS40" s="686"/>
      <c r="DT40" s="686"/>
      <c r="DU40" s="686"/>
      <c r="DV40" s="687"/>
      <c r="DW40" s="690" t="s">
        <v>233</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233</v>
      </c>
      <c r="AA41" s="688"/>
      <c r="AB41" s="688"/>
      <c r="AC41" s="688"/>
      <c r="AD41" s="689" t="s">
        <v>127</v>
      </c>
      <c r="AE41" s="689"/>
      <c r="AF41" s="689"/>
      <c r="AG41" s="689"/>
      <c r="AH41" s="689"/>
      <c r="AI41" s="689"/>
      <c r="AJ41" s="689"/>
      <c r="AK41" s="689"/>
      <c r="AL41" s="690" t="s">
        <v>127</v>
      </c>
      <c r="AM41" s="691"/>
      <c r="AN41" s="691"/>
      <c r="AO41" s="692"/>
      <c r="AQ41" s="763" t="s">
        <v>349</v>
      </c>
      <c r="AR41" s="764"/>
      <c r="AS41" s="764"/>
      <c r="AT41" s="764"/>
      <c r="AU41" s="764"/>
      <c r="AV41" s="764"/>
      <c r="AW41" s="764"/>
      <c r="AX41" s="764"/>
      <c r="AY41" s="765"/>
      <c r="AZ41" s="685">
        <v>499753</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135</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233</v>
      </c>
      <c r="CS41" s="721"/>
      <c r="CT41" s="721"/>
      <c r="CU41" s="721"/>
      <c r="CV41" s="721"/>
      <c r="CW41" s="721"/>
      <c r="CX41" s="721"/>
      <c r="CY41" s="722"/>
      <c r="CZ41" s="690" t="s">
        <v>127</v>
      </c>
      <c r="DA41" s="719"/>
      <c r="DB41" s="719"/>
      <c r="DC41" s="723"/>
      <c r="DD41" s="694" t="s">
        <v>233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846600</v>
      </c>
      <c r="S42" s="686"/>
      <c r="T42" s="686"/>
      <c r="U42" s="686"/>
      <c r="V42" s="686"/>
      <c r="W42" s="686"/>
      <c r="X42" s="686"/>
      <c r="Y42" s="687"/>
      <c r="Z42" s="688">
        <v>1.9</v>
      </c>
      <c r="AA42" s="688"/>
      <c r="AB42" s="688"/>
      <c r="AC42" s="688"/>
      <c r="AD42" s="689" t="s">
        <v>127</v>
      </c>
      <c r="AE42" s="689"/>
      <c r="AF42" s="689"/>
      <c r="AG42" s="689"/>
      <c r="AH42" s="689"/>
      <c r="AI42" s="689"/>
      <c r="AJ42" s="689"/>
      <c r="AK42" s="689"/>
      <c r="AL42" s="690" t="s">
        <v>127</v>
      </c>
      <c r="AM42" s="691"/>
      <c r="AN42" s="691"/>
      <c r="AO42" s="692"/>
      <c r="AQ42" s="784" t="s">
        <v>353</v>
      </c>
      <c r="AR42" s="785"/>
      <c r="AS42" s="785"/>
      <c r="AT42" s="785"/>
      <c r="AU42" s="785"/>
      <c r="AV42" s="785"/>
      <c r="AW42" s="785"/>
      <c r="AX42" s="785"/>
      <c r="AY42" s="786"/>
      <c r="AZ42" s="776">
        <v>2029584</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310</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4854174</v>
      </c>
      <c r="CS42" s="686"/>
      <c r="CT42" s="686"/>
      <c r="CU42" s="686"/>
      <c r="CV42" s="686"/>
      <c r="CW42" s="686"/>
      <c r="CX42" s="686"/>
      <c r="CY42" s="687"/>
      <c r="CZ42" s="690">
        <v>11</v>
      </c>
      <c r="DA42" s="691"/>
      <c r="DB42" s="691"/>
      <c r="DC42" s="703"/>
      <c r="DD42" s="694">
        <v>378159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45440522</v>
      </c>
      <c r="S43" s="777"/>
      <c r="T43" s="777"/>
      <c r="U43" s="777"/>
      <c r="V43" s="777"/>
      <c r="W43" s="777"/>
      <c r="X43" s="777"/>
      <c r="Y43" s="778"/>
      <c r="Z43" s="779">
        <v>100</v>
      </c>
      <c r="AA43" s="779"/>
      <c r="AB43" s="779"/>
      <c r="AC43" s="779"/>
      <c r="AD43" s="780">
        <v>18284012</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108831</v>
      </c>
      <c r="CS43" s="721"/>
      <c r="CT43" s="721"/>
      <c r="CU43" s="721"/>
      <c r="CV43" s="721"/>
      <c r="CW43" s="721"/>
      <c r="CX43" s="721"/>
      <c r="CY43" s="722"/>
      <c r="CZ43" s="690">
        <v>0.2</v>
      </c>
      <c r="DA43" s="719"/>
      <c r="DB43" s="719"/>
      <c r="DC43" s="723"/>
      <c r="DD43" s="694">
        <v>108831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358</v>
      </c>
      <c r="CG44" s="683"/>
      <c r="CH44" s="683"/>
      <c r="CI44" s="683"/>
      <c r="CJ44" s="683"/>
      <c r="CK44" s="683"/>
      <c r="CL44" s="683"/>
      <c r="CM44" s="683"/>
      <c r="CN44" s="683"/>
      <c r="CO44" s="683"/>
      <c r="CP44" s="683"/>
      <c r="CQ44" s="684"/>
      <c r="CR44" s="685">
        <v>4401306</v>
      </c>
      <c r="CS44" s="686"/>
      <c r="CT44" s="686"/>
      <c r="CU44" s="686"/>
      <c r="CV44" s="686"/>
      <c r="CW44" s="686"/>
      <c r="CX44" s="686"/>
      <c r="CY44" s="687"/>
      <c r="CZ44" s="690">
        <v>10</v>
      </c>
      <c r="DA44" s="691"/>
      <c r="DB44" s="691"/>
      <c r="DC44" s="703"/>
      <c r="DD44" s="694">
        <v>308413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1941480</v>
      </c>
      <c r="CS45" s="721"/>
      <c r="CT45" s="721"/>
      <c r="CU45" s="721"/>
      <c r="CV45" s="721"/>
      <c r="CW45" s="721"/>
      <c r="CX45" s="721"/>
      <c r="CY45" s="722"/>
      <c r="CZ45" s="690">
        <v>4.4000000000000004</v>
      </c>
      <c r="DA45" s="719"/>
      <c r="DB45" s="719"/>
      <c r="DC45" s="723"/>
      <c r="DD45" s="694">
        <v>91353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2334256</v>
      </c>
      <c r="CS46" s="686"/>
      <c r="CT46" s="686"/>
      <c r="CU46" s="686"/>
      <c r="CV46" s="686"/>
      <c r="CW46" s="686"/>
      <c r="CX46" s="686"/>
      <c r="CY46" s="687"/>
      <c r="CZ46" s="690">
        <v>5.3</v>
      </c>
      <c r="DA46" s="691"/>
      <c r="DB46" s="691"/>
      <c r="DC46" s="703"/>
      <c r="DD46" s="694">
        <v>205350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452868</v>
      </c>
      <c r="CS47" s="721"/>
      <c r="CT47" s="721"/>
      <c r="CU47" s="721"/>
      <c r="CV47" s="721"/>
      <c r="CW47" s="721"/>
      <c r="CX47" s="721"/>
      <c r="CY47" s="722"/>
      <c r="CZ47" s="690">
        <v>1</v>
      </c>
      <c r="DA47" s="719"/>
      <c r="DB47" s="719"/>
      <c r="DC47" s="723"/>
      <c r="DD47" s="694">
        <v>69746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233</v>
      </c>
      <c r="CS48" s="686"/>
      <c r="CT48" s="686"/>
      <c r="CU48" s="686"/>
      <c r="CV48" s="686"/>
      <c r="CW48" s="686"/>
      <c r="CX48" s="686"/>
      <c r="CY48" s="687"/>
      <c r="CZ48" s="690" t="s">
        <v>233</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44107933</v>
      </c>
      <c r="CS49" s="756"/>
      <c r="CT49" s="756"/>
      <c r="CU49" s="756"/>
      <c r="CV49" s="756"/>
      <c r="CW49" s="756"/>
      <c r="CX49" s="756"/>
      <c r="CY49" s="787"/>
      <c r="CZ49" s="781">
        <v>100</v>
      </c>
      <c r="DA49" s="788"/>
      <c r="DB49" s="788"/>
      <c r="DC49" s="789"/>
      <c r="DD49" s="790">
        <v>23549335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40mQT8zs916DTEsdkn2xP8gPvh6GEeHJEaM2F3SjHWU7JfsLq3GLjLyda33cFkA7T9iWlyepuqRIZqo9r/SRA==" saltValue="+/GHyers9khbi1a2p42r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E41" sqref="E41:S4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45422</v>
      </c>
      <c r="R7" s="821"/>
      <c r="S7" s="821"/>
      <c r="T7" s="821"/>
      <c r="U7" s="821"/>
      <c r="V7" s="821">
        <v>44114</v>
      </c>
      <c r="W7" s="821"/>
      <c r="X7" s="821"/>
      <c r="Y7" s="821"/>
      <c r="Z7" s="821"/>
      <c r="AA7" s="821">
        <v>1308</v>
      </c>
      <c r="AB7" s="821"/>
      <c r="AC7" s="821"/>
      <c r="AD7" s="821"/>
      <c r="AE7" s="822"/>
      <c r="AF7" s="823">
        <v>1202</v>
      </c>
      <c r="AG7" s="824"/>
      <c r="AH7" s="824"/>
      <c r="AI7" s="824"/>
      <c r="AJ7" s="825"/>
      <c r="AK7" s="860">
        <v>986</v>
      </c>
      <c r="AL7" s="861"/>
      <c r="AM7" s="861"/>
      <c r="AN7" s="861"/>
      <c r="AO7" s="861"/>
      <c r="AP7" s="861">
        <v>32380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574</v>
      </c>
      <c r="BT7" s="865"/>
      <c r="BU7" s="865"/>
      <c r="BV7" s="865"/>
      <c r="BW7" s="865"/>
      <c r="BX7" s="865"/>
      <c r="BY7" s="865"/>
      <c r="BZ7" s="865"/>
      <c r="CA7" s="865"/>
      <c r="CB7" s="865"/>
      <c r="CC7" s="865"/>
      <c r="CD7" s="865"/>
      <c r="CE7" s="865"/>
      <c r="CF7" s="865"/>
      <c r="CG7" s="866"/>
      <c r="CH7" s="857">
        <v>3</v>
      </c>
      <c r="CI7" s="858"/>
      <c r="CJ7" s="858"/>
      <c r="CK7" s="858"/>
      <c r="CL7" s="859"/>
      <c r="CM7" s="857">
        <v>24</v>
      </c>
      <c r="CN7" s="858"/>
      <c r="CO7" s="858"/>
      <c r="CP7" s="858"/>
      <c r="CQ7" s="859"/>
      <c r="CR7" s="857">
        <v>10</v>
      </c>
      <c r="CS7" s="858"/>
      <c r="CT7" s="858"/>
      <c r="CU7" s="858"/>
      <c r="CV7" s="859"/>
      <c r="CW7" s="857">
        <v>1</v>
      </c>
      <c r="CX7" s="858"/>
      <c r="CY7" s="858"/>
      <c r="CZ7" s="858"/>
      <c r="DA7" s="859"/>
      <c r="DB7" s="857" t="s">
        <v>579</v>
      </c>
      <c r="DC7" s="858"/>
      <c r="DD7" s="858"/>
      <c r="DE7" s="858"/>
      <c r="DF7" s="859"/>
      <c r="DG7" s="857" t="s">
        <v>579</v>
      </c>
      <c r="DH7" s="858"/>
      <c r="DI7" s="858"/>
      <c r="DJ7" s="858"/>
      <c r="DK7" s="859"/>
      <c r="DL7" s="857" t="s">
        <v>579</v>
      </c>
      <c r="DM7" s="858"/>
      <c r="DN7" s="858"/>
      <c r="DO7" s="858"/>
      <c r="DP7" s="859"/>
      <c r="DQ7" s="857" t="s">
        <v>579</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31</v>
      </c>
      <c r="R8" s="845"/>
      <c r="S8" s="845"/>
      <c r="T8" s="845"/>
      <c r="U8" s="845"/>
      <c r="V8" s="845">
        <v>6</v>
      </c>
      <c r="W8" s="845"/>
      <c r="X8" s="845"/>
      <c r="Y8" s="845"/>
      <c r="Z8" s="845"/>
      <c r="AA8" s="845">
        <v>25</v>
      </c>
      <c r="AB8" s="845"/>
      <c r="AC8" s="845"/>
      <c r="AD8" s="845"/>
      <c r="AE8" s="846"/>
      <c r="AF8" s="847">
        <v>25</v>
      </c>
      <c r="AG8" s="848"/>
      <c r="AH8" s="848"/>
      <c r="AI8" s="848"/>
      <c r="AJ8" s="849"/>
      <c r="AK8" s="850">
        <v>103</v>
      </c>
      <c r="AL8" s="851"/>
      <c r="AM8" s="851"/>
      <c r="AN8" s="851"/>
      <c r="AO8" s="851"/>
      <c r="AP8" s="851" t="s">
        <v>580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575</v>
      </c>
      <c r="BT8" s="855"/>
      <c r="BU8" s="855"/>
      <c r="BV8" s="855"/>
      <c r="BW8" s="855"/>
      <c r="BX8" s="855"/>
      <c r="BY8" s="855"/>
      <c r="BZ8" s="855"/>
      <c r="CA8" s="855"/>
      <c r="CB8" s="855"/>
      <c r="CC8" s="855"/>
      <c r="CD8" s="855"/>
      <c r="CE8" s="855"/>
      <c r="CF8" s="855"/>
      <c r="CG8" s="856"/>
      <c r="CH8" s="867">
        <v>-1</v>
      </c>
      <c r="CI8" s="868"/>
      <c r="CJ8" s="868"/>
      <c r="CK8" s="868"/>
      <c r="CL8" s="869"/>
      <c r="CM8" s="867">
        <v>165</v>
      </c>
      <c r="CN8" s="868"/>
      <c r="CO8" s="868"/>
      <c r="CP8" s="868"/>
      <c r="CQ8" s="869"/>
      <c r="CR8" s="867">
        <v>15</v>
      </c>
      <c r="CS8" s="868"/>
      <c r="CT8" s="868"/>
      <c r="CU8" s="868"/>
      <c r="CV8" s="869"/>
      <c r="CW8" s="867">
        <v>43</v>
      </c>
      <c r="CX8" s="868"/>
      <c r="CY8" s="868"/>
      <c r="CZ8" s="868"/>
      <c r="DA8" s="869"/>
      <c r="DB8" s="867" t="s">
        <v>580</v>
      </c>
      <c r="DC8" s="868"/>
      <c r="DD8" s="868"/>
      <c r="DE8" s="868"/>
      <c r="DF8" s="869"/>
      <c r="DG8" s="867" t="s">
        <v>580</v>
      </c>
      <c r="DH8" s="868"/>
      <c r="DI8" s="868"/>
      <c r="DJ8" s="868"/>
      <c r="DK8" s="869"/>
      <c r="DL8" s="867" t="s">
        <v>580</v>
      </c>
      <c r="DM8" s="868"/>
      <c r="DN8" s="868"/>
      <c r="DO8" s="868"/>
      <c r="DP8" s="869"/>
      <c r="DQ8" s="867" t="s">
        <v>580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576</v>
      </c>
      <c r="BT9" s="855"/>
      <c r="BU9" s="855"/>
      <c r="BV9" s="855"/>
      <c r="BW9" s="855"/>
      <c r="BX9" s="855"/>
      <c r="BY9" s="855"/>
      <c r="BZ9" s="855"/>
      <c r="CA9" s="855"/>
      <c r="CB9" s="855"/>
      <c r="CC9" s="855"/>
      <c r="CD9" s="855"/>
      <c r="CE9" s="855"/>
      <c r="CF9" s="855"/>
      <c r="CG9" s="856"/>
      <c r="CH9" s="867">
        <v>0</v>
      </c>
      <c r="CI9" s="868"/>
      <c r="CJ9" s="868"/>
      <c r="CK9" s="868"/>
      <c r="CL9" s="869"/>
      <c r="CM9" s="867">
        <v>61</v>
      </c>
      <c r="CN9" s="868"/>
      <c r="CO9" s="868"/>
      <c r="CP9" s="868"/>
      <c r="CQ9" s="869"/>
      <c r="CR9" s="867">
        <v>20</v>
      </c>
      <c r="CS9" s="868"/>
      <c r="CT9" s="868"/>
      <c r="CU9" s="868"/>
      <c r="CV9" s="869"/>
      <c r="CW9" s="867">
        <v>9</v>
      </c>
      <c r="CX9" s="868"/>
      <c r="CY9" s="868"/>
      <c r="CZ9" s="868"/>
      <c r="DA9" s="869"/>
      <c r="DB9" s="867" t="s">
        <v>580</v>
      </c>
      <c r="DC9" s="868"/>
      <c r="DD9" s="868"/>
      <c r="DE9" s="868"/>
      <c r="DF9" s="869"/>
      <c r="DG9" s="867" t="s">
        <v>580</v>
      </c>
      <c r="DH9" s="868"/>
      <c r="DI9" s="868"/>
      <c r="DJ9" s="868"/>
      <c r="DK9" s="869"/>
      <c r="DL9" s="867" t="s">
        <v>580</v>
      </c>
      <c r="DM9" s="868"/>
      <c r="DN9" s="868"/>
      <c r="DO9" s="868"/>
      <c r="DP9" s="869"/>
      <c r="DQ9" s="867" t="s">
        <v>580</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577</v>
      </c>
      <c r="BT10" s="855"/>
      <c r="BU10" s="855"/>
      <c r="BV10" s="855"/>
      <c r="BW10" s="855"/>
      <c r="BX10" s="855"/>
      <c r="BY10" s="855"/>
      <c r="BZ10" s="855"/>
      <c r="CA10" s="855"/>
      <c r="CB10" s="855"/>
      <c r="CC10" s="855"/>
      <c r="CD10" s="855"/>
      <c r="CE10" s="855"/>
      <c r="CF10" s="855"/>
      <c r="CG10" s="856"/>
      <c r="CH10" s="867">
        <v>5</v>
      </c>
      <c r="CI10" s="868"/>
      <c r="CJ10" s="868"/>
      <c r="CK10" s="868"/>
      <c r="CL10" s="869"/>
      <c r="CM10" s="867">
        <v>48</v>
      </c>
      <c r="CN10" s="868"/>
      <c r="CO10" s="868"/>
      <c r="CP10" s="868"/>
      <c r="CQ10" s="869"/>
      <c r="CR10" s="867">
        <v>31</v>
      </c>
      <c r="CS10" s="868"/>
      <c r="CT10" s="868"/>
      <c r="CU10" s="868"/>
      <c r="CV10" s="869"/>
      <c r="CW10" s="867">
        <v>7</v>
      </c>
      <c r="CX10" s="868"/>
      <c r="CY10" s="868"/>
      <c r="CZ10" s="868"/>
      <c r="DA10" s="869"/>
      <c r="DB10" s="867">
        <v>163</v>
      </c>
      <c r="DC10" s="868"/>
      <c r="DD10" s="868"/>
      <c r="DE10" s="868"/>
      <c r="DF10" s="869"/>
      <c r="DG10" s="867" t="s">
        <v>580</v>
      </c>
      <c r="DH10" s="868"/>
      <c r="DI10" s="868"/>
      <c r="DJ10" s="868"/>
      <c r="DK10" s="869"/>
      <c r="DL10" s="867" t="s">
        <v>580</v>
      </c>
      <c r="DM10" s="868"/>
      <c r="DN10" s="868"/>
      <c r="DO10" s="868"/>
      <c r="DP10" s="869"/>
      <c r="DQ10" s="867" t="s">
        <v>580</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578</v>
      </c>
      <c r="BT11" s="855"/>
      <c r="BU11" s="855"/>
      <c r="BV11" s="855"/>
      <c r="BW11" s="855"/>
      <c r="BX11" s="855"/>
      <c r="BY11" s="855"/>
      <c r="BZ11" s="855"/>
      <c r="CA11" s="855"/>
      <c r="CB11" s="855"/>
      <c r="CC11" s="855"/>
      <c r="CD11" s="855"/>
      <c r="CE11" s="855"/>
      <c r="CF11" s="855"/>
      <c r="CG11" s="856"/>
      <c r="CH11" s="867">
        <v>0</v>
      </c>
      <c r="CI11" s="868"/>
      <c r="CJ11" s="868"/>
      <c r="CK11" s="868"/>
      <c r="CL11" s="869"/>
      <c r="CM11" s="867">
        <v>4</v>
      </c>
      <c r="CN11" s="868"/>
      <c r="CO11" s="868"/>
      <c r="CP11" s="868"/>
      <c r="CQ11" s="869"/>
      <c r="CR11" s="867">
        <v>50</v>
      </c>
      <c r="CS11" s="868"/>
      <c r="CT11" s="868"/>
      <c r="CU11" s="868"/>
      <c r="CV11" s="869"/>
      <c r="CW11" s="867" t="s">
        <v>580</v>
      </c>
      <c r="CX11" s="868"/>
      <c r="CY11" s="868"/>
      <c r="CZ11" s="868"/>
      <c r="DA11" s="869"/>
      <c r="DB11" s="867" t="s">
        <v>580</v>
      </c>
      <c r="DC11" s="868"/>
      <c r="DD11" s="868"/>
      <c r="DE11" s="868"/>
      <c r="DF11" s="869"/>
      <c r="DG11" s="867" t="s">
        <v>580</v>
      </c>
      <c r="DH11" s="868"/>
      <c r="DI11" s="868"/>
      <c r="DJ11" s="868"/>
      <c r="DK11" s="869"/>
      <c r="DL11" s="867" t="s">
        <v>580</v>
      </c>
      <c r="DM11" s="868"/>
      <c r="DN11" s="868"/>
      <c r="DO11" s="868"/>
      <c r="DP11" s="869"/>
      <c r="DQ11" s="867" t="s">
        <v>580</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45453</v>
      </c>
      <c r="R23" s="880"/>
      <c r="S23" s="880"/>
      <c r="T23" s="880"/>
      <c r="U23" s="880"/>
      <c r="V23" s="880">
        <v>44120</v>
      </c>
      <c r="W23" s="880"/>
      <c r="X23" s="880"/>
      <c r="Y23" s="880"/>
      <c r="Z23" s="880"/>
      <c r="AA23" s="880">
        <v>1333</v>
      </c>
      <c r="AB23" s="880"/>
      <c r="AC23" s="880"/>
      <c r="AD23" s="880"/>
      <c r="AE23" s="881"/>
      <c r="AF23" s="882">
        <v>1227</v>
      </c>
      <c r="AG23" s="880"/>
      <c r="AH23" s="880"/>
      <c r="AI23" s="880"/>
      <c r="AJ23" s="883"/>
      <c r="AK23" s="884"/>
      <c r="AL23" s="885"/>
      <c r="AM23" s="885"/>
      <c r="AN23" s="885"/>
      <c r="AO23" s="885"/>
      <c r="AP23" s="880">
        <v>32380</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8101</v>
      </c>
      <c r="R28" s="909"/>
      <c r="S28" s="909"/>
      <c r="T28" s="909"/>
      <c r="U28" s="909"/>
      <c r="V28" s="909">
        <v>7861</v>
      </c>
      <c r="W28" s="909"/>
      <c r="X28" s="909"/>
      <c r="Y28" s="909"/>
      <c r="Z28" s="909"/>
      <c r="AA28" s="909">
        <v>240</v>
      </c>
      <c r="AB28" s="909"/>
      <c r="AC28" s="909"/>
      <c r="AD28" s="909"/>
      <c r="AE28" s="910"/>
      <c r="AF28" s="911">
        <v>240</v>
      </c>
      <c r="AG28" s="909"/>
      <c r="AH28" s="909"/>
      <c r="AI28" s="909"/>
      <c r="AJ28" s="912"/>
      <c r="AK28" s="913">
        <v>620</v>
      </c>
      <c r="AL28" s="904"/>
      <c r="AM28" s="904"/>
      <c r="AN28" s="904"/>
      <c r="AO28" s="904"/>
      <c r="AP28" s="904" t="s">
        <v>580</v>
      </c>
      <c r="AQ28" s="904"/>
      <c r="AR28" s="904"/>
      <c r="AS28" s="904"/>
      <c r="AT28" s="904"/>
      <c r="AU28" s="904" t="s">
        <v>580</v>
      </c>
      <c r="AV28" s="904"/>
      <c r="AW28" s="904"/>
      <c r="AX28" s="904"/>
      <c r="AY28" s="904"/>
      <c r="AZ28" s="905" t="s">
        <v>580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7166</v>
      </c>
      <c r="R29" s="845"/>
      <c r="S29" s="845"/>
      <c r="T29" s="845"/>
      <c r="U29" s="845"/>
      <c r="V29" s="845">
        <v>6896</v>
      </c>
      <c r="W29" s="845"/>
      <c r="X29" s="845"/>
      <c r="Y29" s="845"/>
      <c r="Z29" s="845"/>
      <c r="AA29" s="845">
        <v>270</v>
      </c>
      <c r="AB29" s="845"/>
      <c r="AC29" s="845"/>
      <c r="AD29" s="845"/>
      <c r="AE29" s="846"/>
      <c r="AF29" s="847">
        <v>270</v>
      </c>
      <c r="AG29" s="848"/>
      <c r="AH29" s="848"/>
      <c r="AI29" s="848"/>
      <c r="AJ29" s="849"/>
      <c r="AK29" s="916">
        <v>1215</v>
      </c>
      <c r="AL29" s="917"/>
      <c r="AM29" s="917"/>
      <c r="AN29" s="917"/>
      <c r="AO29" s="917"/>
      <c r="AP29" s="917" t="s">
        <v>580</v>
      </c>
      <c r="AQ29" s="917"/>
      <c r="AR29" s="917"/>
      <c r="AS29" s="917"/>
      <c r="AT29" s="917"/>
      <c r="AU29" s="917" t="s">
        <v>580</v>
      </c>
      <c r="AV29" s="917"/>
      <c r="AW29" s="917"/>
      <c r="AX29" s="917"/>
      <c r="AY29" s="917"/>
      <c r="AZ29" s="918" t="s">
        <v>580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729</v>
      </c>
      <c r="R30" s="845"/>
      <c r="S30" s="845"/>
      <c r="T30" s="845"/>
      <c r="U30" s="845"/>
      <c r="V30" s="845">
        <v>727</v>
      </c>
      <c r="W30" s="845"/>
      <c r="X30" s="845"/>
      <c r="Y30" s="845"/>
      <c r="Z30" s="845"/>
      <c r="AA30" s="845">
        <v>2</v>
      </c>
      <c r="AB30" s="845"/>
      <c r="AC30" s="845"/>
      <c r="AD30" s="845"/>
      <c r="AE30" s="846"/>
      <c r="AF30" s="847">
        <v>2</v>
      </c>
      <c r="AG30" s="848"/>
      <c r="AH30" s="848"/>
      <c r="AI30" s="848"/>
      <c r="AJ30" s="849"/>
      <c r="AK30" s="916">
        <v>159</v>
      </c>
      <c r="AL30" s="917"/>
      <c r="AM30" s="917"/>
      <c r="AN30" s="917"/>
      <c r="AO30" s="917"/>
      <c r="AP30" s="917" t="s">
        <v>580</v>
      </c>
      <c r="AQ30" s="917"/>
      <c r="AR30" s="917"/>
      <c r="AS30" s="917"/>
      <c r="AT30" s="917"/>
      <c r="AU30" s="917" t="s">
        <v>580</v>
      </c>
      <c r="AV30" s="917"/>
      <c r="AW30" s="917"/>
      <c r="AX30" s="917"/>
      <c r="AY30" s="917"/>
      <c r="AZ30" s="918" t="s">
        <v>580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1574</v>
      </c>
      <c r="R31" s="845"/>
      <c r="S31" s="845"/>
      <c r="T31" s="845"/>
      <c r="U31" s="845"/>
      <c r="V31" s="845">
        <v>1405</v>
      </c>
      <c r="W31" s="845"/>
      <c r="X31" s="845"/>
      <c r="Y31" s="845"/>
      <c r="Z31" s="845"/>
      <c r="AA31" s="845">
        <v>169</v>
      </c>
      <c r="AB31" s="845"/>
      <c r="AC31" s="845"/>
      <c r="AD31" s="845"/>
      <c r="AE31" s="846"/>
      <c r="AF31" s="847">
        <v>1151</v>
      </c>
      <c r="AG31" s="848"/>
      <c r="AH31" s="848"/>
      <c r="AI31" s="848"/>
      <c r="AJ31" s="849"/>
      <c r="AK31" s="916">
        <v>29</v>
      </c>
      <c r="AL31" s="917"/>
      <c r="AM31" s="917"/>
      <c r="AN31" s="917"/>
      <c r="AO31" s="917"/>
      <c r="AP31" s="917">
        <v>5251</v>
      </c>
      <c r="AQ31" s="917"/>
      <c r="AR31" s="917"/>
      <c r="AS31" s="917"/>
      <c r="AT31" s="917"/>
      <c r="AU31" s="917">
        <v>782</v>
      </c>
      <c r="AV31" s="917"/>
      <c r="AW31" s="917"/>
      <c r="AX31" s="917"/>
      <c r="AY31" s="917"/>
      <c r="AZ31" s="918" t="s">
        <v>580</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1974</v>
      </c>
      <c r="R32" s="845"/>
      <c r="S32" s="845"/>
      <c r="T32" s="845"/>
      <c r="U32" s="845"/>
      <c r="V32" s="845">
        <v>1637</v>
      </c>
      <c r="W32" s="845"/>
      <c r="X32" s="845"/>
      <c r="Y32" s="845"/>
      <c r="Z32" s="845"/>
      <c r="AA32" s="845">
        <v>337</v>
      </c>
      <c r="AB32" s="845"/>
      <c r="AC32" s="845"/>
      <c r="AD32" s="845"/>
      <c r="AE32" s="846"/>
      <c r="AF32" s="847">
        <v>339</v>
      </c>
      <c r="AG32" s="848"/>
      <c r="AH32" s="848"/>
      <c r="AI32" s="848"/>
      <c r="AJ32" s="849"/>
      <c r="AK32" s="916">
        <v>813</v>
      </c>
      <c r="AL32" s="917"/>
      <c r="AM32" s="917"/>
      <c r="AN32" s="917"/>
      <c r="AO32" s="917"/>
      <c r="AP32" s="917">
        <v>8991</v>
      </c>
      <c r="AQ32" s="917"/>
      <c r="AR32" s="917"/>
      <c r="AS32" s="917"/>
      <c r="AT32" s="917"/>
      <c r="AU32" s="917">
        <v>7498</v>
      </c>
      <c r="AV32" s="917"/>
      <c r="AW32" s="917"/>
      <c r="AX32" s="917"/>
      <c r="AY32" s="917"/>
      <c r="AZ32" s="918" t="s">
        <v>580</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2002</v>
      </c>
      <c r="AG63" s="928"/>
      <c r="AH63" s="928"/>
      <c r="AI63" s="928"/>
      <c r="AJ63" s="929"/>
      <c r="AK63" s="930"/>
      <c r="AL63" s="925"/>
      <c r="AM63" s="925"/>
      <c r="AN63" s="925"/>
      <c r="AO63" s="925"/>
      <c r="AP63" s="928">
        <v>14242</v>
      </c>
      <c r="AQ63" s="928"/>
      <c r="AR63" s="928"/>
      <c r="AS63" s="928"/>
      <c r="AT63" s="928"/>
      <c r="AU63" s="928">
        <v>8280</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399</v>
      </c>
      <c r="AG66" s="899"/>
      <c r="AH66" s="899"/>
      <c r="AI66" s="899"/>
      <c r="AJ66" s="939"/>
      <c r="AK66" s="803" t="s">
        <v>400</v>
      </c>
      <c r="AL66" s="827"/>
      <c r="AM66" s="827"/>
      <c r="AN66" s="827"/>
      <c r="AO66" s="828"/>
      <c r="AP66" s="803" t="s">
        <v>401</v>
      </c>
      <c r="AQ66" s="804"/>
      <c r="AR66" s="804"/>
      <c r="AS66" s="804"/>
      <c r="AT66" s="805"/>
      <c r="AU66" s="803" t="s">
        <v>417</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586</v>
      </c>
      <c r="C68" s="956"/>
      <c r="D68" s="956"/>
      <c r="E68" s="956"/>
      <c r="F68" s="956"/>
      <c r="G68" s="956"/>
      <c r="H68" s="956"/>
      <c r="I68" s="956"/>
      <c r="J68" s="956"/>
      <c r="K68" s="956"/>
      <c r="L68" s="956"/>
      <c r="M68" s="956"/>
      <c r="N68" s="956"/>
      <c r="O68" s="956"/>
      <c r="P68" s="957"/>
      <c r="Q68" s="958">
        <v>581</v>
      </c>
      <c r="R68" s="952"/>
      <c r="S68" s="952"/>
      <c r="T68" s="952"/>
      <c r="U68" s="952"/>
      <c r="V68" s="952">
        <v>500</v>
      </c>
      <c r="W68" s="952"/>
      <c r="X68" s="952"/>
      <c r="Y68" s="952"/>
      <c r="Z68" s="952"/>
      <c r="AA68" s="952">
        <v>81</v>
      </c>
      <c r="AB68" s="952"/>
      <c r="AC68" s="952"/>
      <c r="AD68" s="952"/>
      <c r="AE68" s="952"/>
      <c r="AF68" s="952">
        <v>81</v>
      </c>
      <c r="AG68" s="952"/>
      <c r="AH68" s="952"/>
      <c r="AI68" s="952"/>
      <c r="AJ68" s="952"/>
      <c r="AK68" s="952" t="s">
        <v>590</v>
      </c>
      <c r="AL68" s="952"/>
      <c r="AM68" s="952"/>
      <c r="AN68" s="952"/>
      <c r="AO68" s="952"/>
      <c r="AP68" s="952">
        <v>7</v>
      </c>
      <c r="AQ68" s="952"/>
      <c r="AR68" s="952"/>
      <c r="AS68" s="952"/>
      <c r="AT68" s="952"/>
      <c r="AU68" s="952">
        <v>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587</v>
      </c>
      <c r="C69" s="960"/>
      <c r="D69" s="960"/>
      <c r="E69" s="960"/>
      <c r="F69" s="960"/>
      <c r="G69" s="960"/>
      <c r="H69" s="960"/>
      <c r="I69" s="960"/>
      <c r="J69" s="960"/>
      <c r="K69" s="960"/>
      <c r="L69" s="960"/>
      <c r="M69" s="960"/>
      <c r="N69" s="960"/>
      <c r="O69" s="960"/>
      <c r="P69" s="961"/>
      <c r="Q69" s="962">
        <v>4460</v>
      </c>
      <c r="R69" s="917"/>
      <c r="S69" s="917"/>
      <c r="T69" s="917"/>
      <c r="U69" s="917"/>
      <c r="V69" s="917">
        <v>3979</v>
      </c>
      <c r="W69" s="917"/>
      <c r="X69" s="917"/>
      <c r="Y69" s="917"/>
      <c r="Z69" s="917"/>
      <c r="AA69" s="917">
        <v>482</v>
      </c>
      <c r="AB69" s="917"/>
      <c r="AC69" s="917"/>
      <c r="AD69" s="917"/>
      <c r="AE69" s="917"/>
      <c r="AF69" s="917">
        <v>105</v>
      </c>
      <c r="AG69" s="917"/>
      <c r="AH69" s="917"/>
      <c r="AI69" s="917"/>
      <c r="AJ69" s="917"/>
      <c r="AK69" s="917" t="s">
        <v>590</v>
      </c>
      <c r="AL69" s="917"/>
      <c r="AM69" s="917"/>
      <c r="AN69" s="917"/>
      <c r="AO69" s="917"/>
      <c r="AP69" s="917">
        <v>256</v>
      </c>
      <c r="AQ69" s="917"/>
      <c r="AR69" s="917"/>
      <c r="AS69" s="917"/>
      <c r="AT69" s="917"/>
      <c r="AU69" s="917">
        <v>174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588</v>
      </c>
      <c r="C70" s="960"/>
      <c r="D70" s="960"/>
      <c r="E70" s="960"/>
      <c r="F70" s="960"/>
      <c r="G70" s="960"/>
      <c r="H70" s="960"/>
      <c r="I70" s="960"/>
      <c r="J70" s="960"/>
      <c r="K70" s="960"/>
      <c r="L70" s="960"/>
      <c r="M70" s="960"/>
      <c r="N70" s="960"/>
      <c r="O70" s="960"/>
      <c r="P70" s="961"/>
      <c r="Q70" s="962">
        <v>49</v>
      </c>
      <c r="R70" s="917"/>
      <c r="S70" s="917"/>
      <c r="T70" s="917"/>
      <c r="U70" s="917"/>
      <c r="V70" s="917">
        <v>37</v>
      </c>
      <c r="W70" s="917"/>
      <c r="X70" s="917"/>
      <c r="Y70" s="917"/>
      <c r="Z70" s="917"/>
      <c r="AA70" s="917">
        <v>11</v>
      </c>
      <c r="AB70" s="917"/>
      <c r="AC70" s="917"/>
      <c r="AD70" s="917"/>
      <c r="AE70" s="917"/>
      <c r="AF70" s="917">
        <v>11</v>
      </c>
      <c r="AG70" s="917"/>
      <c r="AH70" s="917"/>
      <c r="AI70" s="917"/>
      <c r="AJ70" s="917"/>
      <c r="AK70" s="917" t="s">
        <v>590</v>
      </c>
      <c r="AL70" s="917"/>
      <c r="AM70" s="917"/>
      <c r="AN70" s="917"/>
      <c r="AO70" s="917"/>
      <c r="AP70" s="917" t="s">
        <v>590</v>
      </c>
      <c r="AQ70" s="917"/>
      <c r="AR70" s="917"/>
      <c r="AS70" s="917"/>
      <c r="AT70" s="917"/>
      <c r="AU70" s="917" t="s">
        <v>590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589</v>
      </c>
      <c r="C71" s="960"/>
      <c r="D71" s="960"/>
      <c r="E71" s="960"/>
      <c r="F71" s="960"/>
      <c r="G71" s="960"/>
      <c r="H71" s="960"/>
      <c r="I71" s="960"/>
      <c r="J71" s="960"/>
      <c r="K71" s="960"/>
      <c r="L71" s="960"/>
      <c r="M71" s="960"/>
      <c r="N71" s="960"/>
      <c r="O71" s="960"/>
      <c r="P71" s="961"/>
      <c r="Q71" s="962">
        <v>2132</v>
      </c>
      <c r="R71" s="917"/>
      <c r="S71" s="917"/>
      <c r="T71" s="917"/>
      <c r="U71" s="917"/>
      <c r="V71" s="917">
        <v>2028</v>
      </c>
      <c r="W71" s="917"/>
      <c r="X71" s="917"/>
      <c r="Y71" s="917"/>
      <c r="Z71" s="917"/>
      <c r="AA71" s="917">
        <v>104</v>
      </c>
      <c r="AB71" s="917"/>
      <c r="AC71" s="917"/>
      <c r="AD71" s="917"/>
      <c r="AE71" s="917"/>
      <c r="AF71" s="917">
        <v>25</v>
      </c>
      <c r="AG71" s="917"/>
      <c r="AH71" s="917"/>
      <c r="AI71" s="917"/>
      <c r="AJ71" s="917"/>
      <c r="AK71" s="917" t="s">
        <v>590</v>
      </c>
      <c r="AL71" s="917"/>
      <c r="AM71" s="917"/>
      <c r="AN71" s="917"/>
      <c r="AO71" s="917"/>
      <c r="AP71" s="917">
        <v>225</v>
      </c>
      <c r="AQ71" s="917"/>
      <c r="AR71" s="917"/>
      <c r="AS71" s="917"/>
      <c r="AT71" s="917"/>
      <c r="AU71" s="917">
        <v>151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591</v>
      </c>
      <c r="C72" s="960"/>
      <c r="D72" s="960"/>
      <c r="E72" s="960"/>
      <c r="F72" s="960"/>
      <c r="G72" s="960"/>
      <c r="H72" s="960"/>
      <c r="I72" s="960"/>
      <c r="J72" s="960"/>
      <c r="K72" s="960"/>
      <c r="L72" s="960"/>
      <c r="M72" s="960"/>
      <c r="N72" s="960"/>
      <c r="O72" s="960"/>
      <c r="P72" s="961"/>
      <c r="Q72" s="962">
        <v>3744</v>
      </c>
      <c r="R72" s="917"/>
      <c r="S72" s="917"/>
      <c r="T72" s="917"/>
      <c r="U72" s="917"/>
      <c r="V72" s="917">
        <v>3631</v>
      </c>
      <c r="W72" s="917"/>
      <c r="X72" s="917"/>
      <c r="Y72" s="917"/>
      <c r="Z72" s="917"/>
      <c r="AA72" s="917">
        <v>113</v>
      </c>
      <c r="AB72" s="917"/>
      <c r="AC72" s="917"/>
      <c r="AD72" s="917"/>
      <c r="AE72" s="917"/>
      <c r="AF72" s="917">
        <v>113</v>
      </c>
      <c r="AG72" s="917"/>
      <c r="AH72" s="917"/>
      <c r="AI72" s="917"/>
      <c r="AJ72" s="917"/>
      <c r="AK72" s="917">
        <v>90</v>
      </c>
      <c r="AL72" s="917"/>
      <c r="AM72" s="917"/>
      <c r="AN72" s="917"/>
      <c r="AO72" s="917"/>
      <c r="AP72" s="917">
        <v>3614</v>
      </c>
      <c r="AQ72" s="917"/>
      <c r="AR72" s="917"/>
      <c r="AS72" s="917"/>
      <c r="AT72" s="917"/>
      <c r="AU72" s="917">
        <v>1005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592</v>
      </c>
      <c r="C73" s="960"/>
      <c r="D73" s="960"/>
      <c r="E73" s="960"/>
      <c r="F73" s="960"/>
      <c r="G73" s="960"/>
      <c r="H73" s="960"/>
      <c r="I73" s="960"/>
      <c r="J73" s="960"/>
      <c r="K73" s="960"/>
      <c r="L73" s="960"/>
      <c r="M73" s="960"/>
      <c r="N73" s="960"/>
      <c r="O73" s="960"/>
      <c r="P73" s="961"/>
      <c r="Q73" s="962">
        <v>7831</v>
      </c>
      <c r="R73" s="917"/>
      <c r="S73" s="917"/>
      <c r="T73" s="917"/>
      <c r="U73" s="917"/>
      <c r="V73" s="917">
        <v>7620</v>
      </c>
      <c r="W73" s="917"/>
      <c r="X73" s="917"/>
      <c r="Y73" s="917"/>
      <c r="Z73" s="917"/>
      <c r="AA73" s="917">
        <v>210</v>
      </c>
      <c r="AB73" s="917"/>
      <c r="AC73" s="917"/>
      <c r="AD73" s="917"/>
      <c r="AE73" s="917"/>
      <c r="AF73" s="917">
        <v>210</v>
      </c>
      <c r="AG73" s="917"/>
      <c r="AH73" s="917"/>
      <c r="AI73" s="917"/>
      <c r="AJ73" s="917"/>
      <c r="AK73" s="917">
        <v>29</v>
      </c>
      <c r="AL73" s="917"/>
      <c r="AM73" s="917"/>
      <c r="AN73" s="917"/>
      <c r="AO73" s="917"/>
      <c r="AP73" s="917" t="s">
        <v>590</v>
      </c>
      <c r="AQ73" s="917"/>
      <c r="AR73" s="917"/>
      <c r="AS73" s="917"/>
      <c r="AT73" s="917"/>
      <c r="AU73" s="917" t="s">
        <v>590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593</v>
      </c>
      <c r="C74" s="960"/>
      <c r="D74" s="960"/>
      <c r="E74" s="960"/>
      <c r="F74" s="960"/>
      <c r="G74" s="960"/>
      <c r="H74" s="960"/>
      <c r="I74" s="960"/>
      <c r="J74" s="960"/>
      <c r="K74" s="960"/>
      <c r="L74" s="960"/>
      <c r="M74" s="960"/>
      <c r="N74" s="960"/>
      <c r="O74" s="960"/>
      <c r="P74" s="961"/>
      <c r="Q74" s="962">
        <v>20</v>
      </c>
      <c r="R74" s="917"/>
      <c r="S74" s="917"/>
      <c r="T74" s="917"/>
      <c r="U74" s="917"/>
      <c r="V74" s="917">
        <v>14</v>
      </c>
      <c r="W74" s="917"/>
      <c r="X74" s="917"/>
      <c r="Y74" s="917"/>
      <c r="Z74" s="917"/>
      <c r="AA74" s="917">
        <v>6</v>
      </c>
      <c r="AB74" s="917"/>
      <c r="AC74" s="917"/>
      <c r="AD74" s="917"/>
      <c r="AE74" s="917"/>
      <c r="AF74" s="917">
        <v>6</v>
      </c>
      <c r="AG74" s="917"/>
      <c r="AH74" s="917"/>
      <c r="AI74" s="917"/>
      <c r="AJ74" s="917"/>
      <c r="AK74" s="917">
        <v>2</v>
      </c>
      <c r="AL74" s="917"/>
      <c r="AM74" s="917"/>
      <c r="AN74" s="917"/>
      <c r="AO74" s="917"/>
      <c r="AP74" s="917" t="s">
        <v>590</v>
      </c>
      <c r="AQ74" s="917"/>
      <c r="AR74" s="917"/>
      <c r="AS74" s="917"/>
      <c r="AT74" s="917"/>
      <c r="AU74" s="917" t="s">
        <v>590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594</v>
      </c>
      <c r="C75" s="960"/>
      <c r="D75" s="960"/>
      <c r="E75" s="960"/>
      <c r="F75" s="960"/>
      <c r="G75" s="960"/>
      <c r="H75" s="960"/>
      <c r="I75" s="960"/>
      <c r="J75" s="960"/>
      <c r="K75" s="960"/>
      <c r="L75" s="960"/>
      <c r="M75" s="960"/>
      <c r="N75" s="960"/>
      <c r="O75" s="960"/>
      <c r="P75" s="961"/>
      <c r="Q75" s="965">
        <v>141</v>
      </c>
      <c r="R75" s="966"/>
      <c r="S75" s="966"/>
      <c r="T75" s="966"/>
      <c r="U75" s="916"/>
      <c r="V75" s="967">
        <v>132</v>
      </c>
      <c r="W75" s="966"/>
      <c r="X75" s="966"/>
      <c r="Y75" s="966"/>
      <c r="Z75" s="916"/>
      <c r="AA75" s="967">
        <v>10</v>
      </c>
      <c r="AB75" s="966"/>
      <c r="AC75" s="966"/>
      <c r="AD75" s="966"/>
      <c r="AE75" s="916"/>
      <c r="AF75" s="967">
        <v>10</v>
      </c>
      <c r="AG75" s="966"/>
      <c r="AH75" s="966"/>
      <c r="AI75" s="966"/>
      <c r="AJ75" s="916"/>
      <c r="AK75" s="967">
        <v>19</v>
      </c>
      <c r="AL75" s="966"/>
      <c r="AM75" s="966"/>
      <c r="AN75" s="966"/>
      <c r="AO75" s="916"/>
      <c r="AP75" s="967" t="s">
        <v>590</v>
      </c>
      <c r="AQ75" s="966"/>
      <c r="AR75" s="966"/>
      <c r="AS75" s="966"/>
      <c r="AT75" s="916"/>
      <c r="AU75" s="967" t="s">
        <v>590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595</v>
      </c>
      <c r="C76" s="960"/>
      <c r="D76" s="960"/>
      <c r="E76" s="960"/>
      <c r="F76" s="960"/>
      <c r="G76" s="960"/>
      <c r="H76" s="960"/>
      <c r="I76" s="960"/>
      <c r="J76" s="960"/>
      <c r="K76" s="960"/>
      <c r="L76" s="960"/>
      <c r="M76" s="960"/>
      <c r="N76" s="960"/>
      <c r="O76" s="960"/>
      <c r="P76" s="961"/>
      <c r="Q76" s="965">
        <v>221588</v>
      </c>
      <c r="R76" s="966"/>
      <c r="S76" s="966"/>
      <c r="T76" s="966"/>
      <c r="U76" s="916"/>
      <c r="V76" s="967">
        <v>209994</v>
      </c>
      <c r="W76" s="966"/>
      <c r="X76" s="966"/>
      <c r="Y76" s="966"/>
      <c r="Z76" s="916"/>
      <c r="AA76" s="967">
        <v>11594</v>
      </c>
      <c r="AB76" s="966"/>
      <c r="AC76" s="966"/>
      <c r="AD76" s="966"/>
      <c r="AE76" s="916"/>
      <c r="AF76" s="967">
        <v>11594</v>
      </c>
      <c r="AG76" s="966"/>
      <c r="AH76" s="966"/>
      <c r="AI76" s="966"/>
      <c r="AJ76" s="916"/>
      <c r="AK76" s="967" t="s">
        <v>590</v>
      </c>
      <c r="AL76" s="966"/>
      <c r="AM76" s="966"/>
      <c r="AN76" s="966"/>
      <c r="AO76" s="916"/>
      <c r="AP76" s="967" t="s">
        <v>590</v>
      </c>
      <c r="AQ76" s="966"/>
      <c r="AR76" s="966"/>
      <c r="AS76" s="966"/>
      <c r="AT76" s="916"/>
      <c r="AU76" s="967" t="s">
        <v>590</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12155</v>
      </c>
      <c r="AG88" s="928"/>
      <c r="AH88" s="928"/>
      <c r="AI88" s="928"/>
      <c r="AJ88" s="928"/>
      <c r="AK88" s="925"/>
      <c r="AL88" s="925"/>
      <c r="AM88" s="925"/>
      <c r="AN88" s="925"/>
      <c r="AO88" s="925"/>
      <c r="AP88" s="928">
        <v>4102</v>
      </c>
      <c r="AQ88" s="928"/>
      <c r="AR88" s="928"/>
      <c r="AS88" s="928"/>
      <c r="AT88" s="928"/>
      <c r="AU88" s="928">
        <v>1332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126</v>
      </c>
      <c r="CS102" s="936"/>
      <c r="CT102" s="936"/>
      <c r="CU102" s="936"/>
      <c r="CV102" s="979"/>
      <c r="CW102" s="978">
        <v>89</v>
      </c>
      <c r="CX102" s="936"/>
      <c r="CY102" s="936"/>
      <c r="CZ102" s="936"/>
      <c r="DA102" s="979"/>
      <c r="DB102" s="978">
        <v>163</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306</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306</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306</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3711099</v>
      </c>
      <c r="AB110" s="988"/>
      <c r="AC110" s="988"/>
      <c r="AD110" s="988"/>
      <c r="AE110" s="989"/>
      <c r="AF110" s="990">
        <v>3497190</v>
      </c>
      <c r="AG110" s="988"/>
      <c r="AH110" s="988"/>
      <c r="AI110" s="988"/>
      <c r="AJ110" s="989"/>
      <c r="AK110" s="990">
        <v>3456476</v>
      </c>
      <c r="AL110" s="988"/>
      <c r="AM110" s="988"/>
      <c r="AN110" s="988"/>
      <c r="AO110" s="989"/>
      <c r="AP110" s="991">
        <v>21.5</v>
      </c>
      <c r="AQ110" s="992"/>
      <c r="AR110" s="992"/>
      <c r="AS110" s="992"/>
      <c r="AT110" s="993"/>
      <c r="AU110" s="994" t="s">
        <v>71</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32674854</v>
      </c>
      <c r="BR110" s="1023"/>
      <c r="BS110" s="1023"/>
      <c r="BT110" s="1023"/>
      <c r="BU110" s="1023"/>
      <c r="BV110" s="1023">
        <v>31947269</v>
      </c>
      <c r="BW110" s="1023"/>
      <c r="BX110" s="1023"/>
      <c r="BY110" s="1023"/>
      <c r="BZ110" s="1023"/>
      <c r="CA110" s="1023">
        <v>32380369</v>
      </c>
      <c r="CB110" s="1023"/>
      <c r="CC110" s="1023"/>
      <c r="CD110" s="1023"/>
      <c r="CE110" s="1023"/>
      <c r="CF110" s="1037">
        <v>201.4</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435</v>
      </c>
      <c r="DH110" s="1023"/>
      <c r="DI110" s="1023"/>
      <c r="DJ110" s="1023"/>
      <c r="DK110" s="1023"/>
      <c r="DL110" s="1023" t="s">
        <v>436</v>
      </c>
      <c r="DM110" s="1023"/>
      <c r="DN110" s="1023"/>
      <c r="DO110" s="1023"/>
      <c r="DP110" s="1023"/>
      <c r="DQ110" s="1023" t="s">
        <v>127</v>
      </c>
      <c r="DR110" s="1023"/>
      <c r="DS110" s="1023"/>
      <c r="DT110" s="1023"/>
      <c r="DU110" s="1023"/>
      <c r="DV110" s="1024" t="s">
        <v>435</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435</v>
      </c>
      <c r="AB111" s="1030"/>
      <c r="AC111" s="1030"/>
      <c r="AD111" s="1030"/>
      <c r="AE111" s="1031"/>
      <c r="AF111" s="1032" t="s">
        <v>435</v>
      </c>
      <c r="AG111" s="1030"/>
      <c r="AH111" s="1030"/>
      <c r="AI111" s="1030"/>
      <c r="AJ111" s="1031"/>
      <c r="AK111" s="1032" t="s">
        <v>436</v>
      </c>
      <c r="AL111" s="1030"/>
      <c r="AM111" s="1030"/>
      <c r="AN111" s="1030"/>
      <c r="AO111" s="1031"/>
      <c r="AP111" s="1033" t="s">
        <v>127</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v>50448</v>
      </c>
      <c r="BR111" s="1016"/>
      <c r="BS111" s="1016"/>
      <c r="BT111" s="1016"/>
      <c r="BU111" s="1016"/>
      <c r="BV111" s="1016">
        <v>22104</v>
      </c>
      <c r="BW111" s="1016"/>
      <c r="BX111" s="1016"/>
      <c r="BY111" s="1016"/>
      <c r="BZ111" s="1016"/>
      <c r="CA111" s="1016">
        <v>5984</v>
      </c>
      <c r="CB111" s="1016"/>
      <c r="CC111" s="1016"/>
      <c r="CD111" s="1016"/>
      <c r="CE111" s="1016"/>
      <c r="CF111" s="1010">
        <v>0</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435</v>
      </c>
      <c r="DH111" s="1016"/>
      <c r="DI111" s="1016"/>
      <c r="DJ111" s="1016"/>
      <c r="DK111" s="1016"/>
      <c r="DL111" s="1016" t="s">
        <v>127</v>
      </c>
      <c r="DM111" s="1016"/>
      <c r="DN111" s="1016"/>
      <c r="DO111" s="1016"/>
      <c r="DP111" s="1016"/>
      <c r="DQ111" s="1016" t="s">
        <v>436</v>
      </c>
      <c r="DR111" s="1016"/>
      <c r="DS111" s="1016"/>
      <c r="DT111" s="1016"/>
      <c r="DU111" s="1016"/>
      <c r="DV111" s="1017" t="s">
        <v>127</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9548766</v>
      </c>
      <c r="BR112" s="1016"/>
      <c r="BS112" s="1016"/>
      <c r="BT112" s="1016"/>
      <c r="BU112" s="1016"/>
      <c r="BV112" s="1016">
        <v>9151661</v>
      </c>
      <c r="BW112" s="1016"/>
      <c r="BX112" s="1016"/>
      <c r="BY112" s="1016"/>
      <c r="BZ112" s="1016"/>
      <c r="CA112" s="1016">
        <v>8280737</v>
      </c>
      <c r="CB112" s="1016"/>
      <c r="CC112" s="1016"/>
      <c r="CD112" s="1016"/>
      <c r="CE112" s="1016"/>
      <c r="CF112" s="1010">
        <v>51.5</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436</v>
      </c>
      <c r="DM112" s="1016"/>
      <c r="DN112" s="1016"/>
      <c r="DO112" s="1016"/>
      <c r="DP112" s="1016"/>
      <c r="DQ112" s="1016" t="s">
        <v>127</v>
      </c>
      <c r="DR112" s="1016"/>
      <c r="DS112" s="1016"/>
      <c r="DT112" s="1016"/>
      <c r="DU112" s="1016"/>
      <c r="DV112" s="1017" t="s">
        <v>436</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886582</v>
      </c>
      <c r="AB113" s="1030"/>
      <c r="AC113" s="1030"/>
      <c r="AD113" s="1030"/>
      <c r="AE113" s="1031"/>
      <c r="AF113" s="1032">
        <v>858728</v>
      </c>
      <c r="AG113" s="1030"/>
      <c r="AH113" s="1030"/>
      <c r="AI113" s="1030"/>
      <c r="AJ113" s="1031"/>
      <c r="AK113" s="1032">
        <v>693855</v>
      </c>
      <c r="AL113" s="1030"/>
      <c r="AM113" s="1030"/>
      <c r="AN113" s="1030"/>
      <c r="AO113" s="1031"/>
      <c r="AP113" s="1033">
        <v>4.3</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861270</v>
      </c>
      <c r="BR113" s="1016"/>
      <c r="BS113" s="1016"/>
      <c r="BT113" s="1016"/>
      <c r="BU113" s="1016"/>
      <c r="BV113" s="1016">
        <v>1059027</v>
      </c>
      <c r="BW113" s="1016"/>
      <c r="BX113" s="1016"/>
      <c r="BY113" s="1016"/>
      <c r="BZ113" s="1016"/>
      <c r="CA113" s="1016">
        <v>1332183</v>
      </c>
      <c r="CB113" s="1016"/>
      <c r="CC113" s="1016"/>
      <c r="CD113" s="1016"/>
      <c r="CE113" s="1016"/>
      <c r="CF113" s="1010">
        <v>8.3000000000000007</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436</v>
      </c>
      <c r="DH113" s="1055"/>
      <c r="DI113" s="1055"/>
      <c r="DJ113" s="1055"/>
      <c r="DK113" s="1056"/>
      <c r="DL113" s="1057" t="s">
        <v>127</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105002</v>
      </c>
      <c r="AB114" s="1055"/>
      <c r="AC114" s="1055"/>
      <c r="AD114" s="1055"/>
      <c r="AE114" s="1056"/>
      <c r="AF114" s="1057">
        <v>87491</v>
      </c>
      <c r="AG114" s="1055"/>
      <c r="AH114" s="1055"/>
      <c r="AI114" s="1055"/>
      <c r="AJ114" s="1056"/>
      <c r="AK114" s="1057">
        <v>126084</v>
      </c>
      <c r="AL114" s="1055"/>
      <c r="AM114" s="1055"/>
      <c r="AN114" s="1055"/>
      <c r="AO114" s="1056"/>
      <c r="AP114" s="1058">
        <v>0.8</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4706142</v>
      </c>
      <c r="BR114" s="1016"/>
      <c r="BS114" s="1016"/>
      <c r="BT114" s="1016"/>
      <c r="BU114" s="1016"/>
      <c r="BV114" s="1016">
        <v>4591475</v>
      </c>
      <c r="BW114" s="1016"/>
      <c r="BX114" s="1016"/>
      <c r="BY114" s="1016"/>
      <c r="BZ114" s="1016"/>
      <c r="CA114" s="1016">
        <v>4531792</v>
      </c>
      <c r="CB114" s="1016"/>
      <c r="CC114" s="1016"/>
      <c r="CD114" s="1016"/>
      <c r="CE114" s="1016"/>
      <c r="CF114" s="1010">
        <v>28.2</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436</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59510</v>
      </c>
      <c r="AB115" s="1030"/>
      <c r="AC115" s="1030"/>
      <c r="AD115" s="1030"/>
      <c r="AE115" s="1031"/>
      <c r="AF115" s="1032">
        <v>33361</v>
      </c>
      <c r="AG115" s="1030"/>
      <c r="AH115" s="1030"/>
      <c r="AI115" s="1030"/>
      <c r="AJ115" s="1031"/>
      <c r="AK115" s="1032">
        <v>16458</v>
      </c>
      <c r="AL115" s="1030"/>
      <c r="AM115" s="1030"/>
      <c r="AN115" s="1030"/>
      <c r="AO115" s="1031"/>
      <c r="AP115" s="1033">
        <v>0.1</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v>1870</v>
      </c>
      <c r="BR115" s="1016"/>
      <c r="BS115" s="1016"/>
      <c r="BT115" s="1016"/>
      <c r="BU115" s="1016"/>
      <c r="BV115" s="1016" t="s">
        <v>436</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127</v>
      </c>
      <c r="DH115" s="1055"/>
      <c r="DI115" s="1055"/>
      <c r="DJ115" s="1055"/>
      <c r="DK115" s="1056"/>
      <c r="DL115" s="1057" t="s">
        <v>127</v>
      </c>
      <c r="DM115" s="1055"/>
      <c r="DN115" s="1055"/>
      <c r="DO115" s="1055"/>
      <c r="DP115" s="1056"/>
      <c r="DQ115" s="1057" t="s">
        <v>127</v>
      </c>
      <c r="DR115" s="1055"/>
      <c r="DS115" s="1055"/>
      <c r="DT115" s="1055"/>
      <c r="DU115" s="1056"/>
      <c r="DV115" s="1058" t="s">
        <v>127</v>
      </c>
      <c r="DW115" s="1059"/>
      <c r="DX115" s="1059"/>
      <c r="DY115" s="1059"/>
      <c r="DZ115" s="1060"/>
    </row>
    <row r="116" spans="1:130" s="248"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51</v>
      </c>
      <c r="AB116" s="1055"/>
      <c r="AC116" s="1055"/>
      <c r="AD116" s="1055"/>
      <c r="AE116" s="1056"/>
      <c r="AF116" s="1057">
        <v>19</v>
      </c>
      <c r="AG116" s="1055"/>
      <c r="AH116" s="1055"/>
      <c r="AI116" s="1055"/>
      <c r="AJ116" s="1056"/>
      <c r="AK116" s="1057">
        <v>5</v>
      </c>
      <c r="AL116" s="1055"/>
      <c r="AM116" s="1055"/>
      <c r="AN116" s="1055"/>
      <c r="AO116" s="1056"/>
      <c r="AP116" s="1058">
        <v>0</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127</v>
      </c>
      <c r="BW116" s="1016"/>
      <c r="BX116" s="1016"/>
      <c r="BY116" s="1016"/>
      <c r="BZ116" s="1016"/>
      <c r="CA116" s="1016" t="s">
        <v>436</v>
      </c>
      <c r="CB116" s="1016"/>
      <c r="CC116" s="1016"/>
      <c r="CD116" s="1016"/>
      <c r="CE116" s="1016"/>
      <c r="CF116" s="1010" t="s">
        <v>127</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127</v>
      </c>
      <c r="DM116" s="1055"/>
      <c r="DN116" s="1055"/>
      <c r="DO116" s="1055"/>
      <c r="DP116" s="1056"/>
      <c r="DQ116" s="1057" t="s">
        <v>436</v>
      </c>
      <c r="DR116" s="1055"/>
      <c r="DS116" s="1055"/>
      <c r="DT116" s="1055"/>
      <c r="DU116" s="1056"/>
      <c r="DV116" s="1058" t="s">
        <v>127</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4762244</v>
      </c>
      <c r="AB117" s="1073"/>
      <c r="AC117" s="1073"/>
      <c r="AD117" s="1073"/>
      <c r="AE117" s="1074"/>
      <c r="AF117" s="1075">
        <v>4476789</v>
      </c>
      <c r="AG117" s="1073"/>
      <c r="AH117" s="1073"/>
      <c r="AI117" s="1073"/>
      <c r="AJ117" s="1074"/>
      <c r="AK117" s="1075">
        <v>4292878</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458</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458</v>
      </c>
      <c r="DR117" s="1055"/>
      <c r="DS117" s="1055"/>
      <c r="DT117" s="1055"/>
      <c r="DU117" s="1056"/>
      <c r="DV117" s="1058" t="s">
        <v>458</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306</v>
      </c>
      <c r="AL118" s="981"/>
      <c r="AM118" s="981"/>
      <c r="AN118" s="981"/>
      <c r="AO118" s="982"/>
      <c r="AP118" s="1067" t="s">
        <v>429</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458</v>
      </c>
      <c r="AB119" s="988"/>
      <c r="AC119" s="988"/>
      <c r="AD119" s="988"/>
      <c r="AE119" s="989"/>
      <c r="AF119" s="990" t="s">
        <v>127</v>
      </c>
      <c r="AG119" s="988"/>
      <c r="AH119" s="988"/>
      <c r="AI119" s="988"/>
      <c r="AJ119" s="989"/>
      <c r="AK119" s="990" t="s">
        <v>458</v>
      </c>
      <c r="AL119" s="988"/>
      <c r="AM119" s="988"/>
      <c r="AN119" s="988"/>
      <c r="AO119" s="989"/>
      <c r="AP119" s="991" t="s">
        <v>127</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462</v>
      </c>
      <c r="BP119" s="1102"/>
      <c r="BQ119" s="1093">
        <v>47843350</v>
      </c>
      <c r="BR119" s="1094"/>
      <c r="BS119" s="1094"/>
      <c r="BT119" s="1094"/>
      <c r="BU119" s="1094"/>
      <c r="BV119" s="1094">
        <v>46771536</v>
      </c>
      <c r="BW119" s="1094"/>
      <c r="BX119" s="1094"/>
      <c r="BY119" s="1094"/>
      <c r="BZ119" s="1094"/>
      <c r="CA119" s="1094">
        <v>46531065</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50448</v>
      </c>
      <c r="DH119" s="1080"/>
      <c r="DI119" s="1080"/>
      <c r="DJ119" s="1080"/>
      <c r="DK119" s="1081"/>
      <c r="DL119" s="1079">
        <v>22104</v>
      </c>
      <c r="DM119" s="1080"/>
      <c r="DN119" s="1080"/>
      <c r="DO119" s="1080"/>
      <c r="DP119" s="1081"/>
      <c r="DQ119" s="1079">
        <v>5984</v>
      </c>
      <c r="DR119" s="1080"/>
      <c r="DS119" s="1080"/>
      <c r="DT119" s="1080"/>
      <c r="DU119" s="1081"/>
      <c r="DV119" s="1082">
        <v>0</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4334116</v>
      </c>
      <c r="BR120" s="1023"/>
      <c r="BS120" s="1023"/>
      <c r="BT120" s="1023"/>
      <c r="BU120" s="1023"/>
      <c r="BV120" s="1023">
        <v>4007389</v>
      </c>
      <c r="BW120" s="1023"/>
      <c r="BX120" s="1023"/>
      <c r="BY120" s="1023"/>
      <c r="BZ120" s="1023"/>
      <c r="CA120" s="1023">
        <v>4032951</v>
      </c>
      <c r="CB120" s="1023"/>
      <c r="CC120" s="1023"/>
      <c r="CD120" s="1023"/>
      <c r="CE120" s="1023"/>
      <c r="CF120" s="1037">
        <v>25.1</v>
      </c>
      <c r="CG120" s="1038"/>
      <c r="CH120" s="1038"/>
      <c r="CI120" s="1038"/>
      <c r="CJ120" s="1038"/>
      <c r="CK120" s="1103" t="s">
        <v>466</v>
      </c>
      <c r="CL120" s="1104"/>
      <c r="CM120" s="1104"/>
      <c r="CN120" s="1104"/>
      <c r="CO120" s="1105"/>
      <c r="CP120" s="1111" t="s">
        <v>467</v>
      </c>
      <c r="CQ120" s="1112"/>
      <c r="CR120" s="1112"/>
      <c r="CS120" s="1112"/>
      <c r="CT120" s="1112"/>
      <c r="CU120" s="1112"/>
      <c r="CV120" s="1112"/>
      <c r="CW120" s="1112"/>
      <c r="CX120" s="1112"/>
      <c r="CY120" s="1112"/>
      <c r="CZ120" s="1112"/>
      <c r="DA120" s="1112"/>
      <c r="DB120" s="1112"/>
      <c r="DC120" s="1112"/>
      <c r="DD120" s="1112"/>
      <c r="DE120" s="1112"/>
      <c r="DF120" s="1113"/>
      <c r="DG120" s="1022" t="s">
        <v>127</v>
      </c>
      <c r="DH120" s="1023"/>
      <c r="DI120" s="1023"/>
      <c r="DJ120" s="1023"/>
      <c r="DK120" s="1023"/>
      <c r="DL120" s="1023" t="s">
        <v>458</v>
      </c>
      <c r="DM120" s="1023"/>
      <c r="DN120" s="1023"/>
      <c r="DO120" s="1023"/>
      <c r="DP120" s="1023"/>
      <c r="DQ120" s="1023">
        <v>7498388</v>
      </c>
      <c r="DR120" s="1023"/>
      <c r="DS120" s="1023"/>
      <c r="DT120" s="1023"/>
      <c r="DU120" s="1023"/>
      <c r="DV120" s="1024">
        <v>46.6</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3003974</v>
      </c>
      <c r="BR121" s="1016"/>
      <c r="BS121" s="1016"/>
      <c r="BT121" s="1016"/>
      <c r="BU121" s="1016"/>
      <c r="BV121" s="1016">
        <v>2836004</v>
      </c>
      <c r="BW121" s="1016"/>
      <c r="BX121" s="1016"/>
      <c r="BY121" s="1016"/>
      <c r="BZ121" s="1016"/>
      <c r="CA121" s="1016">
        <v>2709689</v>
      </c>
      <c r="CB121" s="1016"/>
      <c r="CC121" s="1016"/>
      <c r="CD121" s="1016"/>
      <c r="CE121" s="1016"/>
      <c r="CF121" s="1010">
        <v>16.899999999999999</v>
      </c>
      <c r="CG121" s="1011"/>
      <c r="CH121" s="1011"/>
      <c r="CI121" s="1011"/>
      <c r="CJ121" s="1011"/>
      <c r="CK121" s="1106"/>
      <c r="CL121" s="1107"/>
      <c r="CM121" s="1107"/>
      <c r="CN121" s="1107"/>
      <c r="CO121" s="1108"/>
      <c r="CP121" s="1116" t="s">
        <v>470</v>
      </c>
      <c r="CQ121" s="1117"/>
      <c r="CR121" s="1117"/>
      <c r="CS121" s="1117"/>
      <c r="CT121" s="1117"/>
      <c r="CU121" s="1117"/>
      <c r="CV121" s="1117"/>
      <c r="CW121" s="1117"/>
      <c r="CX121" s="1117"/>
      <c r="CY121" s="1117"/>
      <c r="CZ121" s="1117"/>
      <c r="DA121" s="1117"/>
      <c r="DB121" s="1117"/>
      <c r="DC121" s="1117"/>
      <c r="DD121" s="1117"/>
      <c r="DE121" s="1117"/>
      <c r="DF121" s="1118"/>
      <c r="DG121" s="1015">
        <v>802238</v>
      </c>
      <c r="DH121" s="1016"/>
      <c r="DI121" s="1016"/>
      <c r="DJ121" s="1016"/>
      <c r="DK121" s="1016"/>
      <c r="DL121" s="1016">
        <v>805865</v>
      </c>
      <c r="DM121" s="1016"/>
      <c r="DN121" s="1016"/>
      <c r="DO121" s="1016"/>
      <c r="DP121" s="1016"/>
      <c r="DQ121" s="1016">
        <v>782349</v>
      </c>
      <c r="DR121" s="1016"/>
      <c r="DS121" s="1016"/>
      <c r="DT121" s="1016"/>
      <c r="DU121" s="1016"/>
      <c r="DV121" s="1017">
        <v>4.9000000000000004</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458</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31383962</v>
      </c>
      <c r="BR122" s="1094"/>
      <c r="BS122" s="1094"/>
      <c r="BT122" s="1094"/>
      <c r="BU122" s="1094"/>
      <c r="BV122" s="1094">
        <v>30080442</v>
      </c>
      <c r="BW122" s="1094"/>
      <c r="BX122" s="1094"/>
      <c r="BY122" s="1094"/>
      <c r="BZ122" s="1094"/>
      <c r="CA122" s="1094">
        <v>29344015</v>
      </c>
      <c r="CB122" s="1094"/>
      <c r="CC122" s="1094"/>
      <c r="CD122" s="1094"/>
      <c r="CE122" s="1094"/>
      <c r="CF122" s="1114">
        <v>182.5</v>
      </c>
      <c r="CG122" s="1115"/>
      <c r="CH122" s="1115"/>
      <c r="CI122" s="1115"/>
      <c r="CJ122" s="1115"/>
      <c r="CK122" s="1106"/>
      <c r="CL122" s="1107"/>
      <c r="CM122" s="1107"/>
      <c r="CN122" s="1107"/>
      <c r="CO122" s="1108"/>
      <c r="CP122" s="1116" t="s">
        <v>405</v>
      </c>
      <c r="CQ122" s="1117"/>
      <c r="CR122" s="1117"/>
      <c r="CS122" s="1117"/>
      <c r="CT122" s="1117"/>
      <c r="CU122" s="1117"/>
      <c r="CV122" s="1117"/>
      <c r="CW122" s="1117"/>
      <c r="CX122" s="1117"/>
      <c r="CY122" s="1117"/>
      <c r="CZ122" s="1117"/>
      <c r="DA122" s="1117"/>
      <c r="DB122" s="1117"/>
      <c r="DC122" s="1117"/>
      <c r="DD122" s="1117"/>
      <c r="DE122" s="1117"/>
      <c r="DF122" s="1118"/>
      <c r="DG122" s="1015" t="s">
        <v>458</v>
      </c>
      <c r="DH122" s="1016"/>
      <c r="DI122" s="1016"/>
      <c r="DJ122" s="1016"/>
      <c r="DK122" s="1016"/>
      <c r="DL122" s="1016" t="s">
        <v>127</v>
      </c>
      <c r="DM122" s="1016"/>
      <c r="DN122" s="1016"/>
      <c r="DO122" s="1016"/>
      <c r="DP122" s="1016"/>
      <c r="DQ122" s="1016" t="s">
        <v>127</v>
      </c>
      <c r="DR122" s="1016"/>
      <c r="DS122" s="1016"/>
      <c r="DT122" s="1016"/>
      <c r="DU122" s="1016"/>
      <c r="DV122" s="1017" t="s">
        <v>458</v>
      </c>
      <c r="DW122" s="1017"/>
      <c r="DX122" s="1017"/>
      <c r="DY122" s="1017"/>
      <c r="DZ122" s="1018"/>
    </row>
    <row r="123" spans="1:130" s="248" customFormat="1" ht="26.25" customHeight="1" x14ac:dyDescent="0.15">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458</v>
      </c>
      <c r="AB123" s="1055"/>
      <c r="AC123" s="1055"/>
      <c r="AD123" s="1055"/>
      <c r="AE123" s="1056"/>
      <c r="AF123" s="1057" t="s">
        <v>127</v>
      </c>
      <c r="AG123" s="1055"/>
      <c r="AH123" s="1055"/>
      <c r="AI123" s="1055"/>
      <c r="AJ123" s="1056"/>
      <c r="AK123" s="1057" t="s">
        <v>127</v>
      </c>
      <c r="AL123" s="1055"/>
      <c r="AM123" s="1055"/>
      <c r="AN123" s="1055"/>
      <c r="AO123" s="1056"/>
      <c r="AP123" s="1058" t="s">
        <v>458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472</v>
      </c>
      <c r="BP123" s="1102"/>
      <c r="BQ123" s="1161">
        <v>38722052</v>
      </c>
      <c r="BR123" s="1162"/>
      <c r="BS123" s="1162"/>
      <c r="BT123" s="1162"/>
      <c r="BU123" s="1162"/>
      <c r="BV123" s="1162">
        <v>36923835</v>
      </c>
      <c r="BW123" s="1162"/>
      <c r="BX123" s="1162"/>
      <c r="BY123" s="1162"/>
      <c r="BZ123" s="1162"/>
      <c r="CA123" s="1162">
        <v>36086655</v>
      </c>
      <c r="CB123" s="1162"/>
      <c r="CC123" s="1162"/>
      <c r="CD123" s="1162"/>
      <c r="CE123" s="1162"/>
      <c r="CF123" s="1095"/>
      <c r="CG123" s="1096"/>
      <c r="CH123" s="1096"/>
      <c r="CI123" s="1096"/>
      <c r="CJ123" s="1097"/>
      <c r="CK123" s="1106"/>
      <c r="CL123" s="1107"/>
      <c r="CM123" s="1107"/>
      <c r="CN123" s="1107"/>
      <c r="CO123" s="1108"/>
      <c r="CP123" s="1116" t="s">
        <v>406</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458</v>
      </c>
      <c r="DR123" s="1055"/>
      <c r="DS123" s="1055"/>
      <c r="DT123" s="1055"/>
      <c r="DU123" s="1056"/>
      <c r="DV123" s="1058" t="s">
        <v>458</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127</v>
      </c>
      <c r="AL124" s="1055"/>
      <c r="AM124" s="1055"/>
      <c r="AN124" s="1055"/>
      <c r="AO124" s="1056"/>
      <c r="AP124" s="1058" t="s">
        <v>458</v>
      </c>
      <c r="AQ124" s="1059"/>
      <c r="AR124" s="1059"/>
      <c r="AS124" s="1059"/>
      <c r="AT124" s="1060"/>
      <c r="AU124" s="1157" t="s">
        <v>473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58.2</v>
      </c>
      <c r="BR124" s="1124"/>
      <c r="BS124" s="1124"/>
      <c r="BT124" s="1124"/>
      <c r="BU124" s="1124"/>
      <c r="BV124" s="1124">
        <v>63.7</v>
      </c>
      <c r="BW124" s="1124"/>
      <c r="BX124" s="1124"/>
      <c r="BY124" s="1124"/>
      <c r="BZ124" s="1124"/>
      <c r="CA124" s="1124">
        <v>64.900000000000006</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v>8746528</v>
      </c>
      <c r="DH124" s="1080"/>
      <c r="DI124" s="1080"/>
      <c r="DJ124" s="1080"/>
      <c r="DK124" s="1081"/>
      <c r="DL124" s="1079">
        <v>8345796</v>
      </c>
      <c r="DM124" s="1080"/>
      <c r="DN124" s="1080"/>
      <c r="DO124" s="1080"/>
      <c r="DP124" s="1081"/>
      <c r="DQ124" s="1079" t="s">
        <v>127</v>
      </c>
      <c r="DR124" s="1080"/>
      <c r="DS124" s="1080"/>
      <c r="DT124" s="1080"/>
      <c r="DU124" s="1081"/>
      <c r="DV124" s="1082" t="s">
        <v>458</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458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127</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x14ac:dyDescent="0.15">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59510</v>
      </c>
      <c r="AB127" s="1055"/>
      <c r="AC127" s="1055"/>
      <c r="AD127" s="1055"/>
      <c r="AE127" s="1056"/>
      <c r="AF127" s="1057">
        <v>33361</v>
      </c>
      <c r="AG127" s="1055"/>
      <c r="AH127" s="1055"/>
      <c r="AI127" s="1055"/>
      <c r="AJ127" s="1056"/>
      <c r="AK127" s="1057">
        <v>16458</v>
      </c>
      <c r="AL127" s="1055"/>
      <c r="AM127" s="1055"/>
      <c r="AN127" s="1055"/>
      <c r="AO127" s="1056"/>
      <c r="AP127" s="1058">
        <v>0.1</v>
      </c>
      <c r="AQ127" s="1059"/>
      <c r="AR127" s="1059"/>
      <c r="AS127" s="1059"/>
      <c r="AT127" s="1060"/>
      <c r="AU127" s="284"/>
      <c r="AV127" s="284"/>
      <c r="AW127" s="284"/>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458</v>
      </c>
      <c r="DR127" s="1016"/>
      <c r="DS127" s="1016"/>
      <c r="DT127" s="1016"/>
      <c r="DU127" s="1016"/>
      <c r="DV127" s="1017" t="s">
        <v>127</v>
      </c>
      <c r="DW127" s="1017"/>
      <c r="DX127" s="1017"/>
      <c r="DY127" s="1017"/>
      <c r="DZ127" s="1018"/>
    </row>
    <row r="128" spans="1:130" s="248" customFormat="1" ht="26.25" customHeight="1" thickBot="1" x14ac:dyDescent="0.2">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v>344244</v>
      </c>
      <c r="AB128" s="1144"/>
      <c r="AC128" s="1144"/>
      <c r="AD128" s="1144"/>
      <c r="AE128" s="1145"/>
      <c r="AF128" s="1146">
        <v>351128</v>
      </c>
      <c r="AG128" s="1144"/>
      <c r="AH128" s="1144"/>
      <c r="AI128" s="1144"/>
      <c r="AJ128" s="1145"/>
      <c r="AK128" s="1146">
        <v>351225</v>
      </c>
      <c r="AL128" s="1144"/>
      <c r="AM128" s="1144"/>
      <c r="AN128" s="1144"/>
      <c r="AO128" s="1145"/>
      <c r="AP128" s="1147"/>
      <c r="AQ128" s="1148"/>
      <c r="AR128" s="1148"/>
      <c r="AS128" s="1148"/>
      <c r="AT128" s="1149"/>
      <c r="AU128" s="284"/>
      <c r="AV128" s="284"/>
      <c r="AW128" s="284"/>
      <c r="AX128" s="984" t="s">
        <v>486</v>
      </c>
      <c r="AY128" s="985"/>
      <c r="AZ128" s="985"/>
      <c r="BA128" s="985"/>
      <c r="BB128" s="985"/>
      <c r="BC128" s="985"/>
      <c r="BD128" s="985"/>
      <c r="BE128" s="986"/>
      <c r="BF128" s="1150" t="s">
        <v>127</v>
      </c>
      <c r="BG128" s="1151"/>
      <c r="BH128" s="1151"/>
      <c r="BI128" s="1151"/>
      <c r="BJ128" s="1151"/>
      <c r="BK128" s="1151"/>
      <c r="BL128" s="1152"/>
      <c r="BM128" s="1150">
        <v>12.54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487</v>
      </c>
      <c r="CQ128" s="1133"/>
      <c r="CR128" s="1133"/>
      <c r="CS128" s="1133"/>
      <c r="CT128" s="1133"/>
      <c r="CU128" s="1133"/>
      <c r="CV128" s="1133"/>
      <c r="CW128" s="1133"/>
      <c r="CX128" s="1133"/>
      <c r="CY128" s="1133"/>
      <c r="CZ128" s="1133"/>
      <c r="DA128" s="1133"/>
      <c r="DB128" s="1133"/>
      <c r="DC128" s="1133"/>
      <c r="DD128" s="1133"/>
      <c r="DE128" s="1133"/>
      <c r="DF128" s="1134"/>
      <c r="DG128" s="1135">
        <v>1870</v>
      </c>
      <c r="DH128" s="1136"/>
      <c r="DI128" s="1136"/>
      <c r="DJ128" s="1136"/>
      <c r="DK128" s="1136"/>
      <c r="DL128" s="1136" t="s">
        <v>458</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488</v>
      </c>
      <c r="X129" s="1170"/>
      <c r="Y129" s="1170"/>
      <c r="Z129" s="1171"/>
      <c r="AA129" s="1054">
        <v>18946624</v>
      </c>
      <c r="AB129" s="1055"/>
      <c r="AC129" s="1055"/>
      <c r="AD129" s="1055"/>
      <c r="AE129" s="1056"/>
      <c r="AF129" s="1057">
        <v>18575579</v>
      </c>
      <c r="AG129" s="1055"/>
      <c r="AH129" s="1055"/>
      <c r="AI129" s="1055"/>
      <c r="AJ129" s="1056"/>
      <c r="AK129" s="1057">
        <v>19118343</v>
      </c>
      <c r="AL129" s="1055"/>
      <c r="AM129" s="1055"/>
      <c r="AN129" s="1055"/>
      <c r="AO129" s="1056"/>
      <c r="AP129" s="1172"/>
      <c r="AQ129" s="1173"/>
      <c r="AR129" s="1173"/>
      <c r="AS129" s="1173"/>
      <c r="AT129" s="1174"/>
      <c r="AU129" s="286"/>
      <c r="AV129" s="286"/>
      <c r="AW129" s="286"/>
      <c r="AX129" s="1163" t="s">
        <v>489</v>
      </c>
      <c r="AY129" s="1046"/>
      <c r="AZ129" s="1046"/>
      <c r="BA129" s="1046"/>
      <c r="BB129" s="1046"/>
      <c r="BC129" s="1046"/>
      <c r="BD129" s="1046"/>
      <c r="BE129" s="1047"/>
      <c r="BF129" s="1164" t="s">
        <v>458</v>
      </c>
      <c r="BG129" s="1165"/>
      <c r="BH129" s="1165"/>
      <c r="BI129" s="1165"/>
      <c r="BJ129" s="1165"/>
      <c r="BK129" s="1165"/>
      <c r="BL129" s="1166"/>
      <c r="BM129" s="1164">
        <v>17.54</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491</v>
      </c>
      <c r="X130" s="1170"/>
      <c r="Y130" s="1170"/>
      <c r="Z130" s="1171"/>
      <c r="AA130" s="1054">
        <v>3294733</v>
      </c>
      <c r="AB130" s="1055"/>
      <c r="AC130" s="1055"/>
      <c r="AD130" s="1055"/>
      <c r="AE130" s="1056"/>
      <c r="AF130" s="1057">
        <v>3118098</v>
      </c>
      <c r="AG130" s="1055"/>
      <c r="AH130" s="1055"/>
      <c r="AI130" s="1055"/>
      <c r="AJ130" s="1056"/>
      <c r="AK130" s="1057">
        <v>3038119</v>
      </c>
      <c r="AL130" s="1055"/>
      <c r="AM130" s="1055"/>
      <c r="AN130" s="1055"/>
      <c r="AO130" s="1056"/>
      <c r="AP130" s="1172"/>
      <c r="AQ130" s="1173"/>
      <c r="AR130" s="1173"/>
      <c r="AS130" s="1173"/>
      <c r="AT130" s="1174"/>
      <c r="AU130" s="286"/>
      <c r="AV130" s="286"/>
      <c r="AW130" s="286"/>
      <c r="AX130" s="1163" t="s">
        <v>492</v>
      </c>
      <c r="AY130" s="1046"/>
      <c r="AZ130" s="1046"/>
      <c r="BA130" s="1046"/>
      <c r="BB130" s="1046"/>
      <c r="BC130" s="1046"/>
      <c r="BD130" s="1046"/>
      <c r="BE130" s="1047"/>
      <c r="BF130" s="1200">
        <v>6.4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493</v>
      </c>
      <c r="X131" s="1208"/>
      <c r="Y131" s="1208"/>
      <c r="Z131" s="1209"/>
      <c r="AA131" s="1101">
        <v>15651891</v>
      </c>
      <c r="AB131" s="1080"/>
      <c r="AC131" s="1080"/>
      <c r="AD131" s="1080"/>
      <c r="AE131" s="1081"/>
      <c r="AF131" s="1079">
        <v>15457481</v>
      </c>
      <c r="AG131" s="1080"/>
      <c r="AH131" s="1080"/>
      <c r="AI131" s="1080"/>
      <c r="AJ131" s="1081"/>
      <c r="AK131" s="1079">
        <v>16080224</v>
      </c>
      <c r="AL131" s="1080"/>
      <c r="AM131" s="1080"/>
      <c r="AN131" s="1080"/>
      <c r="AO131" s="1081"/>
      <c r="AP131" s="1210"/>
      <c r="AQ131" s="1211"/>
      <c r="AR131" s="1211"/>
      <c r="AS131" s="1211"/>
      <c r="AT131" s="1212"/>
      <c r="AU131" s="286"/>
      <c r="AV131" s="286"/>
      <c r="AW131" s="286"/>
      <c r="AX131" s="1182" t="s">
        <v>494</v>
      </c>
      <c r="AY131" s="1133"/>
      <c r="AZ131" s="1133"/>
      <c r="BA131" s="1133"/>
      <c r="BB131" s="1133"/>
      <c r="BC131" s="1133"/>
      <c r="BD131" s="1133"/>
      <c r="BE131" s="1134"/>
      <c r="BF131" s="1183">
        <v>64.900000000000006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7.1765577719999998</v>
      </c>
      <c r="AB132" s="1196"/>
      <c r="AC132" s="1196"/>
      <c r="AD132" s="1196"/>
      <c r="AE132" s="1197"/>
      <c r="AF132" s="1198">
        <v>6.5182871650000003</v>
      </c>
      <c r="AG132" s="1196"/>
      <c r="AH132" s="1196"/>
      <c r="AI132" s="1196"/>
      <c r="AJ132" s="1197"/>
      <c r="AK132" s="1198">
        <v>5.6189142639999998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7.9</v>
      </c>
      <c r="AB133" s="1179"/>
      <c r="AC133" s="1179"/>
      <c r="AD133" s="1179"/>
      <c r="AE133" s="1180"/>
      <c r="AF133" s="1178">
        <v>7.1</v>
      </c>
      <c r="AG133" s="1179"/>
      <c r="AH133" s="1179"/>
      <c r="AI133" s="1179"/>
      <c r="AJ133" s="1180"/>
      <c r="AK133" s="1178">
        <v>6.4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I9VKvjWhPjdyhitqmoIFDopHMFGubcR6JZqWTDsTFLV8cf+W19YudMRyzUc92K7TJZLk3Xsc/1g/2MsnTwFOQ==" saltValue="BikrBO40VgG2hFbZMcnW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70" zoomScaleNormal="85" zoomScaleSheetLayoutView="70" workbookViewId="0">
      <selection activeCell="E41" sqref="E41:S4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8N3Tu9gNND+BsKcPuK89cbzETrVL9h6LFlW89t0M9k4B7+RaROuDxMfQZ2pxZ7eVmAAnXG8PhHmRtj7UoIQ5g==" saltValue="oxyp9AeXn/nAqbyCWTmrB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4" zoomScale="85" zoomScaleNormal="85" zoomScaleSheetLayoutView="55" workbookViewId="0">
      <selection activeCell="E41" sqref="E41:S4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Z+JFAs7c7p+PPU1CXljI4Zh1JjhT7tW/2d/k040KCZe3RcGfMn6tOGGLbpvWst3lBeN907HcGiCVOtm+NpmHw==" saltValue="s6/Gbr9wjGRf/jP+DmaNbQ=="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election activeCell="E41" sqref="E41:S4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506</v>
      </c>
      <c r="AL9" s="1216"/>
      <c r="AM9" s="1216"/>
      <c r="AN9" s="1217"/>
      <c r="AO9" s="314">
        <v>4967267</v>
      </c>
      <c r="AP9" s="314">
        <v>70476</v>
      </c>
      <c r="AQ9" s="315">
        <v>75076</v>
      </c>
      <c r="AR9" s="316">
        <v>-6.1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507</v>
      </c>
      <c r="AL10" s="1216"/>
      <c r="AM10" s="1216"/>
      <c r="AN10" s="1217"/>
      <c r="AO10" s="317">
        <v>835253</v>
      </c>
      <c r="AP10" s="317">
        <v>11851</v>
      </c>
      <c r="AQ10" s="318">
        <v>12085</v>
      </c>
      <c r="AR10" s="319">
        <v>-1.9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508</v>
      </c>
      <c r="AL11" s="1216"/>
      <c r="AM11" s="1216"/>
      <c r="AN11" s="1217"/>
      <c r="AO11" s="317" t="s">
        <v>509</v>
      </c>
      <c r="AP11" s="317" t="s">
        <v>509</v>
      </c>
      <c r="AQ11" s="318">
        <v>844</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511</v>
      </c>
      <c r="AL13" s="1216"/>
      <c r="AM13" s="1216"/>
      <c r="AN13" s="1217"/>
      <c r="AO13" s="317">
        <v>283481</v>
      </c>
      <c r="AP13" s="317">
        <v>4022</v>
      </c>
      <c r="AQ13" s="318">
        <v>2760</v>
      </c>
      <c r="AR13" s="319">
        <v>45.7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512</v>
      </c>
      <c r="AL14" s="1216"/>
      <c r="AM14" s="1216"/>
      <c r="AN14" s="1217"/>
      <c r="AO14" s="317">
        <v>108831</v>
      </c>
      <c r="AP14" s="317">
        <v>1544</v>
      </c>
      <c r="AQ14" s="318">
        <v>1530</v>
      </c>
      <c r="AR14" s="319">
        <v>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513</v>
      </c>
      <c r="AL15" s="1222"/>
      <c r="AM15" s="1222"/>
      <c r="AN15" s="1223"/>
      <c r="AO15" s="317">
        <v>-345346</v>
      </c>
      <c r="AP15" s="317">
        <v>-4900</v>
      </c>
      <c r="AQ15" s="318">
        <v>-5396</v>
      </c>
      <c r="AR15" s="319">
        <v>-9.1999999999999993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5849486</v>
      </c>
      <c r="AP16" s="317">
        <v>82993</v>
      </c>
      <c r="AQ16" s="318">
        <v>86899</v>
      </c>
      <c r="AR16" s="319">
        <v>-4.5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518</v>
      </c>
      <c r="AL21" s="1225"/>
      <c r="AM21" s="1225"/>
      <c r="AN21" s="1226"/>
      <c r="AO21" s="330">
        <v>7.08</v>
      </c>
      <c r="AP21" s="331">
        <v>7.73</v>
      </c>
      <c r="AQ21" s="332">
        <v>-0.65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519</v>
      </c>
      <c r="AL22" s="1225"/>
      <c r="AM22" s="1225"/>
      <c r="AN22" s="1226"/>
      <c r="AO22" s="335">
        <v>99.4</v>
      </c>
      <c r="AP22" s="336">
        <v>98.3</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523</v>
      </c>
      <c r="AL32" s="1219"/>
      <c r="AM32" s="1219"/>
      <c r="AN32" s="1220"/>
      <c r="AO32" s="345">
        <v>3456476</v>
      </c>
      <c r="AP32" s="345">
        <v>49041</v>
      </c>
      <c r="AQ32" s="346">
        <v>43385</v>
      </c>
      <c r="AR32" s="347">
        <v>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524</v>
      </c>
      <c r="AL33" s="1219"/>
      <c r="AM33" s="1219"/>
      <c r="AN33" s="122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525</v>
      </c>
      <c r="AL34" s="1219"/>
      <c r="AM34" s="1219"/>
      <c r="AN34" s="1220"/>
      <c r="AO34" s="345" t="s">
        <v>509</v>
      </c>
      <c r="AP34" s="345" t="s">
        <v>509</v>
      </c>
      <c r="AQ34" s="346">
        <v>187</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526</v>
      </c>
      <c r="AL35" s="1219"/>
      <c r="AM35" s="1219"/>
      <c r="AN35" s="1220"/>
      <c r="AO35" s="345">
        <v>693855</v>
      </c>
      <c r="AP35" s="345">
        <v>9844</v>
      </c>
      <c r="AQ35" s="346">
        <v>9764</v>
      </c>
      <c r="AR35" s="347">
        <v>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527</v>
      </c>
      <c r="AL36" s="1219"/>
      <c r="AM36" s="1219"/>
      <c r="AN36" s="1220"/>
      <c r="AO36" s="345">
        <v>126084</v>
      </c>
      <c r="AP36" s="345">
        <v>1789</v>
      </c>
      <c r="AQ36" s="346">
        <v>2539</v>
      </c>
      <c r="AR36" s="347">
        <v>-29.5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528</v>
      </c>
      <c r="AL37" s="1219"/>
      <c r="AM37" s="1219"/>
      <c r="AN37" s="1220"/>
      <c r="AO37" s="345">
        <v>16458</v>
      </c>
      <c r="AP37" s="345">
        <v>234</v>
      </c>
      <c r="AQ37" s="346">
        <v>1682</v>
      </c>
      <c r="AR37" s="347">
        <v>-86.1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529</v>
      </c>
      <c r="AL38" s="1228"/>
      <c r="AM38" s="1228"/>
      <c r="AN38" s="1229"/>
      <c r="AO38" s="348">
        <v>5</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530</v>
      </c>
      <c r="AL39" s="1228"/>
      <c r="AM39" s="1228"/>
      <c r="AN39" s="1229"/>
      <c r="AO39" s="345">
        <v>-351225</v>
      </c>
      <c r="AP39" s="345">
        <v>-4983</v>
      </c>
      <c r="AQ39" s="346">
        <v>-3093</v>
      </c>
      <c r="AR39" s="347">
        <v>61.1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531</v>
      </c>
      <c r="AL40" s="1219"/>
      <c r="AM40" s="1219"/>
      <c r="AN40" s="1220"/>
      <c r="AO40" s="345">
        <v>-3038119</v>
      </c>
      <c r="AP40" s="345">
        <v>-43105</v>
      </c>
      <c r="AQ40" s="346">
        <v>-39498</v>
      </c>
      <c r="AR40" s="347">
        <v>9.1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903534</v>
      </c>
      <c r="AP41" s="345">
        <v>12819</v>
      </c>
      <c r="AQ41" s="346">
        <v>14967</v>
      </c>
      <c r="AR41" s="347">
        <v>-14.4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501</v>
      </c>
      <c r="AN49" s="1235" t="s">
        <v>535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5162955</v>
      </c>
      <c r="AN51" s="367">
        <v>71271</v>
      </c>
      <c r="AO51" s="368">
        <v>29.9</v>
      </c>
      <c r="AP51" s="369">
        <v>86564</v>
      </c>
      <c r="AQ51" s="370">
        <v>11.7</v>
      </c>
      <c r="AR51" s="371">
        <v>18.2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2303024</v>
      </c>
      <c r="AN52" s="375">
        <v>31792</v>
      </c>
      <c r="AO52" s="376">
        <v>106.2</v>
      </c>
      <c r="AP52" s="377">
        <v>44869</v>
      </c>
      <c r="AQ52" s="378">
        <v>4.9000000000000004</v>
      </c>
      <c r="AR52" s="379">
        <v>101.3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4127155</v>
      </c>
      <c r="AN53" s="367">
        <v>57395</v>
      </c>
      <c r="AO53" s="368">
        <v>-19.5</v>
      </c>
      <c r="AP53" s="369">
        <v>62698</v>
      </c>
      <c r="AQ53" s="370">
        <v>-27.6</v>
      </c>
      <c r="AR53" s="371">
        <v>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1436492</v>
      </c>
      <c r="AN54" s="375">
        <v>19977</v>
      </c>
      <c r="AO54" s="376">
        <v>-37.200000000000003</v>
      </c>
      <c r="AP54" s="377">
        <v>31973</v>
      </c>
      <c r="AQ54" s="378">
        <v>-28.7</v>
      </c>
      <c r="AR54" s="379">
        <v>-8.5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3145742</v>
      </c>
      <c r="AN55" s="367">
        <v>44028</v>
      </c>
      <c r="AO55" s="368">
        <v>-23.3</v>
      </c>
      <c r="AP55" s="369">
        <v>79245</v>
      </c>
      <c r="AQ55" s="370">
        <v>26.4</v>
      </c>
      <c r="AR55" s="371">
        <v>-49.7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1133013</v>
      </c>
      <c r="AN56" s="375">
        <v>15858</v>
      </c>
      <c r="AO56" s="376">
        <v>-20.6</v>
      </c>
      <c r="AP56" s="377">
        <v>40378</v>
      </c>
      <c r="AQ56" s="378">
        <v>26.3</v>
      </c>
      <c r="AR56" s="379">
        <v>-46.9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3199919</v>
      </c>
      <c r="AN57" s="367">
        <v>45135</v>
      </c>
      <c r="AO57" s="368">
        <v>2.5</v>
      </c>
      <c r="AP57" s="369">
        <v>71604</v>
      </c>
      <c r="AQ57" s="370">
        <v>-9.6</v>
      </c>
      <c r="AR57" s="371">
        <v>12.1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859921</v>
      </c>
      <c r="AN58" s="375">
        <v>12129</v>
      </c>
      <c r="AO58" s="376">
        <v>-23.5</v>
      </c>
      <c r="AP58" s="377">
        <v>45121</v>
      </c>
      <c r="AQ58" s="378">
        <v>11.7</v>
      </c>
      <c r="AR58" s="379">
        <v>-35.200000000000003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4401306</v>
      </c>
      <c r="AN59" s="367">
        <v>62446</v>
      </c>
      <c r="AO59" s="368">
        <v>38.4</v>
      </c>
      <c r="AP59" s="369">
        <v>67009</v>
      </c>
      <c r="AQ59" s="370">
        <v>-6.4</v>
      </c>
      <c r="AR59" s="371">
        <v>44.8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2334256</v>
      </c>
      <c r="AN60" s="375">
        <v>33118</v>
      </c>
      <c r="AO60" s="376">
        <v>173</v>
      </c>
      <c r="AP60" s="377">
        <v>43028</v>
      </c>
      <c r="AQ60" s="378">
        <v>-4.5999999999999996</v>
      </c>
      <c r="AR60" s="379">
        <v>177.6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4007415</v>
      </c>
      <c r="AN61" s="382">
        <v>56055</v>
      </c>
      <c r="AO61" s="383">
        <v>5.6</v>
      </c>
      <c r="AP61" s="384">
        <v>73424</v>
      </c>
      <c r="AQ61" s="385">
        <v>-1.1000000000000001</v>
      </c>
      <c r="AR61" s="371">
        <v>6.7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1613341</v>
      </c>
      <c r="AN62" s="375">
        <v>22575</v>
      </c>
      <c r="AO62" s="376">
        <v>39.6</v>
      </c>
      <c r="AP62" s="377">
        <v>41074</v>
      </c>
      <c r="AQ62" s="378">
        <v>1.9</v>
      </c>
      <c r="AR62" s="379">
        <v>37.700000000000003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8R6vNj1QyM2WJGEZH4f+nXoJc5tQWH+Ixn8GbSiLiJXumUlM5aw6v4LhPxvQyAjy43op5CWgCDM46b0YLrjcA==" saltValue="xl5UKNgCDJgt4vbvbRsx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70" zoomScaleNormal="70" zoomScaleSheetLayoutView="55" workbookViewId="0">
      <selection activeCell="E41" sqref="E41:S4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M5R6imWRLp3QAmPBcB721aoAarXpJOkFf8REwveQgOD194j0M1BOgRIdtYdjvg4oDdjoNWfLhI2VKxYfNSIjXQ==" saltValue="2Ms8a04ZuY6XAIPxJtx6z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3" zoomScale="85" zoomScaleNormal="85" zoomScaleSheetLayoutView="55" workbookViewId="0">
      <selection activeCell="E41" sqref="E41:S4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fT7X9UUook6o1lkO1kYFKrwSQN0zv8luYeQrr39eQO9Ydr2yAy222feCy3p64yHr2gNu8xCYJIHAgoF9IyjTZw==" saltValue="fm6iHhqzjnCufENxAo3WNQ==" spinCount="100000" sheet="1" objects="1" scenarios="1"/>
  <dataConsolidate/>
  <phoneticPr fontId="2"/>
  <printOptions horizontalCentered="1" verticalCentered="1"/>
  <pageMargins left="0" right="0" top="0.19685039370078741" bottom="0" header="0.39370078740157483" footer="0"/>
  <pageSetup paperSize="8" scale="56"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E41" sqref="E41:S4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7.32</v>
      </c>
      <c r="G47" s="12">
        <v>6.89</v>
      </c>
      <c r="H47" s="12">
        <v>6.93</v>
      </c>
      <c r="I47" s="12">
        <v>5.46</v>
      </c>
      <c r="J47" s="13">
        <v>5.3</v>
      </c>
    </row>
    <row r="48" spans="2:10" ht="57.75" customHeight="1" x14ac:dyDescent="0.15">
      <c r="B48" s="14"/>
      <c r="C48" s="1240" t="s">
        <v>4</v>
      </c>
      <c r="D48" s="1240"/>
      <c r="E48" s="1241"/>
      <c r="F48" s="15">
        <v>4.78</v>
      </c>
      <c r="G48" s="16">
        <v>5.86</v>
      </c>
      <c r="H48" s="16">
        <v>5.63</v>
      </c>
      <c r="I48" s="16">
        <v>4.29</v>
      </c>
      <c r="J48" s="17">
        <v>6.42</v>
      </c>
    </row>
    <row r="49" spans="2:10" ht="57.75" customHeight="1" thickBot="1" x14ac:dyDescent="0.2">
      <c r="B49" s="18"/>
      <c r="C49" s="1242" t="s">
        <v>5</v>
      </c>
      <c r="D49" s="1242"/>
      <c r="E49" s="1243"/>
      <c r="F49" s="19" t="s">
        <v>556</v>
      </c>
      <c r="G49" s="20">
        <v>0.5</v>
      </c>
      <c r="H49" s="20" t="s">
        <v>557</v>
      </c>
      <c r="I49" s="20" t="s">
        <v>558</v>
      </c>
      <c r="J49" s="21">
        <v>2.25</v>
      </c>
    </row>
    <row r="50" spans="2:10" ht="13.5" customHeight="1" x14ac:dyDescent="0.15"/>
  </sheetData>
  <sheetProtection algorithmName="SHA-512" hashValue="JDw1DeS5I1ClIaZiLH7hRiErmnzkwnMqOLt7cKq+hNVj6xQDtA1N1mItxKhbeBYnsU1s+1OR+bz7q0JkRZyPMw==" saltValue="W0EF0zaMUIuYZeh1nijG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2022-09-28T03:40:26Z</cp:lastPrinted>
  <dcterms:created xsi:type="dcterms:W3CDTF">2022-02-02T04:03:25Z</dcterms:created>
  <dcterms:modified xsi:type="dcterms:W3CDTF">2022-09-28T03:41:58Z</dcterms:modified>
  <cp:category/>
</cp:coreProperties>
</file>