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2.1.101\02_経営管理部\20_財政課\10_財政係\財政状況分析・公表\決算状況分析・公表\財政状況等公表\財政状況資料集の公表　財政比較・歳出比較分析表\R05\05_【県市町村課：9.11（木）〆】令和５年度財政状況資料集の作成について（2回目・地方公会計関係）※分析欄記入依頼\回答\"/>
    </mc:Choice>
  </mc:AlternateContent>
  <bookViews>
    <workbookView xWindow="0" yWindow="0" windowWidth="19035" windowHeight="9570" firstSheet="11" activeTab="1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U37" i="10"/>
  <c r="C37" i="10"/>
  <c r="BE36" i="10"/>
  <c r="AM36" i="10"/>
  <c r="U36" i="10"/>
  <c r="C36" i="10"/>
  <c r="BE35" i="10"/>
  <c r="AM35" i="10"/>
  <c r="U35" i="10"/>
  <c r="C35" i="10"/>
  <c r="BW34" i="10"/>
  <c r="BW35" i="10" s="1"/>
  <c r="BW36" i="10" s="1"/>
  <c r="BW37" i="10" s="1"/>
  <c r="BW38" i="10" s="1"/>
  <c r="BW39" i="10" s="1"/>
  <c r="BW40" i="10" s="1"/>
  <c r="BW41" i="10" s="1"/>
  <c r="BW42" i="10" s="1"/>
  <c r="BE34" i="10"/>
  <c r="AM34" i="10"/>
  <c r="U34" i="10"/>
  <c r="C34" i="10"/>
  <c r="CO34" i="10" l="1"/>
  <c r="CO35" i="10" s="1"/>
  <c r="CO36" i="10" s="1"/>
  <c r="CO37" i="10" s="1"/>
  <c r="CO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<sst xmlns="http://schemas.openxmlformats.org/spreadsheetml/2006/main" count="1106" uniqueCount="578">
  <si>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</si>
  <si>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</si>
  <si>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</si>
  <si>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</si>
  <si>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</si>
  <si>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</si>
  <si>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</si>
  <si>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</si>
  <si>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</si>
  <si>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</si>
  <si>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</si>
  <si>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</si>
  <si>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</si>
  <si>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</si>
  <si>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</si>
  <si>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</si>
  <si>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</si>
  <si>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</si>
  <si>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</si>
  <si>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</si>
  <si>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</si>
  <si>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</si>
  <si>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</si>
  <si>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</si>
  <si>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</si>
  <si>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</si>
  <si>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</si>
  <si>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</si>
  <si>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</si>
  <si>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</si>
  <si>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</si>
  <si>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</si>
  <si>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</si>
  <si>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</si>
  <si>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</si>
  <si>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</si>
  <si>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</si>
  <si>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</si>
  <si>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</si>
  <si>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</si>
  <si>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</si>
  <si>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</si>
  <si>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</si>
  <si>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</si>
  <si>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</si>
  <si>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</si>
  <si>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</si>
  <si>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</si>
  <si>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</si>
  <si>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</si>
  <si>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</si>
  <si>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</si>
  <si>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</si>
  <si>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</si>
  <si>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</si>
  <si>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</si>
  <si>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</si>
  <si>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</si>
  <si>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</si>
  <si>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</si>
  <si>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</si>
  <si>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</si>
  <si>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</si>
  <si>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</si>
  <si>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</si>
  <si>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</si>
  <si>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</si>
  <si>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</si>
  <si>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</si>
  <si>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</si>
  <si>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</si>
  <si>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</si>
  <si>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</si>
  <si>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</si>
  <si>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</si>
  <si>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</si>
  <si>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</si>
  <si>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</si>
  <si>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</si>
  <si>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</si>
  <si>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</si>
  <si>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</si>
  <si>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</si>
  <si>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</si>
  <si>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</si>
  <si>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</si>
  <si>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</si>
  <si>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</si>
  <si>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</si>
  <si>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</si>
  <si>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</si>
  <si>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</si>
  <si>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</si>
  <si>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</si>
  <si>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大田原市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</si>
  <si>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</si>
  <si>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</si>
  <si>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</si>
  <si>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</si>
  <si>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</si>
  <si>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</si>
  <si>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</si>
  <si>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</si>
  <si>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</si>
  <si>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</si>
  <si>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</si>
  <si>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</si>
  <si>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</si>
  <si>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</si>
  <si>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</si>
  <si>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</si>
  <si>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</si>
  <si>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</si>
  <si>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</si>
  <si>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</si>
  <si>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</si>
  <si>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</si>
  <si>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</si>
  <si>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</si>
  <si>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</si>
  <si>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</si>
  <si>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</si>
  <si>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</si>
  <si>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</si>
  <si>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</si>
  <si>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</si>
  <si>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</si>
  <si>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</si>
  <si>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</si>
  <si>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</si>
  <si>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</si>
  <si>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</si>
  <si>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</si>
  <si>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</si>
  <si>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</si>
  <si>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</si>
  <si>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</si>
  <si>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</si>
  <si>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</si>
  <si>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</si>
  <si>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</si>
  <si>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</si>
  <si>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</si>
  <si>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</si>
  <si>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</si>
  <si>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</si>
  <si>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</si>
  <si>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</si>
  <si>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</si>
  <si>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</si>
  <si>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</si>
  <si>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</si>
  <si>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</si>
  <si>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</si>
  <si>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</si>
  <si>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</si>
  <si>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</si>
  <si>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</si>
  <si>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</si>
  <si>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</si>
  <si>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</si>
  <si>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</si>
  <si>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</si>
  <si>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</si>
  <si>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</si>
  <si>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</si>
  <si>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</si>
  <si>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</si>
  <si>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</si>
  <si>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</si>
  <si>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</si>
  <si>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</si>
  <si>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</si>
  <si>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</si>
  <si>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</si>
  <si>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</si>
  <si>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</si>
  <si>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</si>
  <si>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</si>
  <si>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</si>
  <si>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</si>
  <si>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</si>
  <si>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</si>
  <si>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</si>
  <si>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</si>
  <si>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</si>
  <si>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</si>
  <si>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</si>
  <si>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</si>
  <si>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</si>
  <si>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</si>
  <si>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</si>
  <si>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</si>
  <si>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</si>
  <si>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</si>
  <si>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</si>
  <si>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</si>
  <si>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</si>
  <si>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</si>
  <si>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</si>
  <si>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</si>
  <si>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</si>
  <si>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</si>
  <si>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栃木県大田原市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</si>
  <si>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</si>
  <si>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</si>
  <si>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</si>
  <si>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</si>
  <si>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</si>
  <si>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</si>
  <si>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</si>
  <si>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</si>
  <si>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</si>
  <si>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</si>
  <si>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</si>
  <si>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</si>
  <si>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</si>
  <si>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</si>
  <si>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</si>
  <si>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</si>
  <si>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</si>
  <si>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</si>
  <si>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</si>
  <si>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</si>
  <si>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</si>
  <si>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</si>
  <si>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</si>
  <si>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</si>
  <si>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</si>
  <si>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</si>
  <si>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</si>
  <si>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</si>
  <si>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</si>
  <si>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</si>
  <si>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</si>
  <si>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</si>
  <si>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</si>
  <si>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</si>
  <si>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</si>
  <si>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</si>
  <si>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</si>
  <si>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</si>
  <si>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</si>
  <si>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</si>
  <si>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</si>
  <si>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</si>
  <si>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</si>
  <si>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</si>
  <si>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</si>
  <si>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</si>
  <si>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</si>
  <si>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</si>
  <si>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</si>
  <si>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</si>
  <si>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</si>
  <si>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</si>
  <si>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</si>
  <si>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</si>
  <si>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</si>
  <si>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</si>
  <si>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</si>
  <si>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</si>
  <si>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</si>
  <si>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</si>
  <si>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</si>
  <si>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</si>
  <si>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</si>
  <si>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</si>
  <si>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</si>
  <si>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</si>
  <si>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</si>
  <si>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</si>
  <si>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</si>
  <si>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</si>
  <si>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</si>
  <si>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</si>
  <si>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</si>
  <si>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</si>
  <si>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</si>
  <si>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</si>
  <si>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</si>
  <si>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</si>
  <si>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</si>
  <si>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</si>
  <si>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</si>
  <si>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</si>
  <si>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</si>
  <si>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</si>
  <si>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</si>
  <si>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</si>
  <si>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</si>
  <si>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</si>
  <si>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</si>
  <si>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</si>
  <si>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</si>
  <si>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</si>
  <si>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</si>
  <si>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</si>
  <si>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</si>
  <si>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</si>
  <si>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</si>
  <si>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</si>
  <si>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</si>
  <si>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</si>
  <si>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</si>
  <si>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</si>
  <si>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</si>
  <si>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</si>
  <si>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</si>
  <si>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</si>
  <si>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</si>
  <si>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</si>
  <si>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</si>
  <si>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</si>
  <si>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</si>
  <si>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</si>
  <si>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</si>
  <si>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</si>
  <si>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</si>
  <si>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</si>
  <si>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</si>
  <si>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</si>
  <si>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</si>
  <si>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</si>
  <si>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</si>
  <si>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</si>
  <si>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</si>
  <si>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</si>
  <si>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</si>
  <si>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</si>
  <si>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</si>
  <si>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</si>
  <si>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</si>
  <si>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</si>
  <si>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</si>
  <si>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</si>
  <si>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</si>
  <si>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</si>
  <si>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</si>
  <si>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</si>
  <si>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</si>
  <si>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</si>
  <si>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</si>
  <si>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</si>
  <si>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</si>
  <si>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</si>
  <si>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</si>
  <si>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</si>
  <si>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</si>
  <si>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</si>
  <si>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</si>
  <si>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</si>
  <si>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</si>
  <si>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</si>
  <si>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栃木県大田原市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</si>
  <si>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</si>
  <si>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</si>
  <si>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</si>
  <si>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</si>
  <si>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</si>
  <si>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</si>
  <si>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</si>
  <si>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</si>
  <si>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</si>
  <si>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</si>
  <si>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</si>
  <si>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</si>
  <si>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</si>
  <si>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</si>
  <si>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</si>
  <si>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</si>
  <si>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</si>
  <si>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</si>
  <si>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</si>
  <si>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</si>
  <si>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子育て支援券特別会計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</si>
  <si>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</si>
  <si>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</si>
  <si>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</si>
  <si>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</si>
  <si>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</si>
  <si>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</si>
  <si>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</si>
  <si>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</si>
  <si>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</si>
  <si>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</si>
  <si>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</si>
  <si>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</si>
  <si>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</si>
  <si>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</si>
  <si>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</si>
  <si>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</si>
  <si>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</si>
  <si>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</si>
  <si>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</si>
  <si>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</si>
  <si>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</si>
  <si>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</si>
  <si>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</si>
  <si>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</si>
  <si>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</si>
  <si>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</si>
  <si>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</si>
  <si>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</si>
  <si>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</si>
  <si>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</si>
  <si>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</si>
  <si>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</si>
  <si>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</si>
  <si>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</si>
  <si>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</si>
  <si>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</si>
  <si>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</si>
  <si>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</si>
  <si>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</si>
  <si>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</si>
  <si>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</si>
  <si>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</si>
  <si>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</si>
  <si>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</si>
  <si>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</si>
  <si>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</si>
  <si>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</si>
  <si>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</si>
  <si>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</si>
  <si>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</si>
  <si>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</si>
  <si>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</si>
  <si>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</si>
  <si>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</si>
  <si>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</si>
  <si>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</si>
  <si>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</si>
  <si>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</si>
  <si>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</si>
  <si>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</si>
  <si>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</si>
  <si>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</si>
  <si>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</si>
  <si>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</si>
  <si>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</si>
  <si>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</si>
  <si>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</si>
  <si>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</si>
  <si>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</si>
  <si>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</si>
  <si>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</si>
  <si>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</si>
  <si>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</si>
  <si>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</si>
  <si>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</si>
  <si>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</si>
  <si>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</si>
  <si>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</si>
  <si>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</si>
  <si>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</si>
  <si>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</si>
  <si>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</si>
  <si>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</si>
  <si>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</si>
  <si>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</si>
  <si>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</si>
  <si>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</si>
  <si>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</si>
  <si>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</si>
  <si>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</si>
  <si>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</si>
  <si>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</si>
  <si>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</si>
  <si>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</si>
  <si>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</si>
  <si>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</si>
  <si>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</si>
  <si>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</si>
  <si>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</si>
  <si>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</si>
  <si>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</si>
  <si>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</si>
  <si>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</si>
  <si>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</si>
  <si>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</si>
  <si>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</si>
  <si>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</si>
  <si>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</si>
  <si>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</si>
  <si>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</si>
  <si>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</si>
  <si>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</si>
  <si>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</si>
  <si>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</si>
  <si>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</si>
  <si>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</si>
  <si>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</si>
  <si>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</si>
  <si>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</si>
  <si>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</si>
  <si>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</si>
  <si>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</si>
  <si>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</si>
  <si>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</si>
  <si>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</si>
  <si>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</si>
  <si>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</si>
  <si>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</si>
  <si>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</si>
  <si>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</si>
  <si>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</si>
  <si>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</si>
  <si>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</si>
  <si>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</si>
  <si>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</si>
  <si>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</si>
  <si>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</si>
  <si>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</si>
  <si>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</si>
  <si>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</si>
  <si>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</si>
  <si>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</si>
  <si>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</si>
  <si>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</si>
  <si>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</si>
  <si>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</si>
  <si>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</si>
  <si>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</si>
  <si>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</si>
  <si>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</si>
  <si>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</si>
  <si>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</si>
  <si>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</si>
  <si>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</si>
  <si>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3.06</t>
  </si>
  <si>
    <t>▲ 5.22</t>
  </si>
  <si>
    <t>一般会計</t>
  </si>
  <si>
    <t>水道事業会計</t>
  </si>
  <si>
    <t>下水道事業会計</t>
  </si>
  <si>
    <t>国民健康保険事業費特別会計</t>
  </si>
  <si>
    <t>介護保険特別会計</t>
  </si>
  <si>
    <t>子育て支援券特別会計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</si>
  <si>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</si>
  <si>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</si>
  <si>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</si>
  <si>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</si>
  <si>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</si>
  <si>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</si>
  <si>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</si>
  <si>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</si>
  <si>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</si>
  <si>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大田原市管理公社</t>
    <rPh sb="0" eb="4">
      <t>オオタワラシ</t>
    </rPh>
    <rPh sb="4" eb="8">
      <t>カンリコウシャ</t>
    </rPh>
    <phoneticPr fontId="2"/>
  </si>
  <si>
    <t>那須野が原文化振興財団</t>
    <rPh sb="0" eb="3">
      <t>ナスノ</t>
    </rPh>
    <rPh sb="4" eb="5">
      <t>ハラ</t>
    </rPh>
    <rPh sb="5" eb="7">
      <t>ブンカ</t>
    </rPh>
    <rPh sb="7" eb="11">
      <t>シンコウザイダン</t>
    </rPh>
    <phoneticPr fontId="2"/>
  </si>
  <si>
    <t>大田原市農業公社</t>
    <rPh sb="0" eb="6">
      <t>オオタワラシノウギョウ</t>
    </rPh>
    <rPh sb="6" eb="8">
      <t>コウシャ</t>
    </rPh>
    <phoneticPr fontId="2"/>
  </si>
  <si>
    <t>大田原まちづくりカンパニー</t>
    <rPh sb="0" eb="3">
      <t>オオタワラ</t>
    </rPh>
    <phoneticPr fontId="2"/>
  </si>
  <si>
    <t>大田原ツーリズム</t>
    <rPh sb="0" eb="3">
      <t>オオタワラ</t>
    </rPh>
    <phoneticPr fontId="2"/>
  </si>
  <si>
    <t>那須地区広域事務組合（一般会計）</t>
    <rPh sb="0" eb="2">
      <t>ナス</t>
    </rPh>
    <rPh sb="2" eb="4">
      <t>チク</t>
    </rPh>
    <rPh sb="4" eb="6">
      <t>コウイキ</t>
    </rPh>
    <rPh sb="6" eb="8">
      <t>ジム</t>
    </rPh>
    <rPh sb="8" eb="10">
      <t>クミアイ</t>
    </rPh>
    <rPh sb="11" eb="13">
      <t>イッパン</t>
    </rPh>
    <rPh sb="13" eb="15">
      <t>カイケイ</t>
    </rPh>
    <phoneticPr fontId="26"/>
  </si>
  <si>
    <t>那須地区広域事務組合（広域クリーンセンター大田原事業特別会計）</t>
    <rPh sb="0" eb="2">
      <t>ナス</t>
    </rPh>
    <rPh sb="2" eb="4">
      <t>チク</t>
    </rPh>
    <rPh sb="4" eb="6">
      <t>コウイキ</t>
    </rPh>
    <rPh sb="6" eb="8">
      <t>ジム</t>
    </rPh>
    <rPh sb="8" eb="10">
      <t>クミアイ</t>
    </rPh>
    <rPh sb="11" eb="13">
      <t>コウイキ</t>
    </rPh>
    <rPh sb="21" eb="24">
      <t>オオタワラ</t>
    </rPh>
    <rPh sb="24" eb="26">
      <t>ジギョウ</t>
    </rPh>
    <rPh sb="26" eb="28">
      <t>トクベツ</t>
    </rPh>
    <rPh sb="28" eb="30">
      <t>カイケイ</t>
    </rPh>
    <phoneticPr fontId="26"/>
  </si>
  <si>
    <t>那須地区広域事務組合（黒羽グリーンオアシス事業特別会計）</t>
    <rPh sb="0" eb="2">
      <t>ナス</t>
    </rPh>
    <rPh sb="2" eb="4">
      <t>チク</t>
    </rPh>
    <rPh sb="4" eb="6">
      <t>コウイキ</t>
    </rPh>
    <rPh sb="6" eb="8">
      <t>ジム</t>
    </rPh>
    <rPh sb="8" eb="10">
      <t>クミアイ</t>
    </rPh>
    <rPh sb="11" eb="13">
      <t>クロバネ</t>
    </rPh>
    <rPh sb="21" eb="23">
      <t>ジギョウ</t>
    </rPh>
    <rPh sb="23" eb="25">
      <t>トクベツ</t>
    </rPh>
    <rPh sb="25" eb="27">
      <t>カイケイ</t>
    </rPh>
    <phoneticPr fontId="26"/>
  </si>
  <si>
    <t>那須地区消防組合</t>
  </si>
  <si>
    <t>栃木県市町村総合事務組合（一般会計）</t>
    <rPh sb="0" eb="3">
      <t>トチギケン</t>
    </rPh>
    <rPh sb="3" eb="6">
      <t>シチョウソン</t>
    </rPh>
    <rPh sb="6" eb="8">
      <t>ソウゴウ</t>
    </rPh>
    <rPh sb="8" eb="10">
      <t>ジム</t>
    </rPh>
    <rPh sb="10" eb="12">
      <t>クミアイ</t>
    </rPh>
    <rPh sb="13" eb="15">
      <t>イッパン</t>
    </rPh>
    <rPh sb="15" eb="17">
      <t>カイケイ</t>
    </rPh>
    <phoneticPr fontId="2"/>
  </si>
  <si>
    <t>栃木県市町村総合事務組合（特別会計）</t>
    <rPh sb="0" eb="3">
      <t>トチギケン</t>
    </rPh>
    <rPh sb="3" eb="6">
      <t>シチョウソン</t>
    </rPh>
    <rPh sb="6" eb="8">
      <t>ソウゴウ</t>
    </rPh>
    <rPh sb="8" eb="10">
      <t>ジム</t>
    </rPh>
    <rPh sb="10" eb="12">
      <t>クミアイ</t>
    </rPh>
    <rPh sb="13" eb="15">
      <t>トクベツ</t>
    </rPh>
    <rPh sb="15" eb="17">
      <t>カイケイ</t>
    </rPh>
    <phoneticPr fontId="2"/>
  </si>
  <si>
    <t>栃木県後期高齢者医療広域連合（一般会計）</t>
    <rPh sb="0" eb="3">
      <t>トチギケン</t>
    </rPh>
    <rPh sb="3" eb="5">
      <t>コウキ</t>
    </rPh>
    <rPh sb="5" eb="8">
      <t>コウレイシャ</t>
    </rPh>
    <rPh sb="8" eb="10">
      <t>イリョウ</t>
    </rPh>
    <rPh sb="10" eb="12">
      <t>コウイキ</t>
    </rPh>
    <rPh sb="12" eb="14">
      <t>レンゴウ</t>
    </rPh>
    <rPh sb="15" eb="17">
      <t>イッパン</t>
    </rPh>
    <rPh sb="17" eb="19">
      <t>カイケイ</t>
    </rPh>
    <phoneticPr fontId="2"/>
  </si>
  <si>
    <t>栃木県後期高齢者医療広域連合（特別会計）</t>
    <rPh sb="0" eb="3">
      <t>トチギケン</t>
    </rPh>
    <rPh sb="3" eb="5">
      <t>コウキ</t>
    </rPh>
    <rPh sb="5" eb="8">
      <t>コウレイシャ</t>
    </rPh>
    <rPh sb="8" eb="10">
      <t>イリョウ</t>
    </rPh>
    <rPh sb="10" eb="12">
      <t>コウイキ</t>
    </rPh>
    <rPh sb="12" eb="14">
      <t>レンゴウ</t>
    </rPh>
    <rPh sb="15" eb="17">
      <t>トクベツ</t>
    </rPh>
    <rPh sb="17" eb="19">
      <t>カイケイ</t>
    </rPh>
    <phoneticPr fontId="2"/>
  </si>
  <si>
    <t>公共施設整備等基金</t>
    <rPh sb="0" eb="2">
      <t>コウキョウ</t>
    </rPh>
    <rPh sb="2" eb="4">
      <t>シセツ</t>
    </rPh>
    <rPh sb="4" eb="6">
      <t>セイビ</t>
    </rPh>
    <rPh sb="6" eb="7">
      <t>ナド</t>
    </rPh>
    <rPh sb="7" eb="9">
      <t>キキン</t>
    </rPh>
    <phoneticPr fontId="5"/>
  </si>
  <si>
    <t>スクラム基金</t>
    <rPh sb="4" eb="6">
      <t>キキン</t>
    </rPh>
    <phoneticPr fontId="2"/>
  </si>
  <si>
    <t>奨学基金</t>
    <rPh sb="0" eb="2">
      <t>ショウガク</t>
    </rPh>
    <rPh sb="2" eb="4">
      <t>キキン</t>
    </rPh>
    <phoneticPr fontId="2"/>
  </si>
  <si>
    <t>スポーツ文化振興基金</t>
    <rPh sb="4" eb="6">
      <t>ブンカ</t>
    </rPh>
    <rPh sb="6" eb="8">
      <t>シンコウ</t>
    </rPh>
    <rPh sb="8" eb="10">
      <t>キキン</t>
    </rPh>
    <phoneticPr fontId="2"/>
  </si>
  <si>
    <t>森林環境譲与税基金</t>
    <rPh sb="0" eb="2">
      <t>シンリン</t>
    </rPh>
    <rPh sb="2" eb="4">
      <t>カンキョウ</t>
    </rPh>
    <rPh sb="4" eb="7">
      <t>ジョウヨゼイ</t>
    </rPh>
    <rPh sb="7" eb="9">
      <t>キキン</t>
    </rPh>
    <phoneticPr fontId="2"/>
  </si>
  <si>
    <t>-</t>
    <phoneticPr fontId="2"/>
  </si>
  <si>
    <t>那須地区広域事務組合（那須グリーンネクサス事業特別会計）</t>
    <rPh sb="11" eb="13">
      <t>ナス</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</si>
  <si>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</si>
  <si>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</si>
  <si>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令和5年度の将来負担比率は、市債発行額の減少及び合併特例債の償還終了などにより市債残高が減少したことにより、前年度と比較して大幅に減少した。
有形固定資産減価償却率は、類似団体に比べて低いものの、老朽化が進んでいる施設も多くあるため、公共施設等個別施設計画等に基づき適正な管理や更新、統廃合等を進めながら、今後の公共施設の老朽化対策に備えた財政健全化に引続き注力する必要がある。</t>
    <rPh sb="16" eb="19">
      <t>ハッコウガク</t>
    </rPh>
    <rPh sb="20" eb="22">
      <t>ゲンショウ</t>
    </rPh>
    <rPh sb="22" eb="23">
      <t>オヨ</t>
    </rPh>
    <rPh sb="24" eb="29">
      <t>ガッペイトクレイサイ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</si>
  <si>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</si>
  <si>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</si>
  <si>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</si>
  <si>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</si>
  <si>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</si>
  <si>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</si>
  <si>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</si>
  <si>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将来負担比率は、減少したものの、実質公債費比率は前年度から微増となり、ともに類似団体内平均を下回っている。
事業の計画的な実施や基金への積立等により将来負担の軽減に努めていくとともに、実質公債費比率を改善していけるよう普通交付税算入率の高い有利な地方債の発行等、健全な財政運営に努める。</t>
    <rPh sb="46" eb="47">
      <t>シタ</t>
    </rPh>
    <rPh sb="114" eb="116">
      <t>サンニュウ</t>
    </rPh>
    <rPh sb="116" eb="117">
      <t>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</si>
</sst>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71604</c:v>
                </c:pt>
                <c:pt idx="1">
                  <c:v>67009</c:v>
                </c:pt>
                <c:pt idx="2">
                  <c:v>40807</c:v>
                </c:pt>
                <c:pt idx="3">
                  <c:v>37343</c:v>
                </c:pt>
                <c:pt idx="4">
                  <c:v>47407</c:v>
                </c:pt>
              </c:numCache>
            </c:numRef>
          </c:val>
          <c:smooth val="0"/>
          <c:extLst>
            <c:ext xmlns:c16="http://schemas.microsoft.com/office/drawing/2014/chart" uri="{C3380CC4-5D6E-409C-BE32-E72D297353CC}">
              <c16:uniqueId val="{00000000-0D9F-4DF3-B20C-2002478E1F7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45135</c:v>
                </c:pt>
                <c:pt idx="1">
                  <c:v>62446</c:v>
                </c:pt>
                <c:pt idx="2">
                  <c:v>27965</c:v>
                </c:pt>
                <c:pt idx="3">
                  <c:v>20035</c:v>
                </c:pt>
                <c:pt idx="4">
                  <c:v>22005</c:v>
                </c:pt>
              </c:numCache>
            </c:numRef>
          </c:val>
          <c:smooth val="0"/>
          <c:extLst>
            <c:ext xmlns:c16="http://schemas.microsoft.com/office/drawing/2014/chart" uri="{C3380CC4-5D6E-409C-BE32-E72D297353CC}">
              <c16:uniqueId val="{00000001-0D9F-4DF3-B20C-2002478E1F7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4.29</c:v>
                </c:pt>
                <c:pt idx="1">
                  <c:v>6.42</c:v>
                </c:pt>
                <c:pt idx="2">
                  <c:v>15.65</c:v>
                </c:pt>
                <c:pt idx="3">
                  <c:v>15.79</c:v>
                </c:pt>
                <c:pt idx="4">
                  <c:v>7.84</c:v>
                </c:pt>
              </c:numCache>
            </c:numRef>
          </c:val>
          <c:extLst>
            <c:ext xmlns:c16="http://schemas.microsoft.com/office/drawing/2014/chart" uri="{C3380CC4-5D6E-409C-BE32-E72D297353CC}">
              <c16:uniqueId val="{00000000-6D02-42A4-AF73-9C4FE1329AE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5.46</c:v>
                </c:pt>
                <c:pt idx="1">
                  <c:v>5.3</c:v>
                </c:pt>
                <c:pt idx="2">
                  <c:v>6.67</c:v>
                </c:pt>
                <c:pt idx="3">
                  <c:v>9.49</c:v>
                </c:pt>
                <c:pt idx="4">
                  <c:v>12.01</c:v>
                </c:pt>
              </c:numCache>
            </c:numRef>
          </c:val>
          <c:extLst>
            <c:ext xmlns:c16="http://schemas.microsoft.com/office/drawing/2014/chart" uri="{C3380CC4-5D6E-409C-BE32-E72D297353CC}">
              <c16:uniqueId val="{00000001-6D02-42A4-AF73-9C4FE1329AE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-3.06</c:v>
                </c:pt>
                <c:pt idx="1">
                  <c:v>2.25</c:v>
                </c:pt>
                <c:pt idx="2">
                  <c:v>10.95</c:v>
                </c:pt>
                <c:pt idx="3">
                  <c:v>2.27</c:v>
                </c:pt>
                <c:pt idx="4">
                  <c:v>-5.22</c:v>
                </c:pt>
              </c:numCache>
            </c:numRef>
          </c:val>
          <c:smooth val="0"/>
          <c:extLst>
            <c:ext xmlns:c16="http://schemas.microsoft.com/office/drawing/2014/chart" uri="{C3380CC4-5D6E-409C-BE32-E72D297353CC}">
              <c16:uniqueId val="{00000002-6D02-42A4-AF73-9C4FE1329AE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2.12</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0A0-4785-AFE3-003A4A564E9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0A0-4785-AFE3-003A4A564E9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0A0-4785-AFE3-003A4A564E9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c:v>
                </c:pt>
                <c:pt idx="4">
                  <c:v>#N/A</c:v>
                </c:pt>
                <c:pt idx="5">
                  <c:v>0.01</c:v>
                </c:pt>
                <c:pt idx="6">
                  <c:v>#N/A</c:v>
                </c:pt>
                <c:pt idx="7">
                  <c:v>0.03</c:v>
                </c:pt>
                <c:pt idx="8">
                  <c:v>#N/A</c:v>
                </c:pt>
                <c:pt idx="9">
                  <c:v>0.03</c:v>
                </c:pt>
              </c:numCache>
            </c:numRef>
          </c:val>
          <c:extLst>
            <c:ext xmlns:c16="http://schemas.microsoft.com/office/drawing/2014/chart" uri="{C3380CC4-5D6E-409C-BE32-E72D297353CC}">
              <c16:uniqueId val="{00000003-A0A0-4785-AFE3-003A4A564E9B}"/>
            </c:ext>
          </c:extLst>
        </c:ser>
        <c:ser>
          <c:idx val="4"/>
          <c:order val="4"/>
          <c:tx>
            <c:strRef>
              <c:f>データシート!$A$31</c:f>
              <c:strCache>
                <c:ptCount val="1"/>
                <c:pt idx="0">
                  <c:v>子育て支援券特別会計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0.16</c:v>
                </c:pt>
                <c:pt idx="2">
                  <c:v>#N/A</c:v>
                </c:pt>
                <c:pt idx="3">
                  <c:v>0.12</c:v>
                </c:pt>
                <c:pt idx="4">
                  <c:v>#N/A</c:v>
                </c:pt>
                <c:pt idx="5">
                  <c:v>0.11</c:v>
                </c:pt>
                <c:pt idx="6">
                  <c:v>#N/A</c:v>
                </c:pt>
                <c:pt idx="7">
                  <c:v>0.1</c:v>
                </c:pt>
                <c:pt idx="8">
                  <c:v>#N/A</c:v>
                </c:pt>
                <c:pt idx="9">
                  <c:v>0.09</c:v>
                </c:pt>
              </c:numCache>
            </c:numRef>
          </c:val>
          <c:extLst>
            <c:ext xmlns:c16="http://schemas.microsoft.com/office/drawing/2014/chart" uri="{C3380CC4-5D6E-409C-BE32-E72D297353CC}">
              <c16:uniqueId val="{00000004-A0A0-4785-AFE3-003A4A564E9B}"/>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1.27</c:v>
                </c:pt>
                <c:pt idx="2">
                  <c:v>#N/A</c:v>
                </c:pt>
                <c:pt idx="3">
                  <c:v>1.41</c:v>
                </c:pt>
                <c:pt idx="4">
                  <c:v>#N/A</c:v>
                </c:pt>
                <c:pt idx="5">
                  <c:v>0.56000000000000005</c:v>
                </c:pt>
                <c:pt idx="6">
                  <c:v>#N/A</c:v>
                </c:pt>
                <c:pt idx="7">
                  <c:v>1.59</c:v>
                </c:pt>
                <c:pt idx="8">
                  <c:v>#N/A</c:v>
                </c:pt>
                <c:pt idx="9">
                  <c:v>1.1499999999999999</c:v>
                </c:pt>
              </c:numCache>
            </c:numRef>
          </c:val>
          <c:extLst>
            <c:ext xmlns:c16="http://schemas.microsoft.com/office/drawing/2014/chart" uri="{C3380CC4-5D6E-409C-BE32-E72D297353CC}">
              <c16:uniqueId val="{00000005-A0A0-4785-AFE3-003A4A564E9B}"/>
            </c:ext>
          </c:extLst>
        </c:ser>
        <c:ser>
          <c:idx val="6"/>
          <c:order val="6"/>
          <c:tx>
            <c:strRef>
              <c:f>データシート!$A$33</c:f>
              <c:strCache>
                <c:ptCount val="1"/>
                <c:pt idx="0">
                  <c:v>国民健康保険事業費特別会計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1.1200000000000001</c:v>
                </c:pt>
                <c:pt idx="2">
                  <c:v>#N/A</c:v>
                </c:pt>
                <c:pt idx="3">
                  <c:v>1.25</c:v>
                </c:pt>
                <c:pt idx="4">
                  <c:v>#N/A</c:v>
                </c:pt>
                <c:pt idx="5">
                  <c:v>1.34</c:v>
                </c:pt>
                <c:pt idx="6">
                  <c:v>#N/A</c:v>
                </c:pt>
                <c:pt idx="7">
                  <c:v>1.3</c:v>
                </c:pt>
                <c:pt idx="8">
                  <c:v>#N/A</c:v>
                </c:pt>
                <c:pt idx="9">
                  <c:v>1.46</c:v>
                </c:pt>
              </c:numCache>
            </c:numRef>
          </c:val>
          <c:extLst>
            <c:ext xmlns:c16="http://schemas.microsoft.com/office/drawing/2014/chart" uri="{C3380CC4-5D6E-409C-BE32-E72D297353CC}">
              <c16:uniqueId val="{00000006-A0A0-4785-AFE3-003A4A564E9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1.77</c:v>
                </c:pt>
                <c:pt idx="4">
                  <c:v>#N/A</c:v>
                </c:pt>
                <c:pt idx="5">
                  <c:v>1.78</c:v>
                </c:pt>
                <c:pt idx="6">
                  <c:v>#N/A</c:v>
                </c:pt>
                <c:pt idx="7">
                  <c:v>1.71</c:v>
                </c:pt>
                <c:pt idx="8">
                  <c:v>#N/A</c:v>
                </c:pt>
                <c:pt idx="9">
                  <c:v>1.71</c:v>
                </c:pt>
              </c:numCache>
            </c:numRef>
          </c:val>
          <c:extLst>
            <c:ext xmlns:c16="http://schemas.microsoft.com/office/drawing/2014/chart" uri="{C3380CC4-5D6E-409C-BE32-E72D297353CC}">
              <c16:uniqueId val="{00000007-A0A0-4785-AFE3-003A4A564E9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6.71</c:v>
                </c:pt>
                <c:pt idx="2">
                  <c:v>#N/A</c:v>
                </c:pt>
                <c:pt idx="3">
                  <c:v>6.01</c:v>
                </c:pt>
                <c:pt idx="4">
                  <c:v>#N/A</c:v>
                </c:pt>
                <c:pt idx="5">
                  <c:v>5.34</c:v>
                </c:pt>
                <c:pt idx="6">
                  <c:v>#N/A</c:v>
                </c:pt>
                <c:pt idx="7">
                  <c:v>4.71</c:v>
                </c:pt>
                <c:pt idx="8">
                  <c:v>#N/A</c:v>
                </c:pt>
                <c:pt idx="9">
                  <c:v>5.23</c:v>
                </c:pt>
              </c:numCache>
            </c:numRef>
          </c:val>
          <c:extLst>
            <c:ext xmlns:c16="http://schemas.microsoft.com/office/drawing/2014/chart" uri="{C3380CC4-5D6E-409C-BE32-E72D297353CC}">
              <c16:uniqueId val="{00000008-A0A0-4785-AFE3-003A4A564E9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4.12</c:v>
                </c:pt>
                <c:pt idx="2">
                  <c:v>#N/A</c:v>
                </c:pt>
                <c:pt idx="3">
                  <c:v>6.28</c:v>
                </c:pt>
                <c:pt idx="4">
                  <c:v>#N/A</c:v>
                </c:pt>
                <c:pt idx="5">
                  <c:v>15.54</c:v>
                </c:pt>
                <c:pt idx="6">
                  <c:v>#N/A</c:v>
                </c:pt>
                <c:pt idx="7">
                  <c:v>15.68</c:v>
                </c:pt>
                <c:pt idx="8">
                  <c:v>#N/A</c:v>
                </c:pt>
                <c:pt idx="9">
                  <c:v>7.74</c:v>
                </c:pt>
              </c:numCache>
            </c:numRef>
          </c:val>
          <c:extLst>
            <c:ext xmlns:c16="http://schemas.microsoft.com/office/drawing/2014/chart" uri="{C3380CC4-5D6E-409C-BE32-E72D297353CC}">
              <c16:uniqueId val="{00000009-A0A0-4785-AFE3-003A4A564E9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3470</c:v>
                </c:pt>
                <c:pt idx="5">
                  <c:v>3388</c:v>
                </c:pt>
                <c:pt idx="8">
                  <c:v>3368</c:v>
                </c:pt>
                <c:pt idx="11">
                  <c:v>3213</c:v>
                </c:pt>
                <c:pt idx="14">
                  <c:v>3029</c:v>
                </c:pt>
              </c:numCache>
            </c:numRef>
          </c:val>
          <c:extLst>
            <c:ext xmlns:c16="http://schemas.microsoft.com/office/drawing/2014/chart" uri="{C3380CC4-5D6E-409C-BE32-E72D297353CC}">
              <c16:uniqueId val="{00000000-6BAB-4BEA-BA33-5B819E09216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BAB-4BEA-BA33-5B819E09216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33</c:v>
                </c:pt>
                <c:pt idx="3">
                  <c:v>16</c:v>
                </c:pt>
                <c:pt idx="6">
                  <c:v>6</c:v>
                </c:pt>
                <c:pt idx="9">
                  <c:v>8</c:v>
                </c:pt>
                <c:pt idx="12">
                  <c:v>11</c:v>
                </c:pt>
              </c:numCache>
            </c:numRef>
          </c:val>
          <c:extLst>
            <c:ext xmlns:c16="http://schemas.microsoft.com/office/drawing/2014/chart" uri="{C3380CC4-5D6E-409C-BE32-E72D297353CC}">
              <c16:uniqueId val="{00000002-6BAB-4BEA-BA33-5B819E09216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87</c:v>
                </c:pt>
                <c:pt idx="3">
                  <c:v>126</c:v>
                </c:pt>
                <c:pt idx="6">
                  <c:v>112</c:v>
                </c:pt>
                <c:pt idx="9">
                  <c:v>130</c:v>
                </c:pt>
                <c:pt idx="12">
                  <c:v>138</c:v>
                </c:pt>
              </c:numCache>
            </c:numRef>
          </c:val>
          <c:extLst>
            <c:ext xmlns:c16="http://schemas.microsoft.com/office/drawing/2014/chart" uri="{C3380CC4-5D6E-409C-BE32-E72D297353CC}">
              <c16:uniqueId val="{00000003-6BAB-4BEA-BA33-5B819E09216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859</c:v>
                </c:pt>
                <c:pt idx="3">
                  <c:v>694</c:v>
                </c:pt>
                <c:pt idx="6">
                  <c:v>626</c:v>
                </c:pt>
                <c:pt idx="9">
                  <c:v>598</c:v>
                </c:pt>
                <c:pt idx="12">
                  <c:v>647</c:v>
                </c:pt>
              </c:numCache>
            </c:numRef>
          </c:val>
          <c:extLst>
            <c:ext xmlns:c16="http://schemas.microsoft.com/office/drawing/2014/chart" uri="{C3380CC4-5D6E-409C-BE32-E72D297353CC}">
              <c16:uniqueId val="{00000004-6BAB-4BEA-BA33-5B819E09216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BAB-4BEA-BA33-5B819E09216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BAB-4BEA-BA33-5B819E09216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3497</c:v>
                </c:pt>
                <c:pt idx="3">
                  <c:v>3456</c:v>
                </c:pt>
                <c:pt idx="6">
                  <c:v>3642</c:v>
                </c:pt>
                <c:pt idx="9">
                  <c:v>3610</c:v>
                </c:pt>
                <c:pt idx="12">
                  <c:v>3440</c:v>
                </c:pt>
              </c:numCache>
            </c:numRef>
          </c:val>
          <c:extLst>
            <c:ext xmlns:c16="http://schemas.microsoft.com/office/drawing/2014/chart" uri="{C3380CC4-5D6E-409C-BE32-E72D297353CC}">
              <c16:uniqueId val="{00000007-6BAB-4BEA-BA33-5B819E09216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1006</c:v>
                </c:pt>
                <c:pt idx="2">
                  <c:v>#N/A</c:v>
                </c:pt>
                <c:pt idx="3">
                  <c:v>#N/A</c:v>
                </c:pt>
                <c:pt idx="4">
                  <c:v>904</c:v>
                </c:pt>
                <c:pt idx="5">
                  <c:v>#N/A</c:v>
                </c:pt>
                <c:pt idx="6">
                  <c:v>#N/A</c:v>
                </c:pt>
                <c:pt idx="7">
                  <c:v>1018</c:v>
                </c:pt>
                <c:pt idx="8">
                  <c:v>#N/A</c:v>
                </c:pt>
                <c:pt idx="9">
                  <c:v>#N/A</c:v>
                </c:pt>
                <c:pt idx="10">
                  <c:v>1133</c:v>
                </c:pt>
                <c:pt idx="11">
                  <c:v>#N/A</c:v>
                </c:pt>
                <c:pt idx="12">
                  <c:v>#N/A</c:v>
                </c:pt>
                <c:pt idx="13">
                  <c:v>1207</c:v>
                </c:pt>
                <c:pt idx="14">
                  <c:v>#N/A</c:v>
                </c:pt>
              </c:numCache>
            </c:numRef>
          </c:val>
          <c:smooth val="0"/>
          <c:extLst>
            <c:ext xmlns:c16="http://schemas.microsoft.com/office/drawing/2014/chart" uri="{C3380CC4-5D6E-409C-BE32-E72D297353CC}">
              <c16:uniqueId val="{00000008-6BAB-4BEA-BA33-5B819E09216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30080</c:v>
                </c:pt>
                <c:pt idx="5">
                  <c:v>29344</c:v>
                </c:pt>
                <c:pt idx="8">
                  <c:v>27894</c:v>
                </c:pt>
                <c:pt idx="11">
                  <c:v>25764</c:v>
                </c:pt>
                <c:pt idx="14">
                  <c:v>23624</c:v>
                </c:pt>
              </c:numCache>
            </c:numRef>
          </c:val>
          <c:extLst>
            <c:ext xmlns:c16="http://schemas.microsoft.com/office/drawing/2014/chart" uri="{C3380CC4-5D6E-409C-BE32-E72D297353CC}">
              <c16:uniqueId val="{00000000-E6F9-4330-B279-043B31CEE76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2836</c:v>
                </c:pt>
                <c:pt idx="5">
                  <c:v>2710</c:v>
                </c:pt>
                <c:pt idx="8">
                  <c:v>2596</c:v>
                </c:pt>
                <c:pt idx="11">
                  <c:v>2490</c:v>
                </c:pt>
                <c:pt idx="14">
                  <c:v>2454</c:v>
                </c:pt>
              </c:numCache>
            </c:numRef>
          </c:val>
          <c:extLst>
            <c:ext xmlns:c16="http://schemas.microsoft.com/office/drawing/2014/chart" uri="{C3380CC4-5D6E-409C-BE32-E72D297353CC}">
              <c16:uniqueId val="{00000001-E6F9-4330-B279-043B31CEE76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4007</c:v>
                </c:pt>
                <c:pt idx="5">
                  <c:v>4033</c:v>
                </c:pt>
                <c:pt idx="8">
                  <c:v>5039</c:v>
                </c:pt>
                <c:pt idx="11">
                  <c:v>6158</c:v>
                </c:pt>
                <c:pt idx="14">
                  <c:v>7746</c:v>
                </c:pt>
              </c:numCache>
            </c:numRef>
          </c:val>
          <c:extLst>
            <c:ext xmlns:c16="http://schemas.microsoft.com/office/drawing/2014/chart" uri="{C3380CC4-5D6E-409C-BE32-E72D297353CC}">
              <c16:uniqueId val="{00000002-E6F9-4330-B279-043B31CEE76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6F9-4330-B279-043B31CEE76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6F9-4330-B279-043B31CEE76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9</c:v>
                </c:pt>
              </c:numCache>
            </c:numRef>
          </c:val>
          <c:extLst>
            <c:ext xmlns:c16="http://schemas.microsoft.com/office/drawing/2014/chart" uri="{C3380CC4-5D6E-409C-BE32-E72D297353CC}">
              <c16:uniqueId val="{00000005-E6F9-4330-B279-043B31CEE76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4591</c:v>
                </c:pt>
                <c:pt idx="3">
                  <c:v>4532</c:v>
                </c:pt>
                <c:pt idx="6">
                  <c:v>4511</c:v>
                </c:pt>
                <c:pt idx="9">
                  <c:v>4568</c:v>
                </c:pt>
                <c:pt idx="12">
                  <c:v>4500</c:v>
                </c:pt>
              </c:numCache>
            </c:numRef>
          </c:val>
          <c:extLst>
            <c:ext xmlns:c16="http://schemas.microsoft.com/office/drawing/2014/chart" uri="{C3380CC4-5D6E-409C-BE32-E72D297353CC}">
              <c16:uniqueId val="{00000006-E6F9-4330-B279-043B31CEE76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1059</c:v>
                </c:pt>
                <c:pt idx="3">
                  <c:v>1332</c:v>
                </c:pt>
                <c:pt idx="6">
                  <c:v>1664</c:v>
                </c:pt>
                <c:pt idx="9">
                  <c:v>1686</c:v>
                </c:pt>
                <c:pt idx="12">
                  <c:v>1698</c:v>
                </c:pt>
              </c:numCache>
            </c:numRef>
          </c:val>
          <c:extLst>
            <c:ext xmlns:c16="http://schemas.microsoft.com/office/drawing/2014/chart" uri="{C3380CC4-5D6E-409C-BE32-E72D297353CC}">
              <c16:uniqueId val="{00000007-E6F9-4330-B279-043B31CEE76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9152</c:v>
                </c:pt>
                <c:pt idx="3">
                  <c:v>8281</c:v>
                </c:pt>
                <c:pt idx="6">
                  <c:v>7156</c:v>
                </c:pt>
                <c:pt idx="9">
                  <c:v>6002</c:v>
                </c:pt>
                <c:pt idx="12">
                  <c:v>5650</c:v>
                </c:pt>
              </c:numCache>
            </c:numRef>
          </c:val>
          <c:extLst>
            <c:ext xmlns:c16="http://schemas.microsoft.com/office/drawing/2014/chart" uri="{C3380CC4-5D6E-409C-BE32-E72D297353CC}">
              <c16:uniqueId val="{00000008-E6F9-4330-B279-043B31CEE76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22</c:v>
                </c:pt>
                <c:pt idx="3">
                  <c:v>6</c:v>
                </c:pt>
                <c:pt idx="6">
                  <c:v>0</c:v>
                </c:pt>
                <c:pt idx="9">
                  <c:v>0</c:v>
                </c:pt>
                <c:pt idx="12">
                  <c:v>0</c:v>
                </c:pt>
              </c:numCache>
            </c:numRef>
          </c:val>
          <c:extLst>
            <c:ext xmlns:c16="http://schemas.microsoft.com/office/drawing/2014/chart" uri="{C3380CC4-5D6E-409C-BE32-E72D297353CC}">
              <c16:uniqueId val="{00000009-E6F9-4330-B279-043B31CEE76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31947</c:v>
                </c:pt>
                <c:pt idx="3">
                  <c:v>32380</c:v>
                </c:pt>
                <c:pt idx="6">
                  <c:v>30861</c:v>
                </c:pt>
                <c:pt idx="9">
                  <c:v>28169</c:v>
                </c:pt>
                <c:pt idx="12">
                  <c:v>25455</c:v>
                </c:pt>
              </c:numCache>
            </c:numRef>
          </c:val>
          <c:extLst>
            <c:ext xmlns:c16="http://schemas.microsoft.com/office/drawing/2014/chart" uri="{C3380CC4-5D6E-409C-BE32-E72D297353CC}">
              <c16:uniqueId val="{0000000A-E6F9-4330-B279-043B31CEE76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9848</c:v>
                </c:pt>
                <c:pt idx="2">
                  <c:v>#N/A</c:v>
                </c:pt>
                <c:pt idx="3">
                  <c:v>#N/A</c:v>
                </c:pt>
                <c:pt idx="4">
                  <c:v>10444</c:v>
                </c:pt>
                <c:pt idx="5">
                  <c:v>#N/A</c:v>
                </c:pt>
                <c:pt idx="6">
                  <c:v>#N/A</c:v>
                </c:pt>
                <c:pt idx="7">
                  <c:v>8663</c:v>
                </c:pt>
                <c:pt idx="8">
                  <c:v>#N/A</c:v>
                </c:pt>
                <c:pt idx="9">
                  <c:v>#N/A</c:v>
                </c:pt>
                <c:pt idx="10">
                  <c:v>6012</c:v>
                </c:pt>
                <c:pt idx="11">
                  <c:v>#N/A</c:v>
                </c:pt>
                <c:pt idx="12">
                  <c:v>#N/A</c:v>
                </c:pt>
                <c:pt idx="13">
                  <c:v>3488</c:v>
                </c:pt>
                <c:pt idx="14">
                  <c:v>#N/A</c:v>
                </c:pt>
              </c:numCache>
            </c:numRef>
          </c:val>
          <c:smooth val="0"/>
          <c:extLst>
            <c:ext xmlns:c16="http://schemas.microsoft.com/office/drawing/2014/chart" uri="{C3380CC4-5D6E-409C-BE32-E72D297353CC}">
              <c16:uniqueId val="{0000000B-E6F9-4330-B279-043B31CEE76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1314</c:v>
                </c:pt>
                <c:pt idx="1">
                  <c:v>1814</c:v>
                </c:pt>
                <c:pt idx="2">
                  <c:v>2314</c:v>
                </c:pt>
              </c:numCache>
            </c:numRef>
          </c:val>
          <c:extLst>
            <c:ext xmlns:c16="http://schemas.microsoft.com/office/drawing/2014/chart" uri="{C3380CC4-5D6E-409C-BE32-E72D297353CC}">
              <c16:uniqueId val="{00000000-CD89-4B78-8C32-A8C0DDC1420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355</c:v>
                </c:pt>
                <c:pt idx="1">
                  <c:v>355</c:v>
                </c:pt>
                <c:pt idx="2">
                  <c:v>453</c:v>
                </c:pt>
              </c:numCache>
            </c:numRef>
          </c:val>
          <c:extLst>
            <c:ext xmlns:c16="http://schemas.microsoft.com/office/drawing/2014/chart" uri="{C3380CC4-5D6E-409C-BE32-E72D297353CC}">
              <c16:uniqueId val="{00000001-CD89-4B78-8C32-A8C0DDC1420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1630</c:v>
                </c:pt>
                <c:pt idx="1">
                  <c:v>2126</c:v>
                </c:pt>
                <c:pt idx="2">
                  <c:v>3133</c:v>
                </c:pt>
              </c:numCache>
            </c:numRef>
          </c:val>
          <c:extLst>
            <c:ext xmlns:c16="http://schemas.microsoft.com/office/drawing/2014/chart" uri="{C3380CC4-5D6E-409C-BE32-E72D297353CC}">
              <c16:uniqueId val="{00000002-CD89-4B78-8C32-A8C0DDC1420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2942657574178413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{EFDC8C9C-AC68-4537-9A00-EC65225C5FCC}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476-4E44-B0F4-61F694BEFDB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{F380A362-1858-4951-A2A6-B0304F1F53A2}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476-4E44-B0F4-61F694BEFDB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{5CF3DF8F-7AFA-4FBB-A7EE-5977F0503C35}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476-4E44-B0F4-61F694BEFDB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{4CDCF5EF-EAD3-4B0A-AEE1-D2CF9B5AF986}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476-4E44-B0F4-61F694BEFDB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{36B7A5B3-7619-4750-A18D-BA276F82772D}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476-4E44-B0F4-61F694BEFDB3}"/>
                </c:ext>
              </c:extLst>
            </c:dLbl>
            <c:dLbl>
              <c:idx val="8"/>
              <c:layout>
                <c:manualLayout>
                  <c:x val="0"/>
                  <c:y val="1.2942657574178331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{EF6C0996-2E14-4B0F-9D0A-540A87F1F49E}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476-4E44-B0F4-61F694BEFDB3}"/>
                </c:ext>
              </c:extLst>
            </c:dLbl>
            <c:dLbl>
              <c:idx val="16"/>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{A0C67B21-749A-4F6E-A6BA-E5A8D7DFB31E}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476-4E44-B0F4-61F694BEFDB3}"/>
                </c:ext>
              </c:extLst>
            </c:dLbl>
            <c:dLbl>
              <c:idx val="24"/>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{5477C25C-844E-40DC-B43C-0278C3F41A0E}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476-4E44-B0F4-61F694BEFDB3}"/>
                </c:ext>
              </c:extLst>
            </c:dLbl>
            <c:dLbl>
              <c:idx val="32"/>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{9E0D9490-FCD3-45BE-96AF-9A88BF976691}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476-4E44-B0F4-61F694BEFDB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37.6</c:v>
                </c:pt>
                <c:pt idx="8">
                  <c:v>38.1</c:v>
                </c:pt>
                <c:pt idx="16">
                  <c:v>43.5</c:v>
                </c:pt>
                <c:pt idx="24">
                  <c:v>44.4</c:v>
                </c:pt>
                <c:pt idx="32">
                  <c:v>46.3</c:v>
                </c:pt>
              </c:numCache>
            </c:numRef>
          </c:xVal>
          <c:yVal>
            <c:numRef>
              <c:f>公会計指標分析・財政指標組合せ分析表!$BP$51:$DC$51</c:f>
              <c:numCache>
                <c:formatCode>#,##0.0;"▲ "#,##0.0</c:formatCode>
                <c:ptCount val="40"/>
                <c:pt idx="0">
                  <c:v>63.7</c:v>
                </c:pt>
                <c:pt idx="8">
                  <c:v>64.900000000000006</c:v>
                </c:pt>
                <c:pt idx="16">
                  <c:v>51.9</c:v>
                </c:pt>
                <c:pt idx="24">
                  <c:v>37</c:v>
                </c:pt>
                <c:pt idx="32">
                  <c:v>21</c:v>
                </c:pt>
              </c:numCache>
            </c:numRef>
          </c:yVal>
          <c:smooth val="0"/>
          <c:extLst>
            <c:ext xmlns:c16="http://schemas.microsoft.com/office/drawing/2014/chart" uri="{C3380CC4-5D6E-409C-BE32-E72D297353CC}">
              <c16:uniqueId val="{00000009-9476-4E44-B0F4-61F694BEFDB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5998227017997456E-2"/>
                  <c:y val="-5.0125911566706531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{C3E39750-1BA7-423E-B989-56CFDFC0A882}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476-4E44-B0F4-61F694BEFDB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{9A9731CE-13DD-43A4-8D30-1EA7A1A62C84}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476-4E44-B0F4-61F694BEFDB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{86447E71-87DF-418A-B654-3CFFFF9C9582}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476-4E44-B0F4-61F694BEFDB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{0780E338-B558-45CB-A151-F308049FBDCE}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476-4E44-B0F4-61F694BEFDB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{7DF54BC8-4CB7-4277-95B7-A70DFF187261}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476-4E44-B0F4-61F694BEFDB3}"/>
                </c:ext>
              </c:extLst>
            </c:dLbl>
            <c:dLbl>
              <c:idx val="8"/>
              <c:layout>
                <c:manualLayout>
                  <c:x val="-3.8033274282470865E-2"/>
                  <c:y val="-7.9352172645023908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{ECA5A85F-7337-4DFD-8287-2AD55F52D4F7}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476-4E44-B0F4-61F694BEFDB3}"/>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{90025903-49CA-4080-ADC6-1FF6875DBCF9}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476-4E44-B0F4-61F694BEFDB3}"/>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{0ECCFE54-D78F-44FA-9E32-AB17A8E96AB1}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476-4E44-B0F4-61F694BEFDB3}"/>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{E784A353-E521-4D36-824A-6874B5ABA3F1}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476-4E44-B0F4-61F694BEFDB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58.4</c:v>
                </c:pt>
                <c:pt idx="8">
                  <c:v>59.1</c:v>
                </c:pt>
                <c:pt idx="16">
                  <c:v>62.3</c:v>
                </c:pt>
                <c:pt idx="24">
                  <c:v>63.7</c:v>
                </c:pt>
                <c:pt idx="32">
                  <c:v>63.6</c:v>
                </c:pt>
              </c:numCache>
            </c:numRef>
          </c:xVal>
          <c:yVal>
            <c:numRef>
              <c:f>公会計指標分析・財政指標組合せ分析表!$BP$55:$DC$55</c:f>
              <c:numCache>
                <c:formatCode>#,##0.0;"▲ "#,##0.0</c:formatCode>
                <c:ptCount val="40"/>
                <c:pt idx="0">
                  <c:v>40.4</c:v>
                </c:pt>
                <c:pt idx="8">
                  <c:v>39.5</c:v>
                </c:pt>
                <c:pt idx="16">
                  <c:v>39</c:v>
                </c:pt>
                <c:pt idx="24">
                  <c:v>28.7</c:v>
                </c:pt>
                <c:pt idx="32">
                  <c:v>45.2</c:v>
                </c:pt>
              </c:numCache>
            </c:numRef>
          </c:yVal>
          <c:smooth val="0"/>
          <c:extLst>
            <c:ext xmlns:c16="http://schemas.microsoft.com/office/drawing/2014/chart" uri="{C3380CC4-5D6E-409C-BE32-E72D297353CC}">
              <c16:uniqueId val="{00000013-9476-4E44-B0F4-61F694BEFDB3}"/>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{41435942-BD2E-4C61-A8B6-260EC719CAB4}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A9B-49AD-B7D6-B8929931BDD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{9193ECE7-D57D-429B-87E8-2D61746290F1}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A9B-49AD-B7D6-B8929931BDD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{6EFDB402-4EFD-4F6E-A276-EF731AFCB3D6}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A9B-49AD-B7D6-B8929931BDD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{B33C6FB0-D83A-4BAC-AC61-E6E3F66DA24A}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A9B-49AD-B7D6-B8929931BDD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{155673A4-50E4-48CF-9F70-A4C888217130}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A9B-49AD-B7D6-B8929931BDD7}"/>
                </c:ext>
              </c:extLst>
            </c:dLbl>
            <c:dLbl>
              <c:idx val="8"/>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{70AF8885-2995-415E-B0E3-537E987845F8}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A9B-49AD-B7D6-B8929931BDD7}"/>
                </c:ext>
              </c:extLst>
            </c:dLbl>
            <c:dLbl>
              <c:idx val="16"/>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{788247E5-01D7-4CA9-8882-577DFB887F77}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A9B-49AD-B7D6-B8929931BDD7}"/>
                </c:ext>
              </c:extLst>
            </c:dLbl>
            <c:dLbl>
              <c:idx val="24"/>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{ACD9CC09-7C67-4DE5-ACF2-B6164C6A2FEB}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A9B-49AD-B7D6-B8929931BDD7}"/>
                </c:ext>
              </c:extLst>
            </c:dLbl>
            <c:dLbl>
              <c:idx val="32"/>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{B24B5F8A-0E36-4ED6-B829-A07C56AB5FC6}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A9B-49AD-B7D6-B8929931BDD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7.1</c:v>
                </c:pt>
                <c:pt idx="8">
                  <c:v>6.4</c:v>
                </c:pt>
                <c:pt idx="16">
                  <c:v>6</c:v>
                </c:pt>
                <c:pt idx="24">
                  <c:v>6.2</c:v>
                </c:pt>
                <c:pt idx="32">
                  <c:v>6.7</c:v>
                </c:pt>
              </c:numCache>
            </c:numRef>
          </c:xVal>
          <c:yVal>
            <c:numRef>
              <c:f>公会計指標分析・財政指標組合せ分析表!$BP$73:$DC$73</c:f>
              <c:numCache>
                <c:formatCode>#,##0.0;"▲ "#,##0.0</c:formatCode>
                <c:ptCount val="40"/>
                <c:pt idx="0">
                  <c:v>63.7</c:v>
                </c:pt>
                <c:pt idx="8">
                  <c:v>64.900000000000006</c:v>
                </c:pt>
                <c:pt idx="16">
                  <c:v>51.9</c:v>
                </c:pt>
                <c:pt idx="24">
                  <c:v>37</c:v>
                </c:pt>
                <c:pt idx="32">
                  <c:v>21</c:v>
                </c:pt>
              </c:numCache>
            </c:numRef>
          </c:yVal>
          <c:smooth val="0"/>
          <c:extLst>
            <c:ext xmlns:c16="http://schemas.microsoft.com/office/drawing/2014/chart" uri="{C3380CC4-5D6E-409C-BE32-E72D297353CC}">
              <c16:uniqueId val="{00000009-4A9B-49AD-B7D6-B8929931BDD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310917096279141E-2"/>
                  <c:y val="-5.1287342275912098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{3E2E0EBB-35CC-40FE-AF67-D0D86A36D45B}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A9B-49AD-B7D6-B8929931BDD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{211B8768-FF1B-413D-9E7C-3997962A308F}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A9B-49AD-B7D6-B8929931BDD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{DB68C6CA-75EC-47E1-A560-90EFA746D4E7}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A9B-49AD-B7D6-B8929931BDD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{FCD260EB-7021-4C90-9A9D-89A6C3CFF08C}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A9B-49AD-B7D6-B8929931BDD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{A310C90A-F35F-4CC0-B82E-EE9D6F6418A6}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A9B-49AD-B7D6-B8929931BDD7}"/>
                </c:ext>
              </c:extLst>
            </c:dLbl>
            <c:dLbl>
              <c:idx val="8"/>
              <c:layout>
                <c:manualLayout>
                  <c:x val="-2.8829768353872028E-2"/>
                  <c:y val="-5.184319960107047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{60B3EEA2-82AC-4AC0-9555-7E12388FD900}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A9B-49AD-B7D6-B8929931BDD7}"/>
                </c:ext>
              </c:extLst>
            </c:dLbl>
            <c:dLbl>
              <c:idx val="16"/>
              <c:layout>
                <c:manualLayout>
                  <c:x val="-3.1570342725075584E-2"/>
                  <c:y val="-8.4119228142614563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{2B4E7424-51BA-4066-A460-827215ED6D2C}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A9B-49AD-B7D6-B8929931BDD7}"/>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{1825ED7C-CB78-4F51-A66D-84C5A939A991}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A9B-49AD-B7D6-B8929931BDD7}"/>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{7642CE8C-739A-4042-BE64-25E77EEB3D47}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A9B-49AD-B7D6-B8929931BDD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c:v>
                </c:pt>
                <c:pt idx="8">
                  <c:v>6.9</c:v>
                </c:pt>
                <c:pt idx="16">
                  <c:v>6.9</c:v>
                </c:pt>
                <c:pt idx="24">
                  <c:v>6.8</c:v>
                </c:pt>
                <c:pt idx="32">
                  <c:v>8.4</c:v>
                </c:pt>
              </c:numCache>
            </c:numRef>
          </c:xVal>
          <c:yVal>
            <c:numRef>
              <c:f>公会計指標分析・財政指標組合せ分析表!$BP$77:$DC$77</c:f>
              <c:numCache>
                <c:formatCode>#,##0.0;"▲ "#,##0.0</c:formatCode>
                <c:ptCount val="40"/>
                <c:pt idx="0">
                  <c:v>40.4</c:v>
                </c:pt>
                <c:pt idx="8">
                  <c:v>39.5</c:v>
                </c:pt>
                <c:pt idx="16">
                  <c:v>39</c:v>
                </c:pt>
                <c:pt idx="24">
                  <c:v>28.7</c:v>
                </c:pt>
                <c:pt idx="32">
                  <c:v>45.2</c:v>
                </c:pt>
              </c:numCache>
            </c:numRef>
          </c:yVal>
          <c:smooth val="0"/>
          <c:extLst>
            <c:ext xmlns:c16="http://schemas.microsoft.com/office/drawing/2014/chart" uri="{C3380CC4-5D6E-409C-BE32-E72D297353CC}">
              <c16:uniqueId val="{00000013-4A9B-49AD-B7D6-B8929931BDD7}"/>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栃木県大田原市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比べ、実質公債費比率の分子のうち、プラス項目の「元利償還金」が減少したが、マイナス項目である「元利償還金、準元利償還金に係る基準財政需要額算入額」も減少したため、トータルで分子の数値は増加となった。分母項目は、標準的な一般財源の大きさを示す「標準財政規模」は微増だったものの、マイナス項目である「元利償還金、準元利償還金に係る基準財政需要額算入額」が減少したため、トータルで分母の数値も増加となった。今後も引き続き、地方債発行の抑制を図り、実質公債費比率の改善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満期一括償還地方債償還の財源として減債基金への積立は行っていない。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栃木県大田原市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将来負担比率の分子のうち「地方債の現在高」及び「特別会計の地方債の償還に充てる一般会計負担見込額」が減少したため、プラス項目の将来負担額は減少した。マイナス項目の「地方債残高に係る基準財政需要額見込額」等が減少したが、プラス項目の将来負担額の減少額の方が大きかったため、トータルで分子の数値は減少した。　　　　　</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分母項目は、プラス項目である「標準財政規模」が微増、マイナス項目である「元利償還金、準元利償還金に係る基準財政需要額算入額」は減少したため、分母の数値は増加した。</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分子が減少し、分母が増加したため、比率は前年度</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16.0</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％の大幅な下降となった。</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栃木県大田原市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財政調整基金については、決算余剰金の一部</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を積み立てたため増加した。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減債基金については、基準財政需要額に算入された臨時財政対策債償還基金費相当分を積立てたため、前年度から基金残高が増加した。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その他特定目的基金については、後年度の財政需要のため、</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公共施設整備等基金に</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積立てを行ったことにより増加している。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社会保障費の増加や公共施設の老朽化対策など経常経費の増大により財源不足が見込まれ、財政調整基金や各特定目的基金の取崩しにより対応せざるを得ない状況が今後予想されるが、事務事業や補助金等の見直しなどにより財源不足を圧縮し、可能な限り収支均衡を図ることで財政調整基金及び特定目的基金からの取崩しを抑制し残高を維持し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積立額が多い上位５つの基金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・公共施設整備等基金　・・・公共施設の整備等に要する経費</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・スクラム基金　　　　・・・高齢者等の保健福祉の増進と地域福祉の向上に資する事業に要する経費</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・森林環境譲与税基金　・・・木材利用の普及啓発、林業の担い手確保及び森林の環境整備に要する経費</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・奨学基金　　　　　　・・・奨学資金の貸与に関する事務の円滑かつ効率的な実施に要する経費</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・スポーツ文化振興基金・・・市民スポーツ及び文化の振興に資する事業に要する経費</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その他特定目的基金残高は、公共施設の老朽化対策など、後年度の財政需要に備えるため、公共施設整備等基金に積立てを行ったため増加した。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スポーツ文化振興基金については、マラソン大会等のスポーツイベントの経費として取崩しを行った。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その他の特定目的金について、設置目的に関連した事業の実施に係る財源として取崩しを行うことが見込まれるが、収支の状況等に応じ積立てを行い、基金残高の維持に努めていく。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取り崩しを行うことなく、決算余剰金の一部（</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億円）を積立てたため、前年度から基金残高が増加した。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事務事業や補助金等の見直しなどにより財源不足を圧縮し、可能な限り収支均衡を図ることで財政調整基金の取り崩しをできる限り行わないことを目標にし財政調整機能の維持に努める。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基準財政需要額に算入された臨時財政対策債償還基金費相当分を積立てたため、前年度から基金残高が増加した。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債費については、緩やかに減少していく見込みであり、償還等の財源として減債基金の積立てを行う財政計画は無いが、将来的に大規模な事業を実施することになった場合などを想定し市債の適正な管理を行うことができるよう、収支の状況等を見ながら積立てを検討し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栃木県大田原市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68,873
67,621
354.36
35,317,540
33,694,873
1,509,735
19,257,621
25,455,249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の有形固定資産減価償却率は、全体としては平均を下回って推移しているが、更新を行った比較的新しい施設と老朽化が進んでいる施設の両極端となっていることから、公共施設等総合管理計画及び個別施設計画に基づき、適正な管理や更新、統廃合等を引き続き進めていくことが重要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84709</xdr:rowOff>
    </xdr:from>
    <xdr:to>
      <xdr:col>23</xdr:col>
      <xdr:colOff>85090</xdr:colOff>
      <xdr:row>34</xdr:row>
      <xdr:rowOff>113919</xdr:rowOff>
    </xdr:to>
    <xdr:cxnSp macro="">
      <xdr:nvCxnSpPr>
        <xdr:cNvPr id="63" name="直線コネクタ 62"/>
        <xdr:cNvCxnSpPr/>
      </xdr:nvCxnSpPr>
      <xdr:spPr>
        <a:xfrm flipV="1">
          <a:off x="4760595" y="5656834"/>
          <a:ext cx="1270" cy="105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117746</xdr:rowOff>
    </xdr:from>
    <xdr:ext cx="405111" cy="259045"/>
    <xdr:sp macro="" textlink="">
      <xdr:nvSpPr>
        <xdr:cNvPr id="64" name="有形固定資産減価償却率最小値テキスト"/>
        <xdr:cNvSpPr txBox="1"/>
      </xdr:nvSpPr>
      <xdr:spPr>
        <a:xfrm>
          <a:off x="4813300" y="671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113919</xdr:rowOff>
    </xdr:from>
    <xdr:to>
      <xdr:col>23</xdr:col>
      <xdr:colOff>174625</xdr:colOff>
      <xdr:row>34</xdr:row>
      <xdr:rowOff>113919</xdr:rowOff>
    </xdr:to>
    <xdr:cxnSp macro="">
      <xdr:nvCxnSpPr>
        <xdr:cNvPr id="65" name="直線コネクタ 64"/>
        <xdr:cNvCxnSpPr/>
      </xdr:nvCxnSpPr>
      <xdr:spPr>
        <a:xfrm>
          <a:off x="4673600" y="671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31386</xdr:rowOff>
    </xdr:from>
    <xdr:ext cx="405111" cy="259045"/>
    <xdr:sp macro="" textlink="">
      <xdr:nvSpPr>
        <xdr:cNvPr id="66" name="有形固定資産減価償却率最大値テキスト"/>
        <xdr:cNvSpPr txBox="1"/>
      </xdr:nvSpPr>
      <xdr:spPr>
        <a:xfrm>
          <a:off x="4813300" y="5432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84709</xdr:rowOff>
    </xdr:from>
    <xdr:to>
      <xdr:col>23</xdr:col>
      <xdr:colOff>174625</xdr:colOff>
      <xdr:row>28</xdr:row>
      <xdr:rowOff>84709</xdr:rowOff>
    </xdr:to>
    <xdr:cxnSp macro="">
      <xdr:nvCxnSpPr>
        <xdr:cNvPr id="67" name="直線コネクタ 66"/>
        <xdr:cNvCxnSpPr/>
      </xdr:nvCxnSpPr>
      <xdr:spPr>
        <a:xfrm>
          <a:off x="4673600" y="5656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73550</xdr:rowOff>
    </xdr:from>
    <xdr:ext cx="405111" cy="259045"/>
    <xdr:sp macro="" textlink="">
      <xdr:nvSpPr>
        <xdr:cNvPr id="68" name="有形固定資産減価償却率平均値テキスト"/>
        <xdr:cNvSpPr txBox="1"/>
      </xdr:nvSpPr>
      <xdr:spPr>
        <a:xfrm>
          <a:off x="4813300" y="63314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95123</xdr:rowOff>
    </xdr:from>
    <xdr:to>
      <xdr:col>23</xdr:col>
      <xdr:colOff>136525</xdr:colOff>
      <xdr:row>33</xdr:row>
      <xdr:rowOff>25273</xdr:rowOff>
    </xdr:to>
    <xdr:sp macro="" textlink="">
      <xdr:nvSpPr>
        <xdr:cNvPr id="69" name="フローチャート: 判断 68"/>
        <xdr:cNvSpPr/>
      </xdr:nvSpPr>
      <xdr:spPr>
        <a:xfrm>
          <a:off x="4711700" y="635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99441</xdr:rowOff>
    </xdr:from>
    <xdr:to>
      <xdr:col>19</xdr:col>
      <xdr:colOff>187325</xdr:colOff>
      <xdr:row>33</xdr:row>
      <xdr:rowOff>29591</xdr:rowOff>
    </xdr:to>
    <xdr:sp macro="" textlink="">
      <xdr:nvSpPr>
        <xdr:cNvPr id="70" name="フローチャート: 判断 69"/>
        <xdr:cNvSpPr/>
      </xdr:nvSpPr>
      <xdr:spPr>
        <a:xfrm>
          <a:off x="4000500" y="63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38989</xdr:rowOff>
    </xdr:from>
    <xdr:to>
      <xdr:col>15</xdr:col>
      <xdr:colOff>187325</xdr:colOff>
      <xdr:row>32</xdr:row>
      <xdr:rowOff>140589</xdr:rowOff>
    </xdr:to>
    <xdr:sp macro="" textlink="">
      <xdr:nvSpPr>
        <xdr:cNvPr id="71" name="フローチャート: 判断 70"/>
        <xdr:cNvSpPr/>
      </xdr:nvSpPr>
      <xdr:spPr>
        <a:xfrm>
          <a:off x="3238500" y="62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72263</xdr:rowOff>
    </xdr:from>
    <xdr:to>
      <xdr:col>11</xdr:col>
      <xdr:colOff>187325</xdr:colOff>
      <xdr:row>32</xdr:row>
      <xdr:rowOff>2413</xdr:rowOff>
    </xdr:to>
    <xdr:sp macro="" textlink="">
      <xdr:nvSpPr>
        <xdr:cNvPr id="72" name="フローチャート: 判断 71"/>
        <xdr:cNvSpPr/>
      </xdr:nvSpPr>
      <xdr:spPr>
        <a:xfrm>
          <a:off x="2476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42037</xdr:rowOff>
    </xdr:from>
    <xdr:to>
      <xdr:col>7</xdr:col>
      <xdr:colOff>187325</xdr:colOff>
      <xdr:row>31</xdr:row>
      <xdr:rowOff>143637</xdr:rowOff>
    </xdr:to>
    <xdr:sp macro="" textlink="">
      <xdr:nvSpPr>
        <xdr:cNvPr id="73" name="フローチャート: 判断 72"/>
        <xdr:cNvSpPr/>
      </xdr:nvSpPr>
      <xdr:spPr>
        <a:xfrm>
          <a:off x="1714500" y="612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33909</xdr:rowOff>
    </xdr:from>
    <xdr:to>
      <xdr:col>23</xdr:col>
      <xdr:colOff>136525</xdr:colOff>
      <xdr:row>28</xdr:row>
      <xdr:rowOff>135509</xdr:rowOff>
    </xdr:to>
    <xdr:sp macro="" textlink="">
      <xdr:nvSpPr>
        <xdr:cNvPr id="79" name="楕円 78"/>
        <xdr:cNvSpPr/>
      </xdr:nvSpPr>
      <xdr:spPr>
        <a:xfrm>
          <a:off x="4711700" y="560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158386</xdr:rowOff>
    </xdr:from>
    <xdr:ext cx="405111" cy="259045"/>
    <xdr:sp macro="" textlink="">
      <xdr:nvSpPr>
        <xdr:cNvPr id="80" name="有形固定資産減価償却率該当値テキスト"/>
        <xdr:cNvSpPr txBox="1"/>
      </xdr:nvSpPr>
      <xdr:spPr>
        <a:xfrm>
          <a:off x="4813300" y="5559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123317</xdr:rowOff>
    </xdr:from>
    <xdr:to>
      <xdr:col>19</xdr:col>
      <xdr:colOff>187325</xdr:colOff>
      <xdr:row>28</xdr:row>
      <xdr:rowOff>53467</xdr:rowOff>
    </xdr:to>
    <xdr:sp macro="" textlink="">
      <xdr:nvSpPr>
        <xdr:cNvPr id="81" name="楕円 80"/>
        <xdr:cNvSpPr/>
      </xdr:nvSpPr>
      <xdr:spPr>
        <a:xfrm>
          <a:off x="4000500" y="552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2667</xdr:rowOff>
    </xdr:from>
    <xdr:to>
      <xdr:col>23</xdr:col>
      <xdr:colOff>85725</xdr:colOff>
      <xdr:row>28</xdr:row>
      <xdr:rowOff>84709</xdr:rowOff>
    </xdr:to>
    <xdr:cxnSp macro="">
      <xdr:nvCxnSpPr>
        <xdr:cNvPr id="82" name="直線コネクタ 81"/>
        <xdr:cNvCxnSpPr/>
      </xdr:nvCxnSpPr>
      <xdr:spPr>
        <a:xfrm>
          <a:off x="4051300" y="5574792"/>
          <a:ext cx="711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84455</xdr:rowOff>
    </xdr:from>
    <xdr:to>
      <xdr:col>15</xdr:col>
      <xdr:colOff>187325</xdr:colOff>
      <xdr:row>28</xdr:row>
      <xdr:rowOff>14605</xdr:rowOff>
    </xdr:to>
    <xdr:sp macro="" textlink="">
      <xdr:nvSpPr>
        <xdr:cNvPr id="83" name="楕円 82"/>
        <xdr:cNvSpPr/>
      </xdr:nvSpPr>
      <xdr:spPr>
        <a:xfrm>
          <a:off x="3238500" y="548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135255</xdr:rowOff>
    </xdr:from>
    <xdr:to>
      <xdr:col>19</xdr:col>
      <xdr:colOff>136525</xdr:colOff>
      <xdr:row>28</xdr:row>
      <xdr:rowOff>2667</xdr:rowOff>
    </xdr:to>
    <xdr:cxnSp macro="">
      <xdr:nvCxnSpPr>
        <xdr:cNvPr id="84" name="直線コネクタ 83"/>
        <xdr:cNvCxnSpPr/>
      </xdr:nvCxnSpPr>
      <xdr:spPr>
        <a:xfrm>
          <a:off x="3289300" y="5535930"/>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22733</xdr:rowOff>
    </xdr:from>
    <xdr:to>
      <xdr:col>11</xdr:col>
      <xdr:colOff>187325</xdr:colOff>
      <xdr:row>26</xdr:row>
      <xdr:rowOff>124333</xdr:rowOff>
    </xdr:to>
    <xdr:sp macro="" textlink="">
      <xdr:nvSpPr>
        <xdr:cNvPr id="85" name="楕円 84"/>
        <xdr:cNvSpPr/>
      </xdr:nvSpPr>
      <xdr:spPr>
        <a:xfrm>
          <a:off x="2476500" y="525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73533</xdr:rowOff>
    </xdr:from>
    <xdr:to>
      <xdr:col>15</xdr:col>
      <xdr:colOff>136525</xdr:colOff>
      <xdr:row>27</xdr:row>
      <xdr:rowOff>135255</xdr:rowOff>
    </xdr:to>
    <xdr:cxnSp macro="">
      <xdr:nvCxnSpPr>
        <xdr:cNvPr id="86" name="直線コネクタ 85"/>
        <xdr:cNvCxnSpPr/>
      </xdr:nvCxnSpPr>
      <xdr:spPr>
        <a:xfrm>
          <a:off x="2527300" y="5302758"/>
          <a:ext cx="762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1143</xdr:rowOff>
    </xdr:from>
    <xdr:to>
      <xdr:col>7</xdr:col>
      <xdr:colOff>187325</xdr:colOff>
      <xdr:row>26</xdr:row>
      <xdr:rowOff>102743</xdr:rowOff>
    </xdr:to>
    <xdr:sp macro="" textlink="">
      <xdr:nvSpPr>
        <xdr:cNvPr id="87" name="楕円 86"/>
        <xdr:cNvSpPr/>
      </xdr:nvSpPr>
      <xdr:spPr>
        <a:xfrm>
          <a:off x="1714500" y="523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51943</xdr:rowOff>
    </xdr:from>
    <xdr:to>
      <xdr:col>11</xdr:col>
      <xdr:colOff>136525</xdr:colOff>
      <xdr:row>26</xdr:row>
      <xdr:rowOff>73533</xdr:rowOff>
    </xdr:to>
    <xdr:cxnSp macro="">
      <xdr:nvCxnSpPr>
        <xdr:cNvPr id="88" name="直線コネクタ 87"/>
        <xdr:cNvCxnSpPr/>
      </xdr:nvCxnSpPr>
      <xdr:spPr>
        <a:xfrm>
          <a:off x="1765300" y="5281168"/>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33</xdr:row>
      <xdr:rowOff>20718</xdr:rowOff>
    </xdr:from>
    <xdr:ext cx="405111" cy="259045"/>
    <xdr:sp macro="" textlink="">
      <xdr:nvSpPr>
        <xdr:cNvPr id="89" name="n_1aveValue有形固定資産減価償却率"/>
        <xdr:cNvSpPr txBox="1"/>
      </xdr:nvSpPr>
      <xdr:spPr>
        <a:xfrm>
          <a:off x="3836044" y="6450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131716</xdr:rowOff>
    </xdr:from>
    <xdr:ext cx="405111" cy="259045"/>
    <xdr:sp macro="" textlink="">
      <xdr:nvSpPr>
        <xdr:cNvPr id="90" name="n_2aveValue有形固定資産減価償却率"/>
        <xdr:cNvSpPr txBox="1"/>
      </xdr:nvSpPr>
      <xdr:spPr>
        <a:xfrm>
          <a:off x="3086744" y="6389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164990</xdr:rowOff>
    </xdr:from>
    <xdr:ext cx="405111" cy="259045"/>
    <xdr:sp macro="" textlink="">
      <xdr:nvSpPr>
        <xdr:cNvPr id="91" name="n_3aveValue有形固定資産減価償却率"/>
        <xdr:cNvSpPr txBox="1"/>
      </xdr:nvSpPr>
      <xdr:spPr>
        <a:xfrm>
          <a:off x="2324744" y="6251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134764</xdr:rowOff>
    </xdr:from>
    <xdr:ext cx="405111" cy="259045"/>
    <xdr:sp macro="" textlink="">
      <xdr:nvSpPr>
        <xdr:cNvPr id="92" name="n_4aveValue有形固定資産減価償却率"/>
        <xdr:cNvSpPr txBox="1"/>
      </xdr:nvSpPr>
      <xdr:spPr>
        <a:xfrm>
          <a:off x="1562744" y="622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69994</xdr:rowOff>
    </xdr:from>
    <xdr:ext cx="405111" cy="259045"/>
    <xdr:sp macro="" textlink="">
      <xdr:nvSpPr>
        <xdr:cNvPr id="93" name="n_1mainValue有形固定資産減価償却率"/>
        <xdr:cNvSpPr txBox="1"/>
      </xdr:nvSpPr>
      <xdr:spPr>
        <a:xfrm>
          <a:off x="3836044" y="529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31132</xdr:rowOff>
    </xdr:from>
    <xdr:ext cx="405111" cy="259045"/>
    <xdr:sp macro="" textlink="">
      <xdr:nvSpPr>
        <xdr:cNvPr id="94" name="n_2mainValue有形固定資産減価償却率"/>
        <xdr:cNvSpPr txBox="1"/>
      </xdr:nvSpPr>
      <xdr:spPr>
        <a:xfrm>
          <a:off x="3086744" y="52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24</xdr:row>
      <xdr:rowOff>140860</xdr:rowOff>
    </xdr:from>
    <xdr:ext cx="405111" cy="259045"/>
    <xdr:sp macro="" textlink="">
      <xdr:nvSpPr>
        <xdr:cNvPr id="95" name="n_3mainValue有形固定資産減価償却率"/>
        <xdr:cNvSpPr txBox="1"/>
      </xdr:nvSpPr>
      <xdr:spPr>
        <a:xfrm>
          <a:off x="2324744" y="502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119270</xdr:rowOff>
    </xdr:from>
    <xdr:ext cx="405111" cy="259045"/>
    <xdr:sp macro="" textlink="">
      <xdr:nvSpPr>
        <xdr:cNvPr id="96" name="n_4mainValue有形固定資産減価償却率"/>
        <xdr:cNvSpPr txBox="1"/>
      </xdr:nvSpPr>
      <xdr:spPr>
        <a:xfrm>
          <a:off x="1562744" y="5005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将来負担額は減少しているものの、分母（経常一般財源（歳入）等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経常経費充当財源等）も減少したことから、昨年度と比べて微増となった</a:t>
          </a:r>
          <a:r>
            <a:rPr kumimoji="1" lang="ja-JP"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施設整備等の際は、債務償還比率を低くしていけるよう、計画的な事業の実施等、債務残高の減少に努める。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108946</xdr:rowOff>
    </xdr:from>
    <xdr:ext cx="410689" cy="225703"/>
    <xdr:sp macro="" textlink="">
      <xdr:nvSpPr>
        <xdr:cNvPr id="114" name="テキスト ボックス 113"/>
        <xdr:cNvSpPr txBox="1"/>
      </xdr:nvSpPr>
      <xdr:spPr>
        <a:xfrm>
          <a:off x="10828811" y="670977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4" name="テキスト ボックス 123"/>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26" name="テキスト ボックス 125"/>
        <xdr:cNvSpPr txBox="1"/>
      </xdr:nvSpPr>
      <xdr:spPr>
        <a:xfrm>
          <a:off x="10828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149678</xdr:rowOff>
    </xdr:from>
    <xdr:to>
      <xdr:col>76</xdr:col>
      <xdr:colOff>21589</xdr:colOff>
      <xdr:row>34</xdr:row>
      <xdr:rowOff>51308</xdr:rowOff>
    </xdr:to>
    <xdr:cxnSp macro="">
      <xdr:nvCxnSpPr>
        <xdr:cNvPr id="128" name="直線コネクタ 127"/>
        <xdr:cNvCxnSpPr/>
      </xdr:nvCxnSpPr>
      <xdr:spPr>
        <a:xfrm flipV="1">
          <a:off x="14793595" y="5207453"/>
          <a:ext cx="1269" cy="1444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55135</xdr:rowOff>
    </xdr:from>
    <xdr:ext cx="469744" cy="259045"/>
    <xdr:sp macro="" textlink="">
      <xdr:nvSpPr>
        <xdr:cNvPr id="129" name="債務償還比率最小値テキスト"/>
        <xdr:cNvSpPr txBox="1"/>
      </xdr:nvSpPr>
      <xdr:spPr>
        <a:xfrm>
          <a:off x="14846300"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51308</xdr:rowOff>
    </xdr:from>
    <xdr:to>
      <xdr:col>76</xdr:col>
      <xdr:colOff>111125</xdr:colOff>
      <xdr:row>34</xdr:row>
      <xdr:rowOff>51308</xdr:rowOff>
    </xdr:to>
    <xdr:cxnSp macro="">
      <xdr:nvCxnSpPr>
        <xdr:cNvPr id="130" name="直線コネクタ 129"/>
        <xdr:cNvCxnSpPr/>
      </xdr:nvCxnSpPr>
      <xdr:spPr>
        <a:xfrm>
          <a:off x="14706600" y="665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96355</xdr:rowOff>
    </xdr:from>
    <xdr:ext cx="469744" cy="259045"/>
    <xdr:sp macro="" textlink="">
      <xdr:nvSpPr>
        <xdr:cNvPr id="131" name="債務償還比率最大値テキスト"/>
        <xdr:cNvSpPr txBox="1"/>
      </xdr:nvSpPr>
      <xdr:spPr>
        <a:xfrm>
          <a:off x="14846300" y="498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149678</xdr:rowOff>
    </xdr:from>
    <xdr:to>
      <xdr:col>76</xdr:col>
      <xdr:colOff>111125</xdr:colOff>
      <xdr:row>25</xdr:row>
      <xdr:rowOff>149678</xdr:rowOff>
    </xdr:to>
    <xdr:cxnSp macro="">
      <xdr:nvCxnSpPr>
        <xdr:cNvPr id="132" name="直線コネクタ 131"/>
        <xdr:cNvCxnSpPr/>
      </xdr:nvCxnSpPr>
      <xdr:spPr>
        <a:xfrm>
          <a:off x="14706600" y="5207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158295</xdr:rowOff>
    </xdr:from>
    <xdr:ext cx="469744" cy="259045"/>
    <xdr:sp macro="" textlink="">
      <xdr:nvSpPr>
        <xdr:cNvPr id="133" name="債務償還比率平均値テキスト"/>
        <xdr:cNvSpPr txBox="1"/>
      </xdr:nvSpPr>
      <xdr:spPr>
        <a:xfrm>
          <a:off x="14846300" y="607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8418</xdr:rowOff>
    </xdr:from>
    <xdr:to>
      <xdr:col>76</xdr:col>
      <xdr:colOff>73025</xdr:colOff>
      <xdr:row>31</xdr:row>
      <xdr:rowOff>110018</xdr:rowOff>
    </xdr:to>
    <xdr:sp macro="" textlink="">
      <xdr:nvSpPr>
        <xdr:cNvPr id="134" name="フローチャート: 判断 133"/>
        <xdr:cNvSpPr/>
      </xdr:nvSpPr>
      <xdr:spPr>
        <a:xfrm>
          <a:off x="14744700" y="6094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28085</xdr:rowOff>
    </xdr:from>
    <xdr:to>
      <xdr:col>72</xdr:col>
      <xdr:colOff>123825</xdr:colOff>
      <xdr:row>29</xdr:row>
      <xdr:rowOff>129685</xdr:rowOff>
    </xdr:to>
    <xdr:sp macro="" textlink="">
      <xdr:nvSpPr>
        <xdr:cNvPr id="135" name="フローチャート: 判断 134"/>
        <xdr:cNvSpPr/>
      </xdr:nvSpPr>
      <xdr:spPr>
        <a:xfrm>
          <a:off x="14033500" y="57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96556</xdr:rowOff>
    </xdr:from>
    <xdr:to>
      <xdr:col>68</xdr:col>
      <xdr:colOff>123825</xdr:colOff>
      <xdr:row>30</xdr:row>
      <xdr:rowOff>26706</xdr:rowOff>
    </xdr:to>
    <xdr:sp macro="" textlink="">
      <xdr:nvSpPr>
        <xdr:cNvPr id="136" name="フローチャート: 判断 135"/>
        <xdr:cNvSpPr/>
      </xdr:nvSpPr>
      <xdr:spPr>
        <a:xfrm>
          <a:off x="13271500" y="584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56225</xdr:rowOff>
    </xdr:from>
    <xdr:to>
      <xdr:col>64</xdr:col>
      <xdr:colOff>123825</xdr:colOff>
      <xdr:row>31</xdr:row>
      <xdr:rowOff>157825</xdr:rowOff>
    </xdr:to>
    <xdr:sp macro="" textlink="">
      <xdr:nvSpPr>
        <xdr:cNvPr id="137" name="フローチャート: 判断 136"/>
        <xdr:cNvSpPr/>
      </xdr:nvSpPr>
      <xdr:spPr>
        <a:xfrm>
          <a:off x="12509500" y="614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22914</xdr:rowOff>
    </xdr:from>
    <xdr:to>
      <xdr:col>60</xdr:col>
      <xdr:colOff>123825</xdr:colOff>
      <xdr:row>31</xdr:row>
      <xdr:rowOff>124514</xdr:rowOff>
    </xdr:to>
    <xdr:sp macro="" textlink="">
      <xdr:nvSpPr>
        <xdr:cNvPr id="138" name="フローチャート: 判断 137"/>
        <xdr:cNvSpPr/>
      </xdr:nvSpPr>
      <xdr:spPr>
        <a:xfrm>
          <a:off x="11747500" y="61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44740</xdr:rowOff>
    </xdr:from>
    <xdr:to>
      <xdr:col>76</xdr:col>
      <xdr:colOff>73025</xdr:colOff>
      <xdr:row>29</xdr:row>
      <xdr:rowOff>146340</xdr:rowOff>
    </xdr:to>
    <xdr:sp macro="" textlink="">
      <xdr:nvSpPr>
        <xdr:cNvPr id="144" name="楕円 143"/>
        <xdr:cNvSpPr/>
      </xdr:nvSpPr>
      <xdr:spPr>
        <a:xfrm>
          <a:off x="14744700" y="578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67617</xdr:rowOff>
    </xdr:from>
    <xdr:ext cx="469744" cy="259045"/>
    <xdr:sp macro="" textlink="">
      <xdr:nvSpPr>
        <xdr:cNvPr id="145" name="債務償還比率該当値テキスト"/>
        <xdr:cNvSpPr txBox="1"/>
      </xdr:nvSpPr>
      <xdr:spPr>
        <a:xfrm>
          <a:off x="14846300" y="5639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40114</xdr:rowOff>
    </xdr:from>
    <xdr:to>
      <xdr:col>72</xdr:col>
      <xdr:colOff>123825</xdr:colOff>
      <xdr:row>29</xdr:row>
      <xdr:rowOff>141714</xdr:rowOff>
    </xdr:to>
    <xdr:sp macro="" textlink="">
      <xdr:nvSpPr>
        <xdr:cNvPr id="146" name="楕円 145"/>
        <xdr:cNvSpPr/>
      </xdr:nvSpPr>
      <xdr:spPr>
        <a:xfrm>
          <a:off x="14033500" y="578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90914</xdr:rowOff>
    </xdr:from>
    <xdr:to>
      <xdr:col>76</xdr:col>
      <xdr:colOff>22225</xdr:colOff>
      <xdr:row>29</xdr:row>
      <xdr:rowOff>95540</xdr:rowOff>
    </xdr:to>
    <xdr:cxnSp macro="">
      <xdr:nvCxnSpPr>
        <xdr:cNvPr id="147" name="直線コネクタ 146"/>
        <xdr:cNvCxnSpPr/>
      </xdr:nvCxnSpPr>
      <xdr:spPr>
        <a:xfrm>
          <a:off x="14084300" y="5834489"/>
          <a:ext cx="711200" cy="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141859</xdr:rowOff>
    </xdr:from>
    <xdr:to>
      <xdr:col>68</xdr:col>
      <xdr:colOff>123825</xdr:colOff>
      <xdr:row>29</xdr:row>
      <xdr:rowOff>72009</xdr:rowOff>
    </xdr:to>
    <xdr:sp macro="" textlink="">
      <xdr:nvSpPr>
        <xdr:cNvPr id="148" name="楕円 147"/>
        <xdr:cNvSpPr/>
      </xdr:nvSpPr>
      <xdr:spPr>
        <a:xfrm>
          <a:off x="13271500" y="57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21209</xdr:rowOff>
    </xdr:from>
    <xdr:to>
      <xdr:col>72</xdr:col>
      <xdr:colOff>73025</xdr:colOff>
      <xdr:row>29</xdr:row>
      <xdr:rowOff>90914</xdr:rowOff>
    </xdr:to>
    <xdr:cxnSp macro="">
      <xdr:nvCxnSpPr>
        <xdr:cNvPr id="149" name="直線コネクタ 148"/>
        <xdr:cNvCxnSpPr/>
      </xdr:nvCxnSpPr>
      <xdr:spPr>
        <a:xfrm>
          <a:off x="13322300" y="5764784"/>
          <a:ext cx="762000" cy="6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95159</xdr:rowOff>
    </xdr:from>
    <xdr:to>
      <xdr:col>64</xdr:col>
      <xdr:colOff>123825</xdr:colOff>
      <xdr:row>34</xdr:row>
      <xdr:rowOff>25309</xdr:rowOff>
    </xdr:to>
    <xdr:sp macro="" textlink="">
      <xdr:nvSpPr>
        <xdr:cNvPr id="150" name="楕円 149"/>
        <xdr:cNvSpPr/>
      </xdr:nvSpPr>
      <xdr:spPr>
        <a:xfrm>
          <a:off x="12509500" y="652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21209</xdr:rowOff>
    </xdr:from>
    <xdr:to>
      <xdr:col>68</xdr:col>
      <xdr:colOff>73025</xdr:colOff>
      <xdr:row>33</xdr:row>
      <xdr:rowOff>145959</xdr:rowOff>
    </xdr:to>
    <xdr:cxnSp macro="">
      <xdr:nvCxnSpPr>
        <xdr:cNvPr id="151" name="直線コネクタ 150"/>
        <xdr:cNvCxnSpPr/>
      </xdr:nvCxnSpPr>
      <xdr:spPr>
        <a:xfrm flipV="1">
          <a:off x="12560300" y="5764784"/>
          <a:ext cx="762000" cy="81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816</xdr:rowOff>
    </xdr:from>
    <xdr:to>
      <xdr:col>60</xdr:col>
      <xdr:colOff>123825</xdr:colOff>
      <xdr:row>34</xdr:row>
      <xdr:rowOff>102416</xdr:rowOff>
    </xdr:to>
    <xdr:sp macro="" textlink="">
      <xdr:nvSpPr>
        <xdr:cNvPr id="152" name="楕円 151"/>
        <xdr:cNvSpPr/>
      </xdr:nvSpPr>
      <xdr:spPr>
        <a:xfrm>
          <a:off x="11747500" y="660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145959</xdr:rowOff>
    </xdr:from>
    <xdr:to>
      <xdr:col>64</xdr:col>
      <xdr:colOff>73025</xdr:colOff>
      <xdr:row>34</xdr:row>
      <xdr:rowOff>51616</xdr:rowOff>
    </xdr:to>
    <xdr:cxnSp macro="">
      <xdr:nvCxnSpPr>
        <xdr:cNvPr id="153" name="直線コネクタ 152"/>
        <xdr:cNvCxnSpPr/>
      </xdr:nvCxnSpPr>
      <xdr:spPr>
        <a:xfrm flipV="1">
          <a:off x="11798300" y="6575334"/>
          <a:ext cx="762000" cy="7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146212</xdr:rowOff>
    </xdr:from>
    <xdr:ext cx="469744" cy="259045"/>
    <xdr:sp macro="" textlink="">
      <xdr:nvSpPr>
        <xdr:cNvPr id="154" name="n_1aveValue債務償還比率"/>
        <xdr:cNvSpPr txBox="1"/>
      </xdr:nvSpPr>
      <xdr:spPr>
        <a:xfrm>
          <a:off x="13836727" y="554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17833</xdr:rowOff>
    </xdr:from>
    <xdr:ext cx="469744" cy="259045"/>
    <xdr:sp macro="" textlink="">
      <xdr:nvSpPr>
        <xdr:cNvPr id="155" name="n_2aveValue債務償還比率"/>
        <xdr:cNvSpPr txBox="1"/>
      </xdr:nvSpPr>
      <xdr:spPr>
        <a:xfrm>
          <a:off x="13087427" y="593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2902</xdr:rowOff>
    </xdr:from>
    <xdr:ext cx="469744" cy="259045"/>
    <xdr:sp macro="" textlink="">
      <xdr:nvSpPr>
        <xdr:cNvPr id="156" name="n_3aveValue債務償還比率"/>
        <xdr:cNvSpPr txBox="1"/>
      </xdr:nvSpPr>
      <xdr:spPr>
        <a:xfrm>
          <a:off x="12325427" y="591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141041</xdr:rowOff>
    </xdr:from>
    <xdr:ext cx="469744" cy="259045"/>
    <xdr:sp macro="" textlink="">
      <xdr:nvSpPr>
        <xdr:cNvPr id="157" name="n_4aveValue債務償還比率"/>
        <xdr:cNvSpPr txBox="1"/>
      </xdr:nvSpPr>
      <xdr:spPr>
        <a:xfrm>
          <a:off x="11563427" y="588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132841</xdr:rowOff>
    </xdr:from>
    <xdr:ext cx="469744" cy="259045"/>
    <xdr:sp macro="" textlink="">
      <xdr:nvSpPr>
        <xdr:cNvPr id="158" name="n_1mainValue債務償還比率"/>
        <xdr:cNvSpPr txBox="1"/>
      </xdr:nvSpPr>
      <xdr:spPr>
        <a:xfrm>
          <a:off x="13836727" y="587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88536</xdr:rowOff>
    </xdr:from>
    <xdr:ext cx="469744" cy="259045"/>
    <xdr:sp macro="" textlink="">
      <xdr:nvSpPr>
        <xdr:cNvPr id="159" name="n_2mainValue債務償還比率"/>
        <xdr:cNvSpPr txBox="1"/>
      </xdr:nvSpPr>
      <xdr:spPr>
        <a:xfrm>
          <a:off x="13087427" y="548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16436</xdr:rowOff>
    </xdr:from>
    <xdr:ext cx="469744" cy="259045"/>
    <xdr:sp macro="" textlink="">
      <xdr:nvSpPr>
        <xdr:cNvPr id="160" name="n_3mainValue債務償還比率"/>
        <xdr:cNvSpPr txBox="1"/>
      </xdr:nvSpPr>
      <xdr:spPr>
        <a:xfrm>
          <a:off x="12325427" y="661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93543</xdr:rowOff>
    </xdr:from>
    <xdr:ext cx="469744" cy="259045"/>
    <xdr:sp macro="" textlink="">
      <xdr:nvSpPr>
        <xdr:cNvPr id="161" name="n_4mainValue債務償還比率"/>
        <xdr:cNvSpPr txBox="1"/>
      </xdr:nvSpPr>
      <xdr:spPr>
        <a:xfrm>
          <a:off x="11563427" y="6694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栃木県大田原市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68,873
67,621
354.36
35,317,540
33,694,873
1,509,735
19,257,621
25,455,249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23622</xdr:rowOff>
    </xdr:from>
    <xdr:to>
      <xdr:col>24</xdr:col>
      <xdr:colOff>62865</xdr:colOff>
      <xdr:row>41</xdr:row>
      <xdr:rowOff>101346</xdr:rowOff>
    </xdr:to>
    <xdr:cxnSp macro="">
      <xdr:nvCxnSpPr>
        <xdr:cNvPr id="55" name="直線コネクタ 54"/>
        <xdr:cNvCxnSpPr/>
      </xdr:nvCxnSpPr>
      <xdr:spPr>
        <a:xfrm flipV="1">
          <a:off x="4634865" y="6024372"/>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105173</xdr:rowOff>
    </xdr:from>
    <xdr:ext cx="405111" cy="259045"/>
    <xdr:sp macro="" textlink="">
      <xdr:nvSpPr>
        <xdr:cNvPr id="56" name="【道路】&#10;有形固定資産減価償却率最小値テキスト"/>
        <xdr:cNvSpPr txBox="1"/>
      </xdr:nvSpPr>
      <xdr:spPr>
        <a:xfrm>
          <a:off x="4673600" y="713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101346</xdr:rowOff>
    </xdr:from>
    <xdr:to>
      <xdr:col>24</xdr:col>
      <xdr:colOff>152400</xdr:colOff>
      <xdr:row>41</xdr:row>
      <xdr:rowOff>101346</xdr:rowOff>
    </xdr:to>
    <xdr:cxnSp macro="">
      <xdr:nvCxnSpPr>
        <xdr:cNvPr id="57" name="直線コネクタ 56"/>
        <xdr:cNvCxnSpPr/>
      </xdr:nvCxnSpPr>
      <xdr:spPr>
        <a:xfrm>
          <a:off x="4546600" y="713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141749</xdr:rowOff>
    </xdr:from>
    <xdr:ext cx="405111" cy="259045"/>
    <xdr:sp macro="" textlink="">
      <xdr:nvSpPr>
        <xdr:cNvPr id="58" name="【道路】&#10;有形固定資産減価償却率最大値テキスト"/>
        <xdr:cNvSpPr txBox="1"/>
      </xdr:nvSpPr>
      <xdr:spPr>
        <a:xfrm>
          <a:off x="4673600" y="579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23622</xdr:rowOff>
    </xdr:from>
    <xdr:to>
      <xdr:col>24</xdr:col>
      <xdr:colOff>152400</xdr:colOff>
      <xdr:row>35</xdr:row>
      <xdr:rowOff>23622</xdr:rowOff>
    </xdr:to>
    <xdr:cxnSp macro="">
      <xdr:nvCxnSpPr>
        <xdr:cNvPr id="59" name="直線コネクタ 58"/>
        <xdr:cNvCxnSpPr/>
      </xdr:nvCxnSpPr>
      <xdr:spPr>
        <a:xfrm>
          <a:off x="4546600" y="602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10685</xdr:rowOff>
    </xdr:from>
    <xdr:ext cx="405111" cy="259045"/>
    <xdr:sp macro="" textlink="">
      <xdr:nvSpPr>
        <xdr:cNvPr id="60" name="【道路】&#10;有形固定資産減価償却率平均値テキスト"/>
        <xdr:cNvSpPr txBox="1"/>
      </xdr:nvSpPr>
      <xdr:spPr>
        <a:xfrm>
          <a:off x="4673600" y="6697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32258</xdr:rowOff>
    </xdr:from>
    <xdr:to>
      <xdr:col>24</xdr:col>
      <xdr:colOff>114300</xdr:colOff>
      <xdr:row>39</xdr:row>
      <xdr:rowOff>133858</xdr:rowOff>
    </xdr:to>
    <xdr:sp macro="" textlink="">
      <xdr:nvSpPr>
        <xdr:cNvPr id="61" name="フローチャート: 判断 60"/>
        <xdr:cNvSpPr/>
      </xdr:nvSpPr>
      <xdr:spPr>
        <a:xfrm>
          <a:off x="45847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109982</xdr:rowOff>
    </xdr:from>
    <xdr:to>
      <xdr:col>20</xdr:col>
      <xdr:colOff>38100</xdr:colOff>
      <xdr:row>40</xdr:row>
      <xdr:rowOff>40132</xdr:rowOff>
    </xdr:to>
    <xdr:sp macro="" textlink="">
      <xdr:nvSpPr>
        <xdr:cNvPr id="62" name="フローチャート: 判断 61"/>
        <xdr:cNvSpPr/>
      </xdr:nvSpPr>
      <xdr:spPr>
        <a:xfrm>
          <a:off x="3746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66548</xdr:rowOff>
    </xdr:from>
    <xdr:to>
      <xdr:col>15</xdr:col>
      <xdr:colOff>101600</xdr:colOff>
      <xdr:row>39</xdr:row>
      <xdr:rowOff>168148</xdr:rowOff>
    </xdr:to>
    <xdr:sp macro="" textlink="">
      <xdr:nvSpPr>
        <xdr:cNvPr id="63" name="フローチャート: 判断 62"/>
        <xdr:cNvSpPr/>
      </xdr:nvSpPr>
      <xdr:spPr>
        <a:xfrm>
          <a:off x="2857500" y="675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98552</xdr:rowOff>
    </xdr:from>
    <xdr:to>
      <xdr:col>10</xdr:col>
      <xdr:colOff>165100</xdr:colOff>
      <xdr:row>39</xdr:row>
      <xdr:rowOff>28702</xdr:rowOff>
    </xdr:to>
    <xdr:sp macro="" textlink="">
      <xdr:nvSpPr>
        <xdr:cNvPr id="64" name="フローチャート: 判断 63"/>
        <xdr:cNvSpPr/>
      </xdr:nvSpPr>
      <xdr:spPr>
        <a:xfrm>
          <a:off x="1968500" y="661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96266</xdr:rowOff>
    </xdr:from>
    <xdr:to>
      <xdr:col>6</xdr:col>
      <xdr:colOff>38100</xdr:colOff>
      <xdr:row>39</xdr:row>
      <xdr:rowOff>26416</xdr:rowOff>
    </xdr:to>
    <xdr:sp macro="" textlink="">
      <xdr:nvSpPr>
        <xdr:cNvPr id="65" name="フローチャート: 判断 64"/>
        <xdr:cNvSpPr/>
      </xdr:nvSpPr>
      <xdr:spPr>
        <a:xfrm>
          <a:off x="1079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144272</xdr:rowOff>
    </xdr:from>
    <xdr:to>
      <xdr:col>24</xdr:col>
      <xdr:colOff>114300</xdr:colOff>
      <xdr:row>35</xdr:row>
      <xdr:rowOff>74422</xdr:rowOff>
    </xdr:to>
    <xdr:sp macro="" textlink="">
      <xdr:nvSpPr>
        <xdr:cNvPr id="71" name="楕円 70"/>
        <xdr:cNvSpPr/>
      </xdr:nvSpPr>
      <xdr:spPr>
        <a:xfrm>
          <a:off x="4584700" y="597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97299</xdr:rowOff>
    </xdr:from>
    <xdr:ext cx="405111" cy="259045"/>
    <xdr:sp macro="" textlink="">
      <xdr:nvSpPr>
        <xdr:cNvPr id="72" name="【道路】&#10;有形固定資産減価償却率該当値テキスト"/>
        <xdr:cNvSpPr txBox="1"/>
      </xdr:nvSpPr>
      <xdr:spPr>
        <a:xfrm>
          <a:off x="4673600" y="5926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2540</xdr:rowOff>
    </xdr:from>
    <xdr:to>
      <xdr:col>20</xdr:col>
      <xdr:colOff>38100</xdr:colOff>
      <xdr:row>36</xdr:row>
      <xdr:rowOff>104140</xdr:rowOff>
    </xdr:to>
    <xdr:sp macro="" textlink="">
      <xdr:nvSpPr>
        <xdr:cNvPr id="73" name="楕円 72"/>
        <xdr:cNvSpPr/>
      </xdr:nvSpPr>
      <xdr:spPr>
        <a:xfrm>
          <a:off x="3746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23622</xdr:rowOff>
    </xdr:from>
    <xdr:to>
      <xdr:col>24</xdr:col>
      <xdr:colOff>63500</xdr:colOff>
      <xdr:row>36</xdr:row>
      <xdr:rowOff>53340</xdr:rowOff>
    </xdr:to>
    <xdr:cxnSp macro="">
      <xdr:nvCxnSpPr>
        <xdr:cNvPr id="74" name="直線コネクタ 73"/>
        <xdr:cNvCxnSpPr/>
      </xdr:nvCxnSpPr>
      <xdr:spPr>
        <a:xfrm flipV="1">
          <a:off x="3797300" y="6024372"/>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80264</xdr:rowOff>
    </xdr:from>
    <xdr:to>
      <xdr:col>15</xdr:col>
      <xdr:colOff>101600</xdr:colOff>
      <xdr:row>36</xdr:row>
      <xdr:rowOff>10414</xdr:rowOff>
    </xdr:to>
    <xdr:sp macro="" textlink="">
      <xdr:nvSpPr>
        <xdr:cNvPr id="75" name="楕円 74"/>
        <xdr:cNvSpPr/>
      </xdr:nvSpPr>
      <xdr:spPr>
        <a:xfrm>
          <a:off x="2857500" y="60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131064</xdr:rowOff>
    </xdr:from>
    <xdr:to>
      <xdr:col>19</xdr:col>
      <xdr:colOff>177800</xdr:colOff>
      <xdr:row>36</xdr:row>
      <xdr:rowOff>53340</xdr:rowOff>
    </xdr:to>
    <xdr:cxnSp macro="">
      <xdr:nvCxnSpPr>
        <xdr:cNvPr id="76" name="直線コネクタ 75"/>
        <xdr:cNvCxnSpPr/>
      </xdr:nvCxnSpPr>
      <xdr:spPr>
        <a:xfrm>
          <a:off x="2908300" y="6131814"/>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119126</xdr:rowOff>
    </xdr:from>
    <xdr:to>
      <xdr:col>10</xdr:col>
      <xdr:colOff>165100</xdr:colOff>
      <xdr:row>34</xdr:row>
      <xdr:rowOff>49276</xdr:rowOff>
    </xdr:to>
    <xdr:sp macro="" textlink="">
      <xdr:nvSpPr>
        <xdr:cNvPr id="77" name="楕円 76"/>
        <xdr:cNvSpPr/>
      </xdr:nvSpPr>
      <xdr:spPr>
        <a:xfrm>
          <a:off x="1968500" y="577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169926</xdr:rowOff>
    </xdr:from>
    <xdr:to>
      <xdr:col>15</xdr:col>
      <xdr:colOff>50800</xdr:colOff>
      <xdr:row>35</xdr:row>
      <xdr:rowOff>131064</xdr:rowOff>
    </xdr:to>
    <xdr:cxnSp macro="">
      <xdr:nvCxnSpPr>
        <xdr:cNvPr id="78" name="直線コネクタ 77"/>
        <xdr:cNvCxnSpPr/>
      </xdr:nvCxnSpPr>
      <xdr:spPr>
        <a:xfrm>
          <a:off x="2019300" y="5827776"/>
          <a:ext cx="8890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123698</xdr:rowOff>
    </xdr:from>
    <xdr:to>
      <xdr:col>6</xdr:col>
      <xdr:colOff>38100</xdr:colOff>
      <xdr:row>34</xdr:row>
      <xdr:rowOff>53848</xdr:rowOff>
    </xdr:to>
    <xdr:sp macro="" textlink="">
      <xdr:nvSpPr>
        <xdr:cNvPr id="79" name="楕円 78"/>
        <xdr:cNvSpPr/>
      </xdr:nvSpPr>
      <xdr:spPr>
        <a:xfrm>
          <a:off x="1079500" y="578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169926</xdr:rowOff>
    </xdr:from>
    <xdr:to>
      <xdr:col>10</xdr:col>
      <xdr:colOff>114300</xdr:colOff>
      <xdr:row>34</xdr:row>
      <xdr:rowOff>3048</xdr:rowOff>
    </xdr:to>
    <xdr:cxnSp macro="">
      <xdr:nvCxnSpPr>
        <xdr:cNvPr id="80" name="直線コネクタ 79"/>
        <xdr:cNvCxnSpPr/>
      </xdr:nvCxnSpPr>
      <xdr:spPr>
        <a:xfrm flipV="1">
          <a:off x="1130300" y="58277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40</xdr:row>
      <xdr:rowOff>31259</xdr:rowOff>
    </xdr:from>
    <xdr:ext cx="405111" cy="259045"/>
    <xdr:sp macro="" textlink="">
      <xdr:nvSpPr>
        <xdr:cNvPr id="81" name="n_1aveValue【道路】&#10;有形固定資産減価償却率"/>
        <xdr:cNvSpPr txBox="1"/>
      </xdr:nvSpPr>
      <xdr:spPr>
        <a:xfrm>
          <a:off x="3582044" y="688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159275</xdr:rowOff>
    </xdr:from>
    <xdr:ext cx="405111" cy="259045"/>
    <xdr:sp macro="" textlink="">
      <xdr:nvSpPr>
        <xdr:cNvPr id="82" name="n_2aveValue【道路】&#10;有形固定資産減価償却率"/>
        <xdr:cNvSpPr txBox="1"/>
      </xdr:nvSpPr>
      <xdr:spPr>
        <a:xfrm>
          <a:off x="2705744" y="684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19829</xdr:rowOff>
    </xdr:from>
    <xdr:ext cx="405111" cy="259045"/>
    <xdr:sp macro="" textlink="">
      <xdr:nvSpPr>
        <xdr:cNvPr id="83" name="n_3aveValue【道路】&#10;有形固定資産減価償却率"/>
        <xdr:cNvSpPr txBox="1"/>
      </xdr:nvSpPr>
      <xdr:spPr>
        <a:xfrm>
          <a:off x="1816744" y="670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17543</xdr:rowOff>
    </xdr:from>
    <xdr:ext cx="405111" cy="259045"/>
    <xdr:sp macro="" textlink="">
      <xdr:nvSpPr>
        <xdr:cNvPr id="84" name="n_4aveValue【道路】&#10;有形固定資産減価償却率"/>
        <xdr:cNvSpPr txBox="1"/>
      </xdr:nvSpPr>
      <xdr:spPr>
        <a:xfrm>
          <a:off x="927744" y="670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120667</xdr:rowOff>
    </xdr:from>
    <xdr:ext cx="405111" cy="259045"/>
    <xdr:sp macro="" textlink="">
      <xdr:nvSpPr>
        <xdr:cNvPr id="85" name="n_1mainValue【道路】&#10;有形固定資産減価償却率"/>
        <xdr:cNvSpPr txBox="1"/>
      </xdr:nvSpPr>
      <xdr:spPr>
        <a:xfrm>
          <a:off x="35820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26941</xdr:rowOff>
    </xdr:from>
    <xdr:ext cx="405111" cy="259045"/>
    <xdr:sp macro="" textlink="">
      <xdr:nvSpPr>
        <xdr:cNvPr id="86" name="n_2mainValue【道路】&#10;有形固定資産減価償却率"/>
        <xdr:cNvSpPr txBox="1"/>
      </xdr:nvSpPr>
      <xdr:spPr>
        <a:xfrm>
          <a:off x="2705744" y="585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65803</xdr:rowOff>
    </xdr:from>
    <xdr:ext cx="405111" cy="259045"/>
    <xdr:sp macro="" textlink="">
      <xdr:nvSpPr>
        <xdr:cNvPr id="87" name="n_3mainValue【道路】&#10;有形固定資産減価償却率"/>
        <xdr:cNvSpPr txBox="1"/>
      </xdr:nvSpPr>
      <xdr:spPr>
        <a:xfrm>
          <a:off x="1816744" y="555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70375</xdr:rowOff>
    </xdr:from>
    <xdr:ext cx="405111" cy="259045"/>
    <xdr:sp macro="" textlink="">
      <xdr:nvSpPr>
        <xdr:cNvPr id="88" name="n_4mainValue【道路】&#10;有形固定資産減価償却率"/>
        <xdr:cNvSpPr txBox="1"/>
      </xdr:nvSpPr>
      <xdr:spPr>
        <a:xfrm>
          <a:off x="927744" y="5556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9" name="テキスト ボックス 98"/>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100" name="直線コネクタ 9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162577</xdr:rowOff>
    </xdr:from>
    <xdr:ext cx="531299" cy="259045"/>
    <xdr:sp macro="" textlink="">
      <xdr:nvSpPr>
        <xdr:cNvPr id="101" name="テキスト ボックス 100"/>
        <xdr:cNvSpPr txBox="1"/>
      </xdr:nvSpPr>
      <xdr:spPr>
        <a:xfrm>
          <a:off x="6072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2" name="直線コネクタ 10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3" name="テキスト ボックス 102"/>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4" name="直線コネクタ 10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5" name="テキスト ボックス 104"/>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6" name="直線コネクタ 10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7" name="テキスト ボックス 106"/>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46665</xdr:rowOff>
    </xdr:from>
    <xdr:to>
      <xdr:col>54</xdr:col>
      <xdr:colOff>189865</xdr:colOff>
      <xdr:row>41</xdr:row>
      <xdr:rowOff>123612</xdr:rowOff>
    </xdr:to>
    <xdr:cxnSp macro="">
      <xdr:nvCxnSpPr>
        <xdr:cNvPr id="111" name="直線コネクタ 110"/>
        <xdr:cNvCxnSpPr/>
      </xdr:nvCxnSpPr>
      <xdr:spPr>
        <a:xfrm flipV="1">
          <a:off x="10476865" y="5704515"/>
          <a:ext cx="0" cy="144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127439</xdr:rowOff>
    </xdr:from>
    <xdr:ext cx="534377" cy="259045"/>
    <xdr:sp macro="" textlink="">
      <xdr:nvSpPr>
        <xdr:cNvPr id="112" name="【道路】&#10;一人当たり延長最小値テキスト"/>
        <xdr:cNvSpPr txBox="1"/>
      </xdr:nvSpPr>
      <xdr:spPr>
        <a:xfrm>
          <a:off x="10515600" y="715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123612</xdr:rowOff>
    </xdr:from>
    <xdr:to>
      <xdr:col>55</xdr:col>
      <xdr:colOff>88900</xdr:colOff>
      <xdr:row>41</xdr:row>
      <xdr:rowOff>123612</xdr:rowOff>
    </xdr:to>
    <xdr:cxnSp macro="">
      <xdr:nvCxnSpPr>
        <xdr:cNvPr id="113" name="直線コネクタ 112"/>
        <xdr:cNvCxnSpPr/>
      </xdr:nvCxnSpPr>
      <xdr:spPr>
        <a:xfrm>
          <a:off x="10388600" y="7153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164792</xdr:rowOff>
    </xdr:from>
    <xdr:ext cx="534377" cy="259045"/>
    <xdr:sp macro="" textlink="">
      <xdr:nvSpPr>
        <xdr:cNvPr id="114" name="【道路】&#10;一人当たり延長最大値テキスト"/>
        <xdr:cNvSpPr txBox="1"/>
      </xdr:nvSpPr>
      <xdr:spPr>
        <a:xfrm>
          <a:off x="10515600" y="547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46665</xdr:rowOff>
    </xdr:from>
    <xdr:to>
      <xdr:col>55</xdr:col>
      <xdr:colOff>88900</xdr:colOff>
      <xdr:row>33</xdr:row>
      <xdr:rowOff>46665</xdr:rowOff>
    </xdr:to>
    <xdr:cxnSp macro="">
      <xdr:nvCxnSpPr>
        <xdr:cNvPr id="115" name="直線コネクタ 114"/>
        <xdr:cNvCxnSpPr/>
      </xdr:nvCxnSpPr>
      <xdr:spPr>
        <a:xfrm>
          <a:off x="10388600" y="570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169572</xdr:rowOff>
    </xdr:from>
    <xdr:ext cx="534377" cy="259045"/>
    <xdr:sp macro="" textlink="">
      <xdr:nvSpPr>
        <xdr:cNvPr id="116" name="【道路】&#10;一人当たり延長平均値テキスト"/>
        <xdr:cNvSpPr txBox="1"/>
      </xdr:nvSpPr>
      <xdr:spPr>
        <a:xfrm>
          <a:off x="10515600" y="6170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146695</xdr:rowOff>
    </xdr:from>
    <xdr:to>
      <xdr:col>55</xdr:col>
      <xdr:colOff>50800</xdr:colOff>
      <xdr:row>37</xdr:row>
      <xdr:rowOff>76845</xdr:rowOff>
    </xdr:to>
    <xdr:sp macro="" textlink="">
      <xdr:nvSpPr>
        <xdr:cNvPr id="117" name="フローチャート: 判断 116"/>
        <xdr:cNvSpPr/>
      </xdr:nvSpPr>
      <xdr:spPr>
        <a:xfrm>
          <a:off x="10426700" y="63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52878</xdr:rowOff>
    </xdr:from>
    <xdr:to>
      <xdr:col>50</xdr:col>
      <xdr:colOff>165100</xdr:colOff>
      <xdr:row>37</xdr:row>
      <xdr:rowOff>154478</xdr:rowOff>
    </xdr:to>
    <xdr:sp macro="" textlink="">
      <xdr:nvSpPr>
        <xdr:cNvPr id="118" name="フローチャート: 判断 117"/>
        <xdr:cNvSpPr/>
      </xdr:nvSpPr>
      <xdr:spPr>
        <a:xfrm>
          <a:off x="9588500" y="639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65817</xdr:rowOff>
    </xdr:from>
    <xdr:to>
      <xdr:col>46</xdr:col>
      <xdr:colOff>38100</xdr:colOff>
      <xdr:row>37</xdr:row>
      <xdr:rowOff>167416</xdr:rowOff>
    </xdr:to>
    <xdr:sp macro="" textlink="">
      <xdr:nvSpPr>
        <xdr:cNvPr id="119" name="フローチャート: 判断 118"/>
        <xdr:cNvSpPr/>
      </xdr:nvSpPr>
      <xdr:spPr>
        <a:xfrm>
          <a:off x="8699500" y="64094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36968</xdr:rowOff>
    </xdr:from>
    <xdr:to>
      <xdr:col>41</xdr:col>
      <xdr:colOff>101600</xdr:colOff>
      <xdr:row>38</xdr:row>
      <xdr:rowOff>138568</xdr:rowOff>
    </xdr:to>
    <xdr:sp macro="" textlink="">
      <xdr:nvSpPr>
        <xdr:cNvPr id="120" name="フローチャート: 判断 119"/>
        <xdr:cNvSpPr/>
      </xdr:nvSpPr>
      <xdr:spPr>
        <a:xfrm>
          <a:off x="7810500" y="655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53335</xdr:rowOff>
    </xdr:from>
    <xdr:to>
      <xdr:col>36</xdr:col>
      <xdr:colOff>165100</xdr:colOff>
      <xdr:row>38</xdr:row>
      <xdr:rowOff>154935</xdr:rowOff>
    </xdr:to>
    <xdr:sp macro="" textlink="">
      <xdr:nvSpPr>
        <xdr:cNvPr id="121" name="フローチャート: 判断 120"/>
        <xdr:cNvSpPr/>
      </xdr:nvSpPr>
      <xdr:spPr>
        <a:xfrm>
          <a:off x="6921500" y="656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92151</xdr:rowOff>
    </xdr:from>
    <xdr:to>
      <xdr:col>55</xdr:col>
      <xdr:colOff>50800</xdr:colOff>
      <xdr:row>40</xdr:row>
      <xdr:rowOff>22301</xdr:rowOff>
    </xdr:to>
    <xdr:sp macro="" textlink="">
      <xdr:nvSpPr>
        <xdr:cNvPr id="127" name="楕円 126"/>
        <xdr:cNvSpPr/>
      </xdr:nvSpPr>
      <xdr:spPr>
        <a:xfrm>
          <a:off x="10426700" y="677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70578</xdr:rowOff>
    </xdr:from>
    <xdr:ext cx="534377" cy="259045"/>
    <xdr:sp macro="" textlink="">
      <xdr:nvSpPr>
        <xdr:cNvPr id="128" name="【道路】&#10;一人当たり延長該当値テキスト"/>
        <xdr:cNvSpPr txBox="1"/>
      </xdr:nvSpPr>
      <xdr:spPr>
        <a:xfrm>
          <a:off x="10515600" y="675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98827</xdr:rowOff>
    </xdr:from>
    <xdr:to>
      <xdr:col>50</xdr:col>
      <xdr:colOff>165100</xdr:colOff>
      <xdr:row>40</xdr:row>
      <xdr:rowOff>28977</xdr:rowOff>
    </xdr:to>
    <xdr:sp macro="" textlink="">
      <xdr:nvSpPr>
        <xdr:cNvPr id="129" name="楕円 128"/>
        <xdr:cNvSpPr/>
      </xdr:nvSpPr>
      <xdr:spPr>
        <a:xfrm>
          <a:off x="9588500" y="678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142951</xdr:rowOff>
    </xdr:from>
    <xdr:to>
      <xdr:col>55</xdr:col>
      <xdr:colOff>0</xdr:colOff>
      <xdr:row>39</xdr:row>
      <xdr:rowOff>149627</xdr:rowOff>
    </xdr:to>
    <xdr:cxnSp macro="">
      <xdr:nvCxnSpPr>
        <xdr:cNvPr id="130" name="直線コネクタ 129"/>
        <xdr:cNvCxnSpPr/>
      </xdr:nvCxnSpPr>
      <xdr:spPr>
        <a:xfrm flipV="1">
          <a:off x="9639300" y="6829501"/>
          <a:ext cx="838200" cy="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106050</xdr:rowOff>
    </xdr:from>
    <xdr:to>
      <xdr:col>46</xdr:col>
      <xdr:colOff>38100</xdr:colOff>
      <xdr:row>40</xdr:row>
      <xdr:rowOff>36200</xdr:rowOff>
    </xdr:to>
    <xdr:sp macro="" textlink="">
      <xdr:nvSpPr>
        <xdr:cNvPr id="131" name="楕円 130"/>
        <xdr:cNvSpPr/>
      </xdr:nvSpPr>
      <xdr:spPr>
        <a:xfrm>
          <a:off x="8699500" y="679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149627</xdr:rowOff>
    </xdr:from>
    <xdr:to>
      <xdr:col>50</xdr:col>
      <xdr:colOff>114300</xdr:colOff>
      <xdr:row>39</xdr:row>
      <xdr:rowOff>156850</xdr:rowOff>
    </xdr:to>
    <xdr:cxnSp macro="">
      <xdr:nvCxnSpPr>
        <xdr:cNvPr id="132" name="直線コネクタ 131"/>
        <xdr:cNvCxnSpPr/>
      </xdr:nvCxnSpPr>
      <xdr:spPr>
        <a:xfrm flipV="1">
          <a:off x="8750300" y="6836177"/>
          <a:ext cx="889000" cy="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109251</xdr:rowOff>
    </xdr:from>
    <xdr:to>
      <xdr:col>41</xdr:col>
      <xdr:colOff>101600</xdr:colOff>
      <xdr:row>40</xdr:row>
      <xdr:rowOff>39401</xdr:rowOff>
    </xdr:to>
    <xdr:sp macro="" textlink="">
      <xdr:nvSpPr>
        <xdr:cNvPr id="133" name="楕円 132"/>
        <xdr:cNvSpPr/>
      </xdr:nvSpPr>
      <xdr:spPr>
        <a:xfrm>
          <a:off x="7810500" y="679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156850</xdr:rowOff>
    </xdr:from>
    <xdr:to>
      <xdr:col>45</xdr:col>
      <xdr:colOff>177800</xdr:colOff>
      <xdr:row>39</xdr:row>
      <xdr:rowOff>160051</xdr:rowOff>
    </xdr:to>
    <xdr:cxnSp macro="">
      <xdr:nvCxnSpPr>
        <xdr:cNvPr id="134" name="直線コネクタ 133"/>
        <xdr:cNvCxnSpPr/>
      </xdr:nvCxnSpPr>
      <xdr:spPr>
        <a:xfrm flipV="1">
          <a:off x="7861300" y="6843400"/>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113914</xdr:rowOff>
    </xdr:from>
    <xdr:to>
      <xdr:col>36</xdr:col>
      <xdr:colOff>165100</xdr:colOff>
      <xdr:row>40</xdr:row>
      <xdr:rowOff>44064</xdr:rowOff>
    </xdr:to>
    <xdr:sp macro="" textlink="">
      <xdr:nvSpPr>
        <xdr:cNvPr id="135" name="楕円 134"/>
        <xdr:cNvSpPr/>
      </xdr:nvSpPr>
      <xdr:spPr>
        <a:xfrm>
          <a:off x="6921500" y="680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160051</xdr:rowOff>
    </xdr:from>
    <xdr:to>
      <xdr:col>41</xdr:col>
      <xdr:colOff>50800</xdr:colOff>
      <xdr:row>39</xdr:row>
      <xdr:rowOff>164714</xdr:rowOff>
    </xdr:to>
    <xdr:cxnSp macro="">
      <xdr:nvCxnSpPr>
        <xdr:cNvPr id="136" name="直線コネクタ 135"/>
        <xdr:cNvCxnSpPr/>
      </xdr:nvCxnSpPr>
      <xdr:spPr>
        <a:xfrm flipV="1">
          <a:off x="6972300" y="6846601"/>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35</xdr:row>
      <xdr:rowOff>171005</xdr:rowOff>
    </xdr:from>
    <xdr:ext cx="534377" cy="259045"/>
    <xdr:sp macro="" textlink="">
      <xdr:nvSpPr>
        <xdr:cNvPr id="137" name="n_1aveValue【道路】&#10;一人当たり延長"/>
        <xdr:cNvSpPr txBox="1"/>
      </xdr:nvSpPr>
      <xdr:spPr>
        <a:xfrm>
          <a:off x="9359411" y="617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12494</xdr:rowOff>
    </xdr:from>
    <xdr:ext cx="534377" cy="259045"/>
    <xdr:sp macro="" textlink="">
      <xdr:nvSpPr>
        <xdr:cNvPr id="138" name="n_2aveValue【道路】&#10;一人当たり延長"/>
        <xdr:cNvSpPr txBox="1"/>
      </xdr:nvSpPr>
      <xdr:spPr>
        <a:xfrm>
          <a:off x="8483111" y="618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155094</xdr:rowOff>
    </xdr:from>
    <xdr:ext cx="534377" cy="259045"/>
    <xdr:sp macro="" textlink="">
      <xdr:nvSpPr>
        <xdr:cNvPr id="139" name="n_3aveValue【道路】&#10;一人当たり延長"/>
        <xdr:cNvSpPr txBox="1"/>
      </xdr:nvSpPr>
      <xdr:spPr>
        <a:xfrm>
          <a:off x="7594111" y="632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12</xdr:rowOff>
    </xdr:from>
    <xdr:ext cx="534377" cy="259045"/>
    <xdr:sp macro="" textlink="">
      <xdr:nvSpPr>
        <xdr:cNvPr id="140" name="n_4aveValue【道路】&#10;一人当たり延長"/>
        <xdr:cNvSpPr txBox="1"/>
      </xdr:nvSpPr>
      <xdr:spPr>
        <a:xfrm>
          <a:off x="6705111" y="634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20104</xdr:rowOff>
    </xdr:from>
    <xdr:ext cx="534377" cy="259045"/>
    <xdr:sp macro="" textlink="">
      <xdr:nvSpPr>
        <xdr:cNvPr id="141" name="n_1mainValue【道路】&#10;一人当たり延長"/>
        <xdr:cNvSpPr txBox="1"/>
      </xdr:nvSpPr>
      <xdr:spPr>
        <a:xfrm>
          <a:off x="9359411" y="687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27327</xdr:rowOff>
    </xdr:from>
    <xdr:ext cx="534377" cy="259045"/>
    <xdr:sp macro="" textlink="">
      <xdr:nvSpPr>
        <xdr:cNvPr id="142" name="n_2mainValue【道路】&#10;一人当たり延長"/>
        <xdr:cNvSpPr txBox="1"/>
      </xdr:nvSpPr>
      <xdr:spPr>
        <a:xfrm>
          <a:off x="8483111" y="688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30528</xdr:rowOff>
    </xdr:from>
    <xdr:ext cx="534377" cy="259045"/>
    <xdr:sp macro="" textlink="">
      <xdr:nvSpPr>
        <xdr:cNvPr id="143" name="n_3mainValue【道路】&#10;一人当たり延長"/>
        <xdr:cNvSpPr txBox="1"/>
      </xdr:nvSpPr>
      <xdr:spPr>
        <a:xfrm>
          <a:off x="7594111" y="688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35191</xdr:rowOff>
    </xdr:from>
    <xdr:ext cx="534377" cy="259045"/>
    <xdr:sp macro="" textlink="">
      <xdr:nvSpPr>
        <xdr:cNvPr id="144" name="n_4mainValue【道路】&#10;一人当たり延長"/>
        <xdr:cNvSpPr txBox="1"/>
      </xdr:nvSpPr>
      <xdr:spPr>
        <a:xfrm>
          <a:off x="6705111" y="689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5" name="テキスト ボックス 154"/>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7" name="テキスト ボックス 15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7" name="テキスト ボックス 166"/>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83820</xdr:rowOff>
    </xdr:from>
    <xdr:to>
      <xdr:col>24</xdr:col>
      <xdr:colOff>62865</xdr:colOff>
      <xdr:row>64</xdr:row>
      <xdr:rowOff>87630</xdr:rowOff>
    </xdr:to>
    <xdr:cxnSp macro="">
      <xdr:nvCxnSpPr>
        <xdr:cNvPr id="169" name="直線コネクタ 168"/>
        <xdr:cNvCxnSpPr/>
      </xdr:nvCxnSpPr>
      <xdr:spPr>
        <a:xfrm flipV="1">
          <a:off x="4634865" y="985647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91457</xdr:rowOff>
    </xdr:from>
    <xdr:ext cx="405111" cy="259045"/>
    <xdr:sp macro="" textlink="">
      <xdr:nvSpPr>
        <xdr:cNvPr id="170" name="【橋りょう・トンネル】&#10;有形固定資産減価償却率最小値テキスト"/>
        <xdr:cNvSpPr txBox="1"/>
      </xdr:nvSpPr>
      <xdr:spPr>
        <a:xfrm>
          <a:off x="4673600" y="1106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87630</xdr:rowOff>
    </xdr:from>
    <xdr:to>
      <xdr:col>24</xdr:col>
      <xdr:colOff>152400</xdr:colOff>
      <xdr:row>64</xdr:row>
      <xdr:rowOff>87630</xdr:rowOff>
    </xdr:to>
    <xdr:cxnSp macro="">
      <xdr:nvCxnSpPr>
        <xdr:cNvPr id="171" name="直線コネクタ 170"/>
        <xdr:cNvCxnSpPr/>
      </xdr:nvCxnSpPr>
      <xdr:spPr>
        <a:xfrm>
          <a:off x="4546600" y="1106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30497</xdr:rowOff>
    </xdr:from>
    <xdr:ext cx="405111" cy="259045"/>
    <xdr:sp macro="" textlink="">
      <xdr:nvSpPr>
        <xdr:cNvPr id="172" name="【橋りょう・トンネル】&#10;有形固定資産減価償却率最大値テキスト"/>
        <xdr:cNvSpPr txBox="1"/>
      </xdr:nvSpPr>
      <xdr:spPr>
        <a:xfrm>
          <a:off x="4673600" y="963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83820</xdr:rowOff>
    </xdr:from>
    <xdr:to>
      <xdr:col>24</xdr:col>
      <xdr:colOff>152400</xdr:colOff>
      <xdr:row>57</xdr:row>
      <xdr:rowOff>83820</xdr:rowOff>
    </xdr:to>
    <xdr:cxnSp macro="">
      <xdr:nvCxnSpPr>
        <xdr:cNvPr id="173" name="直線コネクタ 172"/>
        <xdr:cNvCxnSpPr/>
      </xdr:nvCxnSpPr>
      <xdr:spPr>
        <a:xfrm>
          <a:off x="4546600" y="985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99077</xdr:rowOff>
    </xdr:from>
    <xdr:ext cx="405111" cy="259045"/>
    <xdr:sp macro="" textlink="">
      <xdr:nvSpPr>
        <xdr:cNvPr id="174" name="【橋りょう・トンネル】&#10;有形固定資産減価償却率平均値テキスト"/>
        <xdr:cNvSpPr txBox="1"/>
      </xdr:nvSpPr>
      <xdr:spPr>
        <a:xfrm>
          <a:off x="4673600" y="10728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120650</xdr:rowOff>
    </xdr:from>
    <xdr:to>
      <xdr:col>24</xdr:col>
      <xdr:colOff>114300</xdr:colOff>
      <xdr:row>63</xdr:row>
      <xdr:rowOff>50800</xdr:rowOff>
    </xdr:to>
    <xdr:sp macro="" textlink="">
      <xdr:nvSpPr>
        <xdr:cNvPr id="175" name="フローチャート: 判断 174"/>
        <xdr:cNvSpPr/>
      </xdr:nvSpPr>
      <xdr:spPr>
        <a:xfrm>
          <a:off x="4584700" y="1075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101600</xdr:rowOff>
    </xdr:from>
    <xdr:to>
      <xdr:col>20</xdr:col>
      <xdr:colOff>38100</xdr:colOff>
      <xdr:row>62</xdr:row>
      <xdr:rowOff>31750</xdr:rowOff>
    </xdr:to>
    <xdr:sp macro="" textlink="">
      <xdr:nvSpPr>
        <xdr:cNvPr id="176" name="フローチャート: 判断 175"/>
        <xdr:cNvSpPr/>
      </xdr:nvSpPr>
      <xdr:spPr>
        <a:xfrm>
          <a:off x="3746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90170</xdr:rowOff>
    </xdr:from>
    <xdr:to>
      <xdr:col>15</xdr:col>
      <xdr:colOff>101600</xdr:colOff>
      <xdr:row>62</xdr:row>
      <xdr:rowOff>20320</xdr:rowOff>
    </xdr:to>
    <xdr:sp macro="" textlink="">
      <xdr:nvSpPr>
        <xdr:cNvPr id="177" name="フローチャート: 判断 176"/>
        <xdr:cNvSpPr/>
      </xdr:nvSpPr>
      <xdr:spPr>
        <a:xfrm>
          <a:off x="2857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52070</xdr:rowOff>
    </xdr:from>
    <xdr:to>
      <xdr:col>10</xdr:col>
      <xdr:colOff>165100</xdr:colOff>
      <xdr:row>60</xdr:row>
      <xdr:rowOff>153670</xdr:rowOff>
    </xdr:to>
    <xdr:sp macro="" textlink="">
      <xdr:nvSpPr>
        <xdr:cNvPr id="178" name="フローチャート: 判断 177"/>
        <xdr:cNvSpPr/>
      </xdr:nvSpPr>
      <xdr:spPr>
        <a:xfrm>
          <a:off x="1968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79" name="フローチャート: 判断 178"/>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2540</xdr:rowOff>
    </xdr:from>
    <xdr:to>
      <xdr:col>24</xdr:col>
      <xdr:colOff>114300</xdr:colOff>
      <xdr:row>58</xdr:row>
      <xdr:rowOff>104140</xdr:rowOff>
    </xdr:to>
    <xdr:sp macro="" textlink="">
      <xdr:nvSpPr>
        <xdr:cNvPr id="185" name="楕円 184"/>
        <xdr:cNvSpPr/>
      </xdr:nvSpPr>
      <xdr:spPr>
        <a:xfrm>
          <a:off x="45847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25417</xdr:rowOff>
    </xdr:from>
    <xdr:ext cx="405111" cy="259045"/>
    <xdr:sp macro="" textlink="">
      <xdr:nvSpPr>
        <xdr:cNvPr id="186" name="【橋りょう・トンネル】&#10;有形固定資産減価償却率該当値テキスト"/>
        <xdr:cNvSpPr txBox="1"/>
      </xdr:nvSpPr>
      <xdr:spPr>
        <a:xfrm>
          <a:off x="4673600"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113030</xdr:rowOff>
    </xdr:from>
    <xdr:to>
      <xdr:col>20</xdr:col>
      <xdr:colOff>38100</xdr:colOff>
      <xdr:row>58</xdr:row>
      <xdr:rowOff>43180</xdr:rowOff>
    </xdr:to>
    <xdr:sp macro="" textlink="">
      <xdr:nvSpPr>
        <xdr:cNvPr id="187" name="楕円 186"/>
        <xdr:cNvSpPr/>
      </xdr:nvSpPr>
      <xdr:spPr>
        <a:xfrm>
          <a:off x="3746500" y="98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163830</xdr:rowOff>
    </xdr:from>
    <xdr:to>
      <xdr:col>24</xdr:col>
      <xdr:colOff>63500</xdr:colOff>
      <xdr:row>58</xdr:row>
      <xdr:rowOff>53340</xdr:rowOff>
    </xdr:to>
    <xdr:cxnSp macro="">
      <xdr:nvCxnSpPr>
        <xdr:cNvPr id="188" name="直線コネクタ 187"/>
        <xdr:cNvCxnSpPr/>
      </xdr:nvCxnSpPr>
      <xdr:spPr>
        <a:xfrm>
          <a:off x="3797300" y="99364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59690</xdr:rowOff>
    </xdr:from>
    <xdr:to>
      <xdr:col>15</xdr:col>
      <xdr:colOff>101600</xdr:colOff>
      <xdr:row>57</xdr:row>
      <xdr:rowOff>161290</xdr:rowOff>
    </xdr:to>
    <xdr:sp macro="" textlink="">
      <xdr:nvSpPr>
        <xdr:cNvPr id="189" name="楕円 188"/>
        <xdr:cNvSpPr/>
      </xdr:nvSpPr>
      <xdr:spPr>
        <a:xfrm>
          <a:off x="2857500" y="98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110490</xdr:rowOff>
    </xdr:from>
    <xdr:to>
      <xdr:col>19</xdr:col>
      <xdr:colOff>177800</xdr:colOff>
      <xdr:row>57</xdr:row>
      <xdr:rowOff>163830</xdr:rowOff>
    </xdr:to>
    <xdr:cxnSp macro="">
      <xdr:nvCxnSpPr>
        <xdr:cNvPr id="190" name="直線コネクタ 189"/>
        <xdr:cNvCxnSpPr/>
      </xdr:nvCxnSpPr>
      <xdr:spPr>
        <a:xfrm>
          <a:off x="2908300" y="98831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105410</xdr:rowOff>
    </xdr:from>
    <xdr:to>
      <xdr:col>10</xdr:col>
      <xdr:colOff>165100</xdr:colOff>
      <xdr:row>57</xdr:row>
      <xdr:rowOff>35560</xdr:rowOff>
    </xdr:to>
    <xdr:sp macro="" textlink="">
      <xdr:nvSpPr>
        <xdr:cNvPr id="191" name="楕円 190"/>
        <xdr:cNvSpPr/>
      </xdr:nvSpPr>
      <xdr:spPr>
        <a:xfrm>
          <a:off x="1968500" y="970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156210</xdr:rowOff>
    </xdr:from>
    <xdr:to>
      <xdr:col>15</xdr:col>
      <xdr:colOff>50800</xdr:colOff>
      <xdr:row>57</xdr:row>
      <xdr:rowOff>110490</xdr:rowOff>
    </xdr:to>
    <xdr:cxnSp macro="">
      <xdr:nvCxnSpPr>
        <xdr:cNvPr id="192" name="直線コネクタ 191"/>
        <xdr:cNvCxnSpPr/>
      </xdr:nvCxnSpPr>
      <xdr:spPr>
        <a:xfrm>
          <a:off x="2019300" y="975741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59690</xdr:rowOff>
    </xdr:from>
    <xdr:to>
      <xdr:col>6</xdr:col>
      <xdr:colOff>38100</xdr:colOff>
      <xdr:row>56</xdr:row>
      <xdr:rowOff>161290</xdr:rowOff>
    </xdr:to>
    <xdr:sp macro="" textlink="">
      <xdr:nvSpPr>
        <xdr:cNvPr id="193" name="楕円 192"/>
        <xdr:cNvSpPr/>
      </xdr:nvSpPr>
      <xdr:spPr>
        <a:xfrm>
          <a:off x="10795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110490</xdr:rowOff>
    </xdr:from>
    <xdr:to>
      <xdr:col>10</xdr:col>
      <xdr:colOff>114300</xdr:colOff>
      <xdr:row>56</xdr:row>
      <xdr:rowOff>156210</xdr:rowOff>
    </xdr:to>
    <xdr:cxnSp macro="">
      <xdr:nvCxnSpPr>
        <xdr:cNvPr id="194" name="直線コネクタ 193"/>
        <xdr:cNvCxnSpPr/>
      </xdr:nvCxnSpPr>
      <xdr:spPr>
        <a:xfrm>
          <a:off x="1130300" y="97116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22877</xdr:rowOff>
    </xdr:from>
    <xdr:ext cx="405111" cy="259045"/>
    <xdr:sp macro="" textlink="">
      <xdr:nvSpPr>
        <xdr:cNvPr id="195" name="n_1aveValue【橋りょう・トンネル】&#10;有形固定資産減価償却率"/>
        <xdr:cNvSpPr txBox="1"/>
      </xdr:nvSpPr>
      <xdr:spPr>
        <a:xfrm>
          <a:off x="3582044"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11447</xdr:rowOff>
    </xdr:from>
    <xdr:ext cx="405111" cy="259045"/>
    <xdr:sp macro="" textlink="">
      <xdr:nvSpPr>
        <xdr:cNvPr id="196" name="n_2aveValue【橋りょう・トンネル】&#10;有形固定資産減価償却率"/>
        <xdr:cNvSpPr txBox="1"/>
      </xdr:nvSpPr>
      <xdr:spPr>
        <a:xfrm>
          <a:off x="27057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144797</xdr:rowOff>
    </xdr:from>
    <xdr:ext cx="405111" cy="259045"/>
    <xdr:sp macro="" textlink="">
      <xdr:nvSpPr>
        <xdr:cNvPr id="197" name="n_3aveValue【橋りょう・トンネル】&#10;有形固定資産減価償却率"/>
        <xdr:cNvSpPr txBox="1"/>
      </xdr:nvSpPr>
      <xdr:spPr>
        <a:xfrm>
          <a:off x="1816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102887</xdr:rowOff>
    </xdr:from>
    <xdr:ext cx="405111" cy="259045"/>
    <xdr:sp macro="" textlink="">
      <xdr:nvSpPr>
        <xdr:cNvPr id="198" name="n_4aveValue【橋りょう・トンネル】&#10;有形固定資産減価償却率"/>
        <xdr:cNvSpPr txBox="1"/>
      </xdr:nvSpPr>
      <xdr:spPr>
        <a:xfrm>
          <a:off x="927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59707</xdr:rowOff>
    </xdr:from>
    <xdr:ext cx="405111" cy="259045"/>
    <xdr:sp macro="" textlink="">
      <xdr:nvSpPr>
        <xdr:cNvPr id="199" name="n_1mainValue【橋りょう・トンネル】&#10;有形固定資産減価償却率"/>
        <xdr:cNvSpPr txBox="1"/>
      </xdr:nvSpPr>
      <xdr:spPr>
        <a:xfrm>
          <a:off x="3582044" y="966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6367</xdr:rowOff>
    </xdr:from>
    <xdr:ext cx="405111" cy="259045"/>
    <xdr:sp macro="" textlink="">
      <xdr:nvSpPr>
        <xdr:cNvPr id="200" name="n_2mainValue【橋りょう・トンネル】&#10;有形固定資産減価償却率"/>
        <xdr:cNvSpPr txBox="1"/>
      </xdr:nvSpPr>
      <xdr:spPr>
        <a:xfrm>
          <a:off x="2705744" y="960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52087</xdr:rowOff>
    </xdr:from>
    <xdr:ext cx="405111" cy="259045"/>
    <xdr:sp macro="" textlink="">
      <xdr:nvSpPr>
        <xdr:cNvPr id="201" name="n_3mainValue【橋りょう・トンネル】&#10;有形固定資産減価償却率"/>
        <xdr:cNvSpPr txBox="1"/>
      </xdr:nvSpPr>
      <xdr:spPr>
        <a:xfrm>
          <a:off x="1816744" y="948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6367</xdr:rowOff>
    </xdr:from>
    <xdr:ext cx="405111" cy="259045"/>
    <xdr:sp macro="" textlink="">
      <xdr:nvSpPr>
        <xdr:cNvPr id="202" name="n_4mainValue【橋りょう・トンネル】&#10;有形固定資産減価償却率"/>
        <xdr:cNvSpPr txBox="1"/>
      </xdr:nvSpPr>
      <xdr:spPr>
        <a:xfrm>
          <a:off x="927744" y="943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6" name="テキスト ボックス 215"/>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8" name="テキスト ボックス 21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0" name="テキスト ボックス 219"/>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2" name="テキスト ボックス 221"/>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41297</xdr:rowOff>
    </xdr:from>
    <xdr:to>
      <xdr:col>54</xdr:col>
      <xdr:colOff>189865</xdr:colOff>
      <xdr:row>64</xdr:row>
      <xdr:rowOff>6732</xdr:rowOff>
    </xdr:to>
    <xdr:cxnSp macro="">
      <xdr:nvCxnSpPr>
        <xdr:cNvPr id="226" name="直線コネクタ 225"/>
        <xdr:cNvCxnSpPr/>
      </xdr:nvCxnSpPr>
      <xdr:spPr>
        <a:xfrm flipV="1">
          <a:off x="10476865" y="9471047"/>
          <a:ext cx="0" cy="1508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10559</xdr:rowOff>
    </xdr:from>
    <xdr:ext cx="534377" cy="259045"/>
    <xdr:sp macro="" textlink="">
      <xdr:nvSpPr>
        <xdr:cNvPr id="227" name="【橋りょう・トンネル】&#10;一人当たり有形固定資産（償却資産）額最小値テキスト"/>
        <xdr:cNvSpPr txBox="1"/>
      </xdr:nvSpPr>
      <xdr:spPr>
        <a:xfrm>
          <a:off x="10515600" y="1098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6732</xdr:rowOff>
    </xdr:from>
    <xdr:to>
      <xdr:col>55</xdr:col>
      <xdr:colOff>88900</xdr:colOff>
      <xdr:row>64</xdr:row>
      <xdr:rowOff>6732</xdr:rowOff>
    </xdr:to>
    <xdr:cxnSp macro="">
      <xdr:nvCxnSpPr>
        <xdr:cNvPr id="228" name="直線コネクタ 227"/>
        <xdr:cNvCxnSpPr/>
      </xdr:nvCxnSpPr>
      <xdr:spPr>
        <a:xfrm>
          <a:off x="10388600" y="1097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159424</xdr:rowOff>
    </xdr:from>
    <xdr:ext cx="599010" cy="259045"/>
    <xdr:sp macro="" textlink="">
      <xdr:nvSpPr>
        <xdr:cNvPr id="229" name="【橋りょう・トンネル】&#10;一人当たり有形固定資産（償却資産）額最大値テキスト"/>
        <xdr:cNvSpPr txBox="1"/>
      </xdr:nvSpPr>
      <xdr:spPr>
        <a:xfrm>
          <a:off x="10515600" y="924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41297</xdr:rowOff>
    </xdr:from>
    <xdr:to>
      <xdr:col>55</xdr:col>
      <xdr:colOff>88900</xdr:colOff>
      <xdr:row>55</xdr:row>
      <xdr:rowOff>41297</xdr:rowOff>
    </xdr:to>
    <xdr:cxnSp macro="">
      <xdr:nvCxnSpPr>
        <xdr:cNvPr id="230" name="直線コネクタ 229"/>
        <xdr:cNvCxnSpPr/>
      </xdr:nvCxnSpPr>
      <xdr:spPr>
        <a:xfrm>
          <a:off x="10388600" y="9471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57</xdr:row>
      <xdr:rowOff>156016</xdr:rowOff>
    </xdr:from>
    <xdr:ext cx="599010" cy="259045"/>
    <xdr:sp macro="" textlink="">
      <xdr:nvSpPr>
        <xdr:cNvPr id="231" name="【橋りょう・トンネル】&#10;一人当たり有形固定資産（償却資産）額平均値テキスト"/>
        <xdr:cNvSpPr txBox="1"/>
      </xdr:nvSpPr>
      <xdr:spPr>
        <a:xfrm>
          <a:off x="10515600" y="99286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133139</xdr:rowOff>
    </xdr:from>
    <xdr:to>
      <xdr:col>55</xdr:col>
      <xdr:colOff>50800</xdr:colOff>
      <xdr:row>59</xdr:row>
      <xdr:rowOff>63289</xdr:rowOff>
    </xdr:to>
    <xdr:sp macro="" textlink="">
      <xdr:nvSpPr>
        <xdr:cNvPr id="232" name="フローチャート: 判断 231"/>
        <xdr:cNvSpPr/>
      </xdr:nvSpPr>
      <xdr:spPr>
        <a:xfrm>
          <a:off x="10426700" y="100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33954</xdr:rowOff>
    </xdr:from>
    <xdr:to>
      <xdr:col>50</xdr:col>
      <xdr:colOff>165100</xdr:colOff>
      <xdr:row>59</xdr:row>
      <xdr:rowOff>135554</xdr:rowOff>
    </xdr:to>
    <xdr:sp macro="" textlink="">
      <xdr:nvSpPr>
        <xdr:cNvPr id="233" name="フローチャート: 判断 232"/>
        <xdr:cNvSpPr/>
      </xdr:nvSpPr>
      <xdr:spPr>
        <a:xfrm>
          <a:off x="9588500" y="1014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53388</xdr:rowOff>
    </xdr:from>
    <xdr:to>
      <xdr:col>46</xdr:col>
      <xdr:colOff>38100</xdr:colOff>
      <xdr:row>59</xdr:row>
      <xdr:rowOff>154988</xdr:rowOff>
    </xdr:to>
    <xdr:sp macro="" textlink="">
      <xdr:nvSpPr>
        <xdr:cNvPr id="234" name="フローチャート: 判断 233"/>
        <xdr:cNvSpPr/>
      </xdr:nvSpPr>
      <xdr:spPr>
        <a:xfrm>
          <a:off x="8699500" y="1016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129733</xdr:rowOff>
    </xdr:from>
    <xdr:to>
      <xdr:col>41</xdr:col>
      <xdr:colOff>101600</xdr:colOff>
      <xdr:row>61</xdr:row>
      <xdr:rowOff>59883</xdr:rowOff>
    </xdr:to>
    <xdr:sp macro="" textlink="">
      <xdr:nvSpPr>
        <xdr:cNvPr id="235" name="フローチャート: 判断 234"/>
        <xdr:cNvSpPr/>
      </xdr:nvSpPr>
      <xdr:spPr>
        <a:xfrm>
          <a:off x="7810500" y="104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136877</xdr:rowOff>
    </xdr:from>
    <xdr:to>
      <xdr:col>36</xdr:col>
      <xdr:colOff>165100</xdr:colOff>
      <xdr:row>61</xdr:row>
      <xdr:rowOff>67027</xdr:rowOff>
    </xdr:to>
    <xdr:sp macro="" textlink="">
      <xdr:nvSpPr>
        <xdr:cNvPr id="236" name="フローチャート: 判断 235"/>
        <xdr:cNvSpPr/>
      </xdr:nvSpPr>
      <xdr:spPr>
        <a:xfrm>
          <a:off x="6921500" y="1042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13795</xdr:rowOff>
    </xdr:from>
    <xdr:to>
      <xdr:col>55</xdr:col>
      <xdr:colOff>50800</xdr:colOff>
      <xdr:row>61</xdr:row>
      <xdr:rowOff>115395</xdr:rowOff>
    </xdr:to>
    <xdr:sp macro="" textlink="">
      <xdr:nvSpPr>
        <xdr:cNvPr id="242" name="楕円 241"/>
        <xdr:cNvSpPr/>
      </xdr:nvSpPr>
      <xdr:spPr>
        <a:xfrm>
          <a:off x="10426700" y="1047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163672</xdr:rowOff>
    </xdr:from>
    <xdr:ext cx="599010" cy="259045"/>
    <xdr:sp macro="" textlink="">
      <xdr:nvSpPr>
        <xdr:cNvPr id="243" name="【橋りょう・トンネル】&#10;一人当たり有形固定資産（償却資産）額該当値テキスト"/>
        <xdr:cNvSpPr txBox="1"/>
      </xdr:nvSpPr>
      <xdr:spPr>
        <a:xfrm>
          <a:off x="10515600" y="1045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18203</xdr:rowOff>
    </xdr:from>
    <xdr:to>
      <xdr:col>50</xdr:col>
      <xdr:colOff>165100</xdr:colOff>
      <xdr:row>61</xdr:row>
      <xdr:rowOff>119803</xdr:rowOff>
    </xdr:to>
    <xdr:sp macro="" textlink="">
      <xdr:nvSpPr>
        <xdr:cNvPr id="244" name="楕円 243"/>
        <xdr:cNvSpPr/>
      </xdr:nvSpPr>
      <xdr:spPr>
        <a:xfrm>
          <a:off x="9588500" y="1047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64595</xdr:rowOff>
    </xdr:from>
    <xdr:to>
      <xdr:col>55</xdr:col>
      <xdr:colOff>0</xdr:colOff>
      <xdr:row>61</xdr:row>
      <xdr:rowOff>69003</xdr:rowOff>
    </xdr:to>
    <xdr:cxnSp macro="">
      <xdr:nvCxnSpPr>
        <xdr:cNvPr id="245" name="直線コネクタ 244"/>
        <xdr:cNvCxnSpPr/>
      </xdr:nvCxnSpPr>
      <xdr:spPr>
        <a:xfrm flipV="1">
          <a:off x="9639300" y="10523045"/>
          <a:ext cx="838200" cy="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26814</xdr:rowOff>
    </xdr:from>
    <xdr:to>
      <xdr:col>46</xdr:col>
      <xdr:colOff>38100</xdr:colOff>
      <xdr:row>61</xdr:row>
      <xdr:rowOff>128414</xdr:rowOff>
    </xdr:to>
    <xdr:sp macro="" textlink="">
      <xdr:nvSpPr>
        <xdr:cNvPr id="246" name="楕円 245"/>
        <xdr:cNvSpPr/>
      </xdr:nvSpPr>
      <xdr:spPr>
        <a:xfrm>
          <a:off x="8699500" y="104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69003</xdr:rowOff>
    </xdr:from>
    <xdr:to>
      <xdr:col>50</xdr:col>
      <xdr:colOff>114300</xdr:colOff>
      <xdr:row>61</xdr:row>
      <xdr:rowOff>77614</xdr:rowOff>
    </xdr:to>
    <xdr:cxnSp macro="">
      <xdr:nvCxnSpPr>
        <xdr:cNvPr id="247" name="直線コネクタ 246"/>
        <xdr:cNvCxnSpPr/>
      </xdr:nvCxnSpPr>
      <xdr:spPr>
        <a:xfrm flipV="1">
          <a:off x="8750300" y="10527453"/>
          <a:ext cx="889000" cy="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28913</xdr:rowOff>
    </xdr:from>
    <xdr:to>
      <xdr:col>41</xdr:col>
      <xdr:colOff>101600</xdr:colOff>
      <xdr:row>61</xdr:row>
      <xdr:rowOff>130513</xdr:rowOff>
    </xdr:to>
    <xdr:sp macro="" textlink="">
      <xdr:nvSpPr>
        <xdr:cNvPr id="248" name="楕円 247"/>
        <xdr:cNvSpPr/>
      </xdr:nvSpPr>
      <xdr:spPr>
        <a:xfrm>
          <a:off x="7810500" y="1048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77614</xdr:rowOff>
    </xdr:from>
    <xdr:to>
      <xdr:col>45</xdr:col>
      <xdr:colOff>177800</xdr:colOff>
      <xdr:row>61</xdr:row>
      <xdr:rowOff>79713</xdr:rowOff>
    </xdr:to>
    <xdr:cxnSp macro="">
      <xdr:nvCxnSpPr>
        <xdr:cNvPr id="249" name="直線コネクタ 248"/>
        <xdr:cNvCxnSpPr/>
      </xdr:nvCxnSpPr>
      <xdr:spPr>
        <a:xfrm flipV="1">
          <a:off x="7861300" y="10536064"/>
          <a:ext cx="889000" cy="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15539</xdr:rowOff>
    </xdr:from>
    <xdr:to>
      <xdr:col>36</xdr:col>
      <xdr:colOff>165100</xdr:colOff>
      <xdr:row>61</xdr:row>
      <xdr:rowOff>117139</xdr:rowOff>
    </xdr:to>
    <xdr:sp macro="" textlink="">
      <xdr:nvSpPr>
        <xdr:cNvPr id="250" name="楕円 249"/>
        <xdr:cNvSpPr/>
      </xdr:nvSpPr>
      <xdr:spPr>
        <a:xfrm>
          <a:off x="6921500" y="1047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66339</xdr:rowOff>
    </xdr:from>
    <xdr:to>
      <xdr:col>41</xdr:col>
      <xdr:colOff>50800</xdr:colOff>
      <xdr:row>61</xdr:row>
      <xdr:rowOff>79713</xdr:rowOff>
    </xdr:to>
    <xdr:cxnSp macro="">
      <xdr:nvCxnSpPr>
        <xdr:cNvPr id="251" name="直線コネクタ 250"/>
        <xdr:cNvCxnSpPr/>
      </xdr:nvCxnSpPr>
      <xdr:spPr>
        <a:xfrm>
          <a:off x="6972300" y="10524789"/>
          <a:ext cx="889000" cy="1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57</xdr:row>
      <xdr:rowOff>152081</xdr:rowOff>
    </xdr:from>
    <xdr:ext cx="599010" cy="259045"/>
    <xdr:sp macro="" textlink="">
      <xdr:nvSpPr>
        <xdr:cNvPr id="252" name="n_1aveValue【橋りょう・トンネル】&#10;一人当たり有形固定資産（償却資産）額"/>
        <xdr:cNvSpPr txBox="1"/>
      </xdr:nvSpPr>
      <xdr:spPr>
        <a:xfrm>
          <a:off x="9327095" y="992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65</xdr:rowOff>
    </xdr:from>
    <xdr:ext cx="599010" cy="259045"/>
    <xdr:sp macro="" textlink="">
      <xdr:nvSpPr>
        <xdr:cNvPr id="253" name="n_2aveValue【橋りょう・トンネル】&#10;一人当たり有形固定資産（償却資産）額"/>
        <xdr:cNvSpPr txBox="1"/>
      </xdr:nvSpPr>
      <xdr:spPr>
        <a:xfrm>
          <a:off x="8450795" y="9944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76410</xdr:rowOff>
    </xdr:from>
    <xdr:ext cx="599010" cy="259045"/>
    <xdr:sp macro="" textlink="">
      <xdr:nvSpPr>
        <xdr:cNvPr id="254" name="n_3aveValue【橋りょう・トンネル】&#10;一人当たり有形固定資産（償却資産）額"/>
        <xdr:cNvSpPr txBox="1"/>
      </xdr:nvSpPr>
      <xdr:spPr>
        <a:xfrm>
          <a:off x="7561795" y="10191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83554</xdr:rowOff>
    </xdr:from>
    <xdr:ext cx="599010" cy="259045"/>
    <xdr:sp macro="" textlink="">
      <xdr:nvSpPr>
        <xdr:cNvPr id="255" name="n_4aveValue【橋りょう・トンネル】&#10;一人当たり有形固定資産（償却資産）額"/>
        <xdr:cNvSpPr txBox="1"/>
      </xdr:nvSpPr>
      <xdr:spPr>
        <a:xfrm>
          <a:off x="6672795" y="1019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110930</xdr:rowOff>
    </xdr:from>
    <xdr:ext cx="599010" cy="259045"/>
    <xdr:sp macro="" textlink="">
      <xdr:nvSpPr>
        <xdr:cNvPr id="256" name="n_1mainValue【橋りょう・トンネル】&#10;一人当たり有形固定資産（償却資産）額"/>
        <xdr:cNvSpPr txBox="1"/>
      </xdr:nvSpPr>
      <xdr:spPr>
        <a:xfrm>
          <a:off x="9327095" y="1056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119541</xdr:rowOff>
    </xdr:from>
    <xdr:ext cx="599010" cy="259045"/>
    <xdr:sp macro="" textlink="">
      <xdr:nvSpPr>
        <xdr:cNvPr id="257" name="n_2mainValue【橋りょう・トンネル】&#10;一人当たり有形固定資産（償却資産）額"/>
        <xdr:cNvSpPr txBox="1"/>
      </xdr:nvSpPr>
      <xdr:spPr>
        <a:xfrm>
          <a:off x="8450795" y="1057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121640</xdr:rowOff>
    </xdr:from>
    <xdr:ext cx="599010" cy="259045"/>
    <xdr:sp macro="" textlink="">
      <xdr:nvSpPr>
        <xdr:cNvPr id="258" name="n_3mainValue【橋りょう・トンネル】&#10;一人当たり有形固定資産（償却資産）額"/>
        <xdr:cNvSpPr txBox="1"/>
      </xdr:nvSpPr>
      <xdr:spPr>
        <a:xfrm>
          <a:off x="7561795" y="1058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108266</xdr:rowOff>
    </xdr:from>
    <xdr:ext cx="599010" cy="259045"/>
    <xdr:sp macro="" textlink="">
      <xdr:nvSpPr>
        <xdr:cNvPr id="259" name="n_4mainValue【橋りょう・トンネル】&#10;一人当たり有形固定資産（償却資産）額"/>
        <xdr:cNvSpPr txBox="1"/>
      </xdr:nvSpPr>
      <xdr:spPr>
        <a:xfrm>
          <a:off x="6672795" y="1056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1" name="直線コネクタ 27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2" name="テキスト ボックス 271"/>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3" name="直線コネクタ 27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4" name="テキスト ボックス 27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5" name="直線コネクタ 27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6" name="テキスト ボックス 27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7" name="直線コネクタ 27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8" name="テキスト ボックス 27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9" name="直線コネクタ 27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0" name="テキスト ボックス 27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1" name="直線コネクタ 28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2" name="テキスト ボックス 281"/>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47898</xdr:rowOff>
    </xdr:to>
    <xdr:cxnSp macro="">
      <xdr:nvCxnSpPr>
        <xdr:cNvPr id="286" name="直線コネクタ 285"/>
        <xdr:cNvCxnSpPr/>
      </xdr:nvCxnSpPr>
      <xdr:spPr>
        <a:xfrm flipV="1">
          <a:off x="4634865" y="13296900"/>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51725</xdr:rowOff>
    </xdr:from>
    <xdr:ext cx="405111" cy="259045"/>
    <xdr:sp macro="" textlink="">
      <xdr:nvSpPr>
        <xdr:cNvPr id="287" name="【公営住宅】&#10;有形固定資産減価償却率最小値テキスト"/>
        <xdr:cNvSpPr txBox="1"/>
      </xdr:nvSpPr>
      <xdr:spPr>
        <a:xfrm>
          <a:off x="4673600" y="14796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47898</xdr:rowOff>
    </xdr:from>
    <xdr:to>
      <xdr:col>24</xdr:col>
      <xdr:colOff>152400</xdr:colOff>
      <xdr:row>86</xdr:row>
      <xdr:rowOff>47898</xdr:rowOff>
    </xdr:to>
    <xdr:cxnSp macro="">
      <xdr:nvCxnSpPr>
        <xdr:cNvPr id="288" name="直線コネクタ 287"/>
        <xdr:cNvCxnSpPr/>
      </xdr:nvCxnSpPr>
      <xdr:spPr>
        <a:xfrm>
          <a:off x="4546600" y="1479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405111" cy="259045"/>
    <xdr:sp macro="" textlink="">
      <xdr:nvSpPr>
        <xdr:cNvPr id="289" name="【公営住宅】&#10;有形固定資産減価償却率最大値テキスト"/>
        <xdr:cNvSpPr txBox="1"/>
      </xdr:nvSpPr>
      <xdr:spPr>
        <a:xfrm>
          <a:off x="46736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0" name="直線コネクタ 289"/>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6911</xdr:rowOff>
    </xdr:from>
    <xdr:ext cx="405111" cy="259045"/>
    <xdr:sp macro="" textlink="">
      <xdr:nvSpPr>
        <xdr:cNvPr id="291" name="【公営住宅】&#10;有形固定資産減価償却率平均値テキスト"/>
        <xdr:cNvSpPr txBox="1"/>
      </xdr:nvSpPr>
      <xdr:spPr>
        <a:xfrm>
          <a:off x="4673600" y="142372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155484</xdr:rowOff>
    </xdr:from>
    <xdr:to>
      <xdr:col>24</xdr:col>
      <xdr:colOff>114300</xdr:colOff>
      <xdr:row>84</xdr:row>
      <xdr:rowOff>85634</xdr:rowOff>
    </xdr:to>
    <xdr:sp macro="" textlink="">
      <xdr:nvSpPr>
        <xdr:cNvPr id="292" name="フローチャート: 判断 291"/>
        <xdr:cNvSpPr/>
      </xdr:nvSpPr>
      <xdr:spPr>
        <a:xfrm>
          <a:off x="4584700" y="1438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104866</xdr:rowOff>
    </xdr:from>
    <xdr:to>
      <xdr:col>20</xdr:col>
      <xdr:colOff>38100</xdr:colOff>
      <xdr:row>83</xdr:row>
      <xdr:rowOff>35016</xdr:rowOff>
    </xdr:to>
    <xdr:sp macro="" textlink="">
      <xdr:nvSpPr>
        <xdr:cNvPr id="293" name="フローチャート: 判断 292"/>
        <xdr:cNvSpPr/>
      </xdr:nvSpPr>
      <xdr:spPr>
        <a:xfrm>
          <a:off x="3746500" y="1416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98334</xdr:rowOff>
    </xdr:from>
    <xdr:to>
      <xdr:col>15</xdr:col>
      <xdr:colOff>101600</xdr:colOff>
      <xdr:row>83</xdr:row>
      <xdr:rowOff>28484</xdr:rowOff>
    </xdr:to>
    <xdr:sp macro="" textlink="">
      <xdr:nvSpPr>
        <xdr:cNvPr id="294" name="フローチャート: 判断 293"/>
        <xdr:cNvSpPr/>
      </xdr:nvSpPr>
      <xdr:spPr>
        <a:xfrm>
          <a:off x="2857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170180</xdr:rowOff>
    </xdr:from>
    <xdr:to>
      <xdr:col>10</xdr:col>
      <xdr:colOff>165100</xdr:colOff>
      <xdr:row>81</xdr:row>
      <xdr:rowOff>100330</xdr:rowOff>
    </xdr:to>
    <xdr:sp macro="" textlink="">
      <xdr:nvSpPr>
        <xdr:cNvPr id="295" name="フローチャート: 判断 294"/>
        <xdr:cNvSpPr/>
      </xdr:nvSpPr>
      <xdr:spPr>
        <a:xfrm>
          <a:off x="1968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117929</xdr:rowOff>
    </xdr:from>
    <xdr:to>
      <xdr:col>6</xdr:col>
      <xdr:colOff>38100</xdr:colOff>
      <xdr:row>81</xdr:row>
      <xdr:rowOff>48079</xdr:rowOff>
    </xdr:to>
    <xdr:sp macro="" textlink="">
      <xdr:nvSpPr>
        <xdr:cNvPr id="296" name="フローチャート: 判断 295"/>
        <xdr:cNvSpPr/>
      </xdr:nvSpPr>
      <xdr:spPr>
        <a:xfrm>
          <a:off x="1079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28121</xdr:rowOff>
    </xdr:from>
    <xdr:to>
      <xdr:col>24</xdr:col>
      <xdr:colOff>114300</xdr:colOff>
      <xdr:row>85</xdr:row>
      <xdr:rowOff>129721</xdr:rowOff>
    </xdr:to>
    <xdr:sp macro="" textlink="">
      <xdr:nvSpPr>
        <xdr:cNvPr id="302" name="楕円 301"/>
        <xdr:cNvSpPr/>
      </xdr:nvSpPr>
      <xdr:spPr>
        <a:xfrm>
          <a:off x="45847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6548</xdr:rowOff>
    </xdr:from>
    <xdr:ext cx="405111" cy="259045"/>
    <xdr:sp macro="" textlink="">
      <xdr:nvSpPr>
        <xdr:cNvPr id="303" name="【公営住宅】&#10;有形固定資産減価償却率該当値テキスト"/>
        <xdr:cNvSpPr txBox="1"/>
      </xdr:nvSpPr>
      <xdr:spPr>
        <a:xfrm>
          <a:off x="4673600" y="1457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1995</xdr:rowOff>
    </xdr:from>
    <xdr:to>
      <xdr:col>20</xdr:col>
      <xdr:colOff>38100</xdr:colOff>
      <xdr:row>85</xdr:row>
      <xdr:rowOff>103595</xdr:rowOff>
    </xdr:to>
    <xdr:sp macro="" textlink="">
      <xdr:nvSpPr>
        <xdr:cNvPr id="304" name="楕円 303"/>
        <xdr:cNvSpPr/>
      </xdr:nvSpPr>
      <xdr:spPr>
        <a:xfrm>
          <a:off x="3746500" y="1457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52795</xdr:rowOff>
    </xdr:from>
    <xdr:to>
      <xdr:col>24</xdr:col>
      <xdr:colOff>63500</xdr:colOff>
      <xdr:row>85</xdr:row>
      <xdr:rowOff>78921</xdr:rowOff>
    </xdr:to>
    <xdr:cxnSp macro="">
      <xdr:nvCxnSpPr>
        <xdr:cNvPr id="305" name="直線コネクタ 304"/>
        <xdr:cNvCxnSpPr/>
      </xdr:nvCxnSpPr>
      <xdr:spPr>
        <a:xfrm>
          <a:off x="3797300" y="14626045"/>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144055</xdr:rowOff>
    </xdr:from>
    <xdr:to>
      <xdr:col>15</xdr:col>
      <xdr:colOff>101600</xdr:colOff>
      <xdr:row>85</xdr:row>
      <xdr:rowOff>74205</xdr:rowOff>
    </xdr:to>
    <xdr:sp macro="" textlink="">
      <xdr:nvSpPr>
        <xdr:cNvPr id="306" name="楕円 305"/>
        <xdr:cNvSpPr/>
      </xdr:nvSpPr>
      <xdr:spPr>
        <a:xfrm>
          <a:off x="2857500" y="1454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23405</xdr:rowOff>
    </xdr:from>
    <xdr:to>
      <xdr:col>19</xdr:col>
      <xdr:colOff>177800</xdr:colOff>
      <xdr:row>85</xdr:row>
      <xdr:rowOff>52795</xdr:rowOff>
    </xdr:to>
    <xdr:cxnSp macro="">
      <xdr:nvCxnSpPr>
        <xdr:cNvPr id="307" name="直線コネクタ 306"/>
        <xdr:cNvCxnSpPr/>
      </xdr:nvCxnSpPr>
      <xdr:spPr>
        <a:xfrm>
          <a:off x="2908300" y="14596655"/>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55880</xdr:rowOff>
    </xdr:from>
    <xdr:to>
      <xdr:col>10</xdr:col>
      <xdr:colOff>165100</xdr:colOff>
      <xdr:row>84</xdr:row>
      <xdr:rowOff>157480</xdr:rowOff>
    </xdr:to>
    <xdr:sp macro="" textlink="">
      <xdr:nvSpPr>
        <xdr:cNvPr id="308" name="楕円 307"/>
        <xdr:cNvSpPr/>
      </xdr:nvSpPr>
      <xdr:spPr>
        <a:xfrm>
          <a:off x="1968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106680</xdr:rowOff>
    </xdr:from>
    <xdr:to>
      <xdr:col>15</xdr:col>
      <xdr:colOff>50800</xdr:colOff>
      <xdr:row>85</xdr:row>
      <xdr:rowOff>23405</xdr:rowOff>
    </xdr:to>
    <xdr:cxnSp macro="">
      <xdr:nvCxnSpPr>
        <xdr:cNvPr id="309" name="直線コネクタ 308"/>
        <xdr:cNvCxnSpPr/>
      </xdr:nvCxnSpPr>
      <xdr:spPr>
        <a:xfrm>
          <a:off x="2019300" y="14508480"/>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83638</xdr:rowOff>
    </xdr:from>
    <xdr:to>
      <xdr:col>6</xdr:col>
      <xdr:colOff>38100</xdr:colOff>
      <xdr:row>84</xdr:row>
      <xdr:rowOff>13788</xdr:rowOff>
    </xdr:to>
    <xdr:sp macro="" textlink="">
      <xdr:nvSpPr>
        <xdr:cNvPr id="310" name="楕円 309"/>
        <xdr:cNvSpPr/>
      </xdr:nvSpPr>
      <xdr:spPr>
        <a:xfrm>
          <a:off x="1079500" y="143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134438</xdr:rowOff>
    </xdr:from>
    <xdr:to>
      <xdr:col>10</xdr:col>
      <xdr:colOff>114300</xdr:colOff>
      <xdr:row>84</xdr:row>
      <xdr:rowOff>106680</xdr:rowOff>
    </xdr:to>
    <xdr:cxnSp macro="">
      <xdr:nvCxnSpPr>
        <xdr:cNvPr id="311" name="直線コネクタ 310"/>
        <xdr:cNvCxnSpPr/>
      </xdr:nvCxnSpPr>
      <xdr:spPr>
        <a:xfrm>
          <a:off x="1130300" y="14364788"/>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51543</xdr:rowOff>
    </xdr:from>
    <xdr:ext cx="405111" cy="259045"/>
    <xdr:sp macro="" textlink="">
      <xdr:nvSpPr>
        <xdr:cNvPr id="312" name="n_1aveValue【公営住宅】&#10;有形固定資産減価償却率"/>
        <xdr:cNvSpPr txBox="1"/>
      </xdr:nvSpPr>
      <xdr:spPr>
        <a:xfrm>
          <a:off x="3582044" y="1393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45011</xdr:rowOff>
    </xdr:from>
    <xdr:ext cx="405111" cy="259045"/>
    <xdr:sp macro="" textlink="">
      <xdr:nvSpPr>
        <xdr:cNvPr id="313" name="n_2aveValue【公営住宅】&#10;有形固定資産減価償却率"/>
        <xdr:cNvSpPr txBox="1"/>
      </xdr:nvSpPr>
      <xdr:spPr>
        <a:xfrm>
          <a:off x="27057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116857</xdr:rowOff>
    </xdr:from>
    <xdr:ext cx="405111" cy="259045"/>
    <xdr:sp macro="" textlink="">
      <xdr:nvSpPr>
        <xdr:cNvPr id="314" name="n_3aveValue【公営住宅】&#10;有形固定資産減価償却率"/>
        <xdr:cNvSpPr txBox="1"/>
      </xdr:nvSpPr>
      <xdr:spPr>
        <a:xfrm>
          <a:off x="1816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64606</xdr:rowOff>
    </xdr:from>
    <xdr:ext cx="405111" cy="259045"/>
    <xdr:sp macro="" textlink="">
      <xdr:nvSpPr>
        <xdr:cNvPr id="315" name="n_4aveValue【公営住宅】&#10;有形固定資産減価償却率"/>
        <xdr:cNvSpPr txBox="1"/>
      </xdr:nvSpPr>
      <xdr:spPr>
        <a:xfrm>
          <a:off x="9277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94722</xdr:rowOff>
    </xdr:from>
    <xdr:ext cx="405111" cy="259045"/>
    <xdr:sp macro="" textlink="">
      <xdr:nvSpPr>
        <xdr:cNvPr id="316" name="n_1mainValue【公営住宅】&#10;有形固定資産減価償却率"/>
        <xdr:cNvSpPr txBox="1"/>
      </xdr:nvSpPr>
      <xdr:spPr>
        <a:xfrm>
          <a:off x="3582044" y="1466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65332</xdr:rowOff>
    </xdr:from>
    <xdr:ext cx="405111" cy="259045"/>
    <xdr:sp macro="" textlink="">
      <xdr:nvSpPr>
        <xdr:cNvPr id="317" name="n_2mainValue【公営住宅】&#10;有形固定資産減価償却率"/>
        <xdr:cNvSpPr txBox="1"/>
      </xdr:nvSpPr>
      <xdr:spPr>
        <a:xfrm>
          <a:off x="2705744" y="1463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148607</xdr:rowOff>
    </xdr:from>
    <xdr:ext cx="405111" cy="259045"/>
    <xdr:sp macro="" textlink="">
      <xdr:nvSpPr>
        <xdr:cNvPr id="318" name="n_3mainValue【公営住宅】&#10;有形固定資産減価償却率"/>
        <xdr:cNvSpPr txBox="1"/>
      </xdr:nvSpPr>
      <xdr:spPr>
        <a:xfrm>
          <a:off x="1816744"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4915</xdr:rowOff>
    </xdr:from>
    <xdr:ext cx="405111" cy="259045"/>
    <xdr:sp macro="" textlink="">
      <xdr:nvSpPr>
        <xdr:cNvPr id="319" name="n_4mainValue【公営住宅】&#10;有形固定資産減価償却率"/>
        <xdr:cNvSpPr txBox="1"/>
      </xdr:nvSpPr>
      <xdr:spPr>
        <a:xfrm>
          <a:off x="927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330" name="テキスト ボックス 329"/>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129539</xdr:rowOff>
    </xdr:from>
    <xdr:to>
      <xdr:col>54</xdr:col>
      <xdr:colOff>189865</xdr:colOff>
      <xdr:row>85</xdr:row>
      <xdr:rowOff>154305</xdr:rowOff>
    </xdr:to>
    <xdr:cxnSp macro="">
      <xdr:nvCxnSpPr>
        <xdr:cNvPr id="344" name="直線コネクタ 343"/>
        <xdr:cNvCxnSpPr/>
      </xdr:nvCxnSpPr>
      <xdr:spPr>
        <a:xfrm flipV="1">
          <a:off x="10476865" y="13331189"/>
          <a:ext cx="0" cy="1396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158132</xdr:rowOff>
    </xdr:from>
    <xdr:ext cx="469744" cy="259045"/>
    <xdr:sp macro="" textlink="">
      <xdr:nvSpPr>
        <xdr:cNvPr id="345" name="【公営住宅】&#10;一人当たり面積最小値テキスト"/>
        <xdr:cNvSpPr txBox="1"/>
      </xdr:nvSpPr>
      <xdr:spPr>
        <a:xfrm>
          <a:off x="10515600" y="1473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154305</xdr:rowOff>
    </xdr:from>
    <xdr:to>
      <xdr:col>55</xdr:col>
      <xdr:colOff>88900</xdr:colOff>
      <xdr:row>85</xdr:row>
      <xdr:rowOff>154305</xdr:rowOff>
    </xdr:to>
    <xdr:cxnSp macro="">
      <xdr:nvCxnSpPr>
        <xdr:cNvPr id="346" name="直線コネクタ 345"/>
        <xdr:cNvCxnSpPr/>
      </xdr:nvCxnSpPr>
      <xdr:spPr>
        <a:xfrm>
          <a:off x="10388600" y="1472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76216</xdr:rowOff>
    </xdr:from>
    <xdr:ext cx="469744" cy="259045"/>
    <xdr:sp macro="" textlink="">
      <xdr:nvSpPr>
        <xdr:cNvPr id="347" name="【公営住宅】&#10;一人当たり面積最大値テキスト"/>
        <xdr:cNvSpPr txBox="1"/>
      </xdr:nvSpPr>
      <xdr:spPr>
        <a:xfrm>
          <a:off x="10515600" y="1310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129539</xdr:rowOff>
    </xdr:from>
    <xdr:to>
      <xdr:col>55</xdr:col>
      <xdr:colOff>88900</xdr:colOff>
      <xdr:row>77</xdr:row>
      <xdr:rowOff>129539</xdr:rowOff>
    </xdr:to>
    <xdr:cxnSp macro="">
      <xdr:nvCxnSpPr>
        <xdr:cNvPr id="348" name="直線コネクタ 347"/>
        <xdr:cNvCxnSpPr/>
      </xdr:nvCxnSpPr>
      <xdr:spPr>
        <a:xfrm>
          <a:off x="10388600" y="1333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79</xdr:row>
      <xdr:rowOff>88282</xdr:rowOff>
    </xdr:from>
    <xdr:ext cx="469744" cy="259045"/>
    <xdr:sp macro="" textlink="">
      <xdr:nvSpPr>
        <xdr:cNvPr id="349" name="【公営住宅】&#10;一人当たり面積平均値テキスト"/>
        <xdr:cNvSpPr txBox="1"/>
      </xdr:nvSpPr>
      <xdr:spPr>
        <a:xfrm>
          <a:off x="10515600" y="13632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65405</xdr:rowOff>
    </xdr:from>
    <xdr:to>
      <xdr:col>55</xdr:col>
      <xdr:colOff>50800</xdr:colOff>
      <xdr:row>80</xdr:row>
      <xdr:rowOff>167005</xdr:rowOff>
    </xdr:to>
    <xdr:sp macro="" textlink="">
      <xdr:nvSpPr>
        <xdr:cNvPr id="350" name="フローチャート: 判断 349"/>
        <xdr:cNvSpPr/>
      </xdr:nvSpPr>
      <xdr:spPr>
        <a:xfrm>
          <a:off x="10426700" y="13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80</xdr:row>
      <xdr:rowOff>105411</xdr:rowOff>
    </xdr:from>
    <xdr:to>
      <xdr:col>50</xdr:col>
      <xdr:colOff>165100</xdr:colOff>
      <xdr:row>81</xdr:row>
      <xdr:rowOff>35561</xdr:rowOff>
    </xdr:to>
    <xdr:sp macro="" textlink="">
      <xdr:nvSpPr>
        <xdr:cNvPr id="351" name="フローチャート: 判断 350"/>
        <xdr:cNvSpPr/>
      </xdr:nvSpPr>
      <xdr:spPr>
        <a:xfrm>
          <a:off x="9588500" y="1382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80</xdr:row>
      <xdr:rowOff>120650</xdr:rowOff>
    </xdr:from>
    <xdr:to>
      <xdr:col>46</xdr:col>
      <xdr:colOff>38100</xdr:colOff>
      <xdr:row>81</xdr:row>
      <xdr:rowOff>50800</xdr:rowOff>
    </xdr:to>
    <xdr:sp macro="" textlink="">
      <xdr:nvSpPr>
        <xdr:cNvPr id="352" name="フローチャート: 判断 351"/>
        <xdr:cNvSpPr/>
      </xdr:nvSpPr>
      <xdr:spPr>
        <a:xfrm>
          <a:off x="8699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53975</xdr:rowOff>
    </xdr:from>
    <xdr:to>
      <xdr:col>41</xdr:col>
      <xdr:colOff>101600</xdr:colOff>
      <xdr:row>82</xdr:row>
      <xdr:rowOff>155575</xdr:rowOff>
    </xdr:to>
    <xdr:sp macro="" textlink="">
      <xdr:nvSpPr>
        <xdr:cNvPr id="353" name="フローチャート: 判断 352"/>
        <xdr:cNvSpPr/>
      </xdr:nvSpPr>
      <xdr:spPr>
        <a:xfrm>
          <a:off x="781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55880</xdr:rowOff>
    </xdr:from>
    <xdr:to>
      <xdr:col>36</xdr:col>
      <xdr:colOff>165100</xdr:colOff>
      <xdr:row>82</xdr:row>
      <xdr:rowOff>157480</xdr:rowOff>
    </xdr:to>
    <xdr:sp macro="" textlink="">
      <xdr:nvSpPr>
        <xdr:cNvPr id="354" name="フローチャート: 判断 353"/>
        <xdr:cNvSpPr/>
      </xdr:nvSpPr>
      <xdr:spPr>
        <a:xfrm>
          <a:off x="692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84455</xdr:rowOff>
    </xdr:from>
    <xdr:to>
      <xdr:col>55</xdr:col>
      <xdr:colOff>50800</xdr:colOff>
      <xdr:row>82</xdr:row>
      <xdr:rowOff>14605</xdr:rowOff>
    </xdr:to>
    <xdr:sp macro="" textlink="">
      <xdr:nvSpPr>
        <xdr:cNvPr id="360" name="楕円 359"/>
        <xdr:cNvSpPr/>
      </xdr:nvSpPr>
      <xdr:spPr>
        <a:xfrm>
          <a:off x="104267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62882</xdr:rowOff>
    </xdr:from>
    <xdr:ext cx="469744" cy="259045"/>
    <xdr:sp macro="" textlink="">
      <xdr:nvSpPr>
        <xdr:cNvPr id="361" name="【公営住宅】&#10;一人当たり面積該当値テキスト"/>
        <xdr:cNvSpPr txBox="1"/>
      </xdr:nvSpPr>
      <xdr:spPr>
        <a:xfrm>
          <a:off x="10515600" y="13950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82550</xdr:rowOff>
    </xdr:from>
    <xdr:to>
      <xdr:col>50</xdr:col>
      <xdr:colOff>165100</xdr:colOff>
      <xdr:row>82</xdr:row>
      <xdr:rowOff>12700</xdr:rowOff>
    </xdr:to>
    <xdr:sp macro="" textlink="">
      <xdr:nvSpPr>
        <xdr:cNvPr id="362" name="楕円 361"/>
        <xdr:cNvSpPr/>
      </xdr:nvSpPr>
      <xdr:spPr>
        <a:xfrm>
          <a:off x="9588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133350</xdr:rowOff>
    </xdr:from>
    <xdr:to>
      <xdr:col>55</xdr:col>
      <xdr:colOff>0</xdr:colOff>
      <xdr:row>81</xdr:row>
      <xdr:rowOff>135255</xdr:rowOff>
    </xdr:to>
    <xdr:cxnSp macro="">
      <xdr:nvCxnSpPr>
        <xdr:cNvPr id="363" name="直線コネクタ 362"/>
        <xdr:cNvCxnSpPr/>
      </xdr:nvCxnSpPr>
      <xdr:spPr>
        <a:xfrm>
          <a:off x="9639300" y="1402080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80645</xdr:rowOff>
    </xdr:from>
    <xdr:to>
      <xdr:col>46</xdr:col>
      <xdr:colOff>38100</xdr:colOff>
      <xdr:row>82</xdr:row>
      <xdr:rowOff>10795</xdr:rowOff>
    </xdr:to>
    <xdr:sp macro="" textlink="">
      <xdr:nvSpPr>
        <xdr:cNvPr id="364" name="楕円 363"/>
        <xdr:cNvSpPr/>
      </xdr:nvSpPr>
      <xdr:spPr>
        <a:xfrm>
          <a:off x="86995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131445</xdr:rowOff>
    </xdr:from>
    <xdr:to>
      <xdr:col>50</xdr:col>
      <xdr:colOff>114300</xdr:colOff>
      <xdr:row>81</xdr:row>
      <xdr:rowOff>133350</xdr:rowOff>
    </xdr:to>
    <xdr:cxnSp macro="">
      <xdr:nvCxnSpPr>
        <xdr:cNvPr id="365" name="直線コネクタ 364"/>
        <xdr:cNvCxnSpPr/>
      </xdr:nvCxnSpPr>
      <xdr:spPr>
        <a:xfrm>
          <a:off x="8750300" y="140188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84455</xdr:rowOff>
    </xdr:from>
    <xdr:to>
      <xdr:col>41</xdr:col>
      <xdr:colOff>101600</xdr:colOff>
      <xdr:row>82</xdr:row>
      <xdr:rowOff>14605</xdr:rowOff>
    </xdr:to>
    <xdr:sp macro="" textlink="">
      <xdr:nvSpPr>
        <xdr:cNvPr id="366" name="楕円 365"/>
        <xdr:cNvSpPr/>
      </xdr:nvSpPr>
      <xdr:spPr>
        <a:xfrm>
          <a:off x="7810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131445</xdr:rowOff>
    </xdr:from>
    <xdr:to>
      <xdr:col>45</xdr:col>
      <xdr:colOff>177800</xdr:colOff>
      <xdr:row>81</xdr:row>
      <xdr:rowOff>135255</xdr:rowOff>
    </xdr:to>
    <xdr:cxnSp macro="">
      <xdr:nvCxnSpPr>
        <xdr:cNvPr id="367" name="直線コネクタ 366"/>
        <xdr:cNvCxnSpPr/>
      </xdr:nvCxnSpPr>
      <xdr:spPr>
        <a:xfrm flipV="1">
          <a:off x="7861300" y="140188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55880</xdr:rowOff>
    </xdr:from>
    <xdr:to>
      <xdr:col>36</xdr:col>
      <xdr:colOff>165100</xdr:colOff>
      <xdr:row>81</xdr:row>
      <xdr:rowOff>157480</xdr:rowOff>
    </xdr:to>
    <xdr:sp macro="" textlink="">
      <xdr:nvSpPr>
        <xdr:cNvPr id="368" name="楕円 367"/>
        <xdr:cNvSpPr/>
      </xdr:nvSpPr>
      <xdr:spPr>
        <a:xfrm>
          <a:off x="6921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106680</xdr:rowOff>
    </xdr:from>
    <xdr:to>
      <xdr:col>41</xdr:col>
      <xdr:colOff>50800</xdr:colOff>
      <xdr:row>81</xdr:row>
      <xdr:rowOff>135255</xdr:rowOff>
    </xdr:to>
    <xdr:cxnSp macro="">
      <xdr:nvCxnSpPr>
        <xdr:cNvPr id="369" name="直線コネクタ 368"/>
        <xdr:cNvCxnSpPr/>
      </xdr:nvCxnSpPr>
      <xdr:spPr>
        <a:xfrm>
          <a:off x="6972300" y="139941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79</xdr:row>
      <xdr:rowOff>52088</xdr:rowOff>
    </xdr:from>
    <xdr:ext cx="469744" cy="259045"/>
    <xdr:sp macro="" textlink="">
      <xdr:nvSpPr>
        <xdr:cNvPr id="370" name="n_1aveValue【公営住宅】&#10;一人当たり面積"/>
        <xdr:cNvSpPr txBox="1"/>
      </xdr:nvSpPr>
      <xdr:spPr>
        <a:xfrm>
          <a:off x="9391727" y="1359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67327</xdr:rowOff>
    </xdr:from>
    <xdr:ext cx="469744" cy="259045"/>
    <xdr:sp macro="" textlink="">
      <xdr:nvSpPr>
        <xdr:cNvPr id="371" name="n_2aveValue【公営住宅】&#10;一人当たり面積"/>
        <xdr:cNvSpPr txBox="1"/>
      </xdr:nvSpPr>
      <xdr:spPr>
        <a:xfrm>
          <a:off x="851542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146702</xdr:rowOff>
    </xdr:from>
    <xdr:ext cx="469744" cy="259045"/>
    <xdr:sp macro="" textlink="">
      <xdr:nvSpPr>
        <xdr:cNvPr id="372" name="n_3aveValue【公営住宅】&#10;一人当たり面積"/>
        <xdr:cNvSpPr txBox="1"/>
      </xdr:nvSpPr>
      <xdr:spPr>
        <a:xfrm>
          <a:off x="7626427" y="14205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148607</xdr:rowOff>
    </xdr:from>
    <xdr:ext cx="469744" cy="259045"/>
    <xdr:sp macro="" textlink="">
      <xdr:nvSpPr>
        <xdr:cNvPr id="373" name="n_4aveValue【公営住宅】&#10;一人当たり面積"/>
        <xdr:cNvSpPr txBox="1"/>
      </xdr:nvSpPr>
      <xdr:spPr>
        <a:xfrm>
          <a:off x="67374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3827</xdr:rowOff>
    </xdr:from>
    <xdr:ext cx="469744" cy="259045"/>
    <xdr:sp macro="" textlink="">
      <xdr:nvSpPr>
        <xdr:cNvPr id="374" name="n_1mainValue【公営住宅】&#10;一人当たり面積"/>
        <xdr:cNvSpPr txBox="1"/>
      </xdr:nvSpPr>
      <xdr:spPr>
        <a:xfrm>
          <a:off x="93917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1922</xdr:rowOff>
    </xdr:from>
    <xdr:ext cx="469744" cy="259045"/>
    <xdr:sp macro="" textlink="">
      <xdr:nvSpPr>
        <xdr:cNvPr id="375" name="n_2mainValue【公営住宅】&#10;一人当たり面積"/>
        <xdr:cNvSpPr txBox="1"/>
      </xdr:nvSpPr>
      <xdr:spPr>
        <a:xfrm>
          <a:off x="8515427" y="1406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31132</xdr:rowOff>
    </xdr:from>
    <xdr:ext cx="469744" cy="259045"/>
    <xdr:sp macro="" textlink="">
      <xdr:nvSpPr>
        <xdr:cNvPr id="376" name="n_3mainValue【公営住宅】&#10;一人当たり面積"/>
        <xdr:cNvSpPr txBox="1"/>
      </xdr:nvSpPr>
      <xdr:spPr>
        <a:xfrm>
          <a:off x="7626427" y="1374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2557</xdr:rowOff>
    </xdr:from>
    <xdr:ext cx="469744" cy="259045"/>
    <xdr:sp macro="" textlink="">
      <xdr:nvSpPr>
        <xdr:cNvPr id="377" name="n_4mainValue【公営住宅】&#10;一人当たり面積"/>
        <xdr:cNvSpPr txBox="1"/>
      </xdr:nvSpPr>
      <xdr:spPr>
        <a:xfrm>
          <a:off x="6737427" y="1371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5" name="直線コネクタ 404"/>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6" name="テキスト ボックス 405"/>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7" name="直線コネクタ 406"/>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8" name="テキスト ボックス 407"/>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9" name="直線コネクタ 408"/>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0" name="テキスト ボックス 409"/>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1" name="直線コネクタ 410"/>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2" name="テキスト ボックス 411"/>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147066</xdr:rowOff>
    </xdr:from>
    <xdr:to>
      <xdr:col>85</xdr:col>
      <xdr:colOff>126364</xdr:colOff>
      <xdr:row>41</xdr:row>
      <xdr:rowOff>140208</xdr:rowOff>
    </xdr:to>
    <xdr:cxnSp macro="">
      <xdr:nvCxnSpPr>
        <xdr:cNvPr id="416" name="直線コネクタ 415"/>
        <xdr:cNvCxnSpPr/>
      </xdr:nvCxnSpPr>
      <xdr:spPr>
        <a:xfrm flipV="1">
          <a:off x="16318864" y="5976366"/>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144035</xdr:rowOff>
    </xdr:from>
    <xdr:ext cx="405111" cy="259045"/>
    <xdr:sp macro="" textlink="">
      <xdr:nvSpPr>
        <xdr:cNvPr id="417" name="【認定こども園・幼稚園・保育所】&#10;有形固定資産減価償却率最小値テキスト"/>
        <xdr:cNvSpPr txBox="1"/>
      </xdr:nvSpPr>
      <xdr:spPr>
        <a:xfrm>
          <a:off x="16357600" y="71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140208</xdr:rowOff>
    </xdr:from>
    <xdr:to>
      <xdr:col>86</xdr:col>
      <xdr:colOff>25400</xdr:colOff>
      <xdr:row>41</xdr:row>
      <xdr:rowOff>140208</xdr:rowOff>
    </xdr:to>
    <xdr:cxnSp macro="">
      <xdr:nvCxnSpPr>
        <xdr:cNvPr id="418" name="直線コネクタ 417"/>
        <xdr:cNvCxnSpPr/>
      </xdr:nvCxnSpPr>
      <xdr:spPr>
        <a:xfrm>
          <a:off x="16230600" y="716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93743</xdr:rowOff>
    </xdr:from>
    <xdr:ext cx="405111" cy="259045"/>
    <xdr:sp macro="" textlink="">
      <xdr:nvSpPr>
        <xdr:cNvPr id="419" name="【認定こども園・幼稚園・保育所】&#10;有形固定資産減価償却率最大値テキスト"/>
        <xdr:cNvSpPr txBox="1"/>
      </xdr:nvSpPr>
      <xdr:spPr>
        <a:xfrm>
          <a:off x="16357600" y="5751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147066</xdr:rowOff>
    </xdr:from>
    <xdr:to>
      <xdr:col>86</xdr:col>
      <xdr:colOff>25400</xdr:colOff>
      <xdr:row>34</xdr:row>
      <xdr:rowOff>147066</xdr:rowOff>
    </xdr:to>
    <xdr:cxnSp macro="">
      <xdr:nvCxnSpPr>
        <xdr:cNvPr id="420" name="直線コネクタ 419"/>
        <xdr:cNvCxnSpPr/>
      </xdr:nvCxnSpPr>
      <xdr:spPr>
        <a:xfrm>
          <a:off x="16230600" y="597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109999</xdr:rowOff>
    </xdr:from>
    <xdr:ext cx="405111" cy="259045"/>
    <xdr:sp macro="" textlink="">
      <xdr:nvSpPr>
        <xdr:cNvPr id="421" name="【認定こども園・幼稚園・保育所】&#10;有形固定資産減価償却率平均値テキスト"/>
        <xdr:cNvSpPr txBox="1"/>
      </xdr:nvSpPr>
      <xdr:spPr>
        <a:xfrm>
          <a:off x="16357600" y="6282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87122</xdr:rowOff>
    </xdr:from>
    <xdr:to>
      <xdr:col>85</xdr:col>
      <xdr:colOff>177800</xdr:colOff>
      <xdr:row>38</xdr:row>
      <xdr:rowOff>17272</xdr:rowOff>
    </xdr:to>
    <xdr:sp macro="" textlink="">
      <xdr:nvSpPr>
        <xdr:cNvPr id="422" name="フローチャート: 判断 421"/>
        <xdr:cNvSpPr/>
      </xdr:nvSpPr>
      <xdr:spPr>
        <a:xfrm>
          <a:off x="16268700" y="643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119126</xdr:rowOff>
    </xdr:from>
    <xdr:to>
      <xdr:col>81</xdr:col>
      <xdr:colOff>101600</xdr:colOff>
      <xdr:row>39</xdr:row>
      <xdr:rowOff>49276</xdr:rowOff>
    </xdr:to>
    <xdr:sp macro="" textlink="">
      <xdr:nvSpPr>
        <xdr:cNvPr id="423" name="フローチャート: 判断 422"/>
        <xdr:cNvSpPr/>
      </xdr:nvSpPr>
      <xdr:spPr>
        <a:xfrm>
          <a:off x="15430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66548</xdr:rowOff>
    </xdr:from>
    <xdr:to>
      <xdr:col>76</xdr:col>
      <xdr:colOff>165100</xdr:colOff>
      <xdr:row>38</xdr:row>
      <xdr:rowOff>168148</xdr:rowOff>
    </xdr:to>
    <xdr:sp macro="" textlink="">
      <xdr:nvSpPr>
        <xdr:cNvPr id="424" name="フローチャート: 判断 423"/>
        <xdr:cNvSpPr/>
      </xdr:nvSpPr>
      <xdr:spPr>
        <a:xfrm>
          <a:off x="145415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96266</xdr:rowOff>
    </xdr:from>
    <xdr:to>
      <xdr:col>72</xdr:col>
      <xdr:colOff>38100</xdr:colOff>
      <xdr:row>38</xdr:row>
      <xdr:rowOff>26415</xdr:rowOff>
    </xdr:to>
    <xdr:sp macro="" textlink="">
      <xdr:nvSpPr>
        <xdr:cNvPr id="425" name="フローチャート: 判断 424"/>
        <xdr:cNvSpPr/>
      </xdr:nvSpPr>
      <xdr:spPr>
        <a:xfrm>
          <a:off x="13652500" y="64399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105410</xdr:rowOff>
    </xdr:from>
    <xdr:to>
      <xdr:col>67</xdr:col>
      <xdr:colOff>101600</xdr:colOff>
      <xdr:row>38</xdr:row>
      <xdr:rowOff>35560</xdr:rowOff>
    </xdr:to>
    <xdr:sp macro="" textlink="">
      <xdr:nvSpPr>
        <xdr:cNvPr id="426" name="フローチャート: 判断 425"/>
        <xdr:cNvSpPr/>
      </xdr:nvSpPr>
      <xdr:spPr>
        <a:xfrm>
          <a:off x="12763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52832</xdr:rowOff>
    </xdr:from>
    <xdr:to>
      <xdr:col>85</xdr:col>
      <xdr:colOff>177800</xdr:colOff>
      <xdr:row>39</xdr:row>
      <xdr:rowOff>154432</xdr:rowOff>
    </xdr:to>
    <xdr:sp macro="" textlink="">
      <xdr:nvSpPr>
        <xdr:cNvPr id="432" name="楕円 431"/>
        <xdr:cNvSpPr/>
      </xdr:nvSpPr>
      <xdr:spPr>
        <a:xfrm>
          <a:off x="16268700" y="673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31259</xdr:rowOff>
    </xdr:from>
    <xdr:ext cx="405111" cy="259045"/>
    <xdr:sp macro="" textlink="">
      <xdr:nvSpPr>
        <xdr:cNvPr id="433" name="【認定こども園・幼稚園・保育所】&#10;有形固定資産減価償却率該当値テキスト"/>
        <xdr:cNvSpPr txBox="1"/>
      </xdr:nvSpPr>
      <xdr:spPr>
        <a:xfrm>
          <a:off x="16357600" y="671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144272</xdr:rowOff>
    </xdr:from>
    <xdr:to>
      <xdr:col>81</xdr:col>
      <xdr:colOff>101600</xdr:colOff>
      <xdr:row>39</xdr:row>
      <xdr:rowOff>74422</xdr:rowOff>
    </xdr:to>
    <xdr:sp macro="" textlink="">
      <xdr:nvSpPr>
        <xdr:cNvPr id="434" name="楕円 433"/>
        <xdr:cNvSpPr/>
      </xdr:nvSpPr>
      <xdr:spPr>
        <a:xfrm>
          <a:off x="15430500" y="665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23622</xdr:rowOff>
    </xdr:from>
    <xdr:to>
      <xdr:col>85</xdr:col>
      <xdr:colOff>127000</xdr:colOff>
      <xdr:row>39</xdr:row>
      <xdr:rowOff>103632</xdr:rowOff>
    </xdr:to>
    <xdr:cxnSp macro="">
      <xdr:nvCxnSpPr>
        <xdr:cNvPr id="435" name="直線コネクタ 434"/>
        <xdr:cNvCxnSpPr/>
      </xdr:nvCxnSpPr>
      <xdr:spPr>
        <a:xfrm>
          <a:off x="15481300" y="6710172"/>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64262</xdr:rowOff>
    </xdr:from>
    <xdr:to>
      <xdr:col>76</xdr:col>
      <xdr:colOff>165100</xdr:colOff>
      <xdr:row>38</xdr:row>
      <xdr:rowOff>165862</xdr:rowOff>
    </xdr:to>
    <xdr:sp macro="" textlink="">
      <xdr:nvSpPr>
        <xdr:cNvPr id="436" name="楕円 435"/>
        <xdr:cNvSpPr/>
      </xdr:nvSpPr>
      <xdr:spPr>
        <a:xfrm>
          <a:off x="14541500" y="65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115062</xdr:rowOff>
    </xdr:from>
    <xdr:to>
      <xdr:col>81</xdr:col>
      <xdr:colOff>50800</xdr:colOff>
      <xdr:row>39</xdr:row>
      <xdr:rowOff>23622</xdr:rowOff>
    </xdr:to>
    <xdr:cxnSp macro="">
      <xdr:nvCxnSpPr>
        <xdr:cNvPr id="437" name="直線コネクタ 436"/>
        <xdr:cNvCxnSpPr/>
      </xdr:nvCxnSpPr>
      <xdr:spPr>
        <a:xfrm>
          <a:off x="14592300" y="6630162"/>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39116</xdr:rowOff>
    </xdr:from>
    <xdr:to>
      <xdr:col>72</xdr:col>
      <xdr:colOff>38100</xdr:colOff>
      <xdr:row>36</xdr:row>
      <xdr:rowOff>140716</xdr:rowOff>
    </xdr:to>
    <xdr:sp macro="" textlink="">
      <xdr:nvSpPr>
        <xdr:cNvPr id="438" name="楕円 437"/>
        <xdr:cNvSpPr/>
      </xdr:nvSpPr>
      <xdr:spPr>
        <a:xfrm>
          <a:off x="13652500" y="621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89916</xdr:rowOff>
    </xdr:from>
    <xdr:to>
      <xdr:col>76</xdr:col>
      <xdr:colOff>114300</xdr:colOff>
      <xdr:row>38</xdr:row>
      <xdr:rowOff>115062</xdr:rowOff>
    </xdr:to>
    <xdr:cxnSp macro="">
      <xdr:nvCxnSpPr>
        <xdr:cNvPr id="439" name="直線コネクタ 438"/>
        <xdr:cNvCxnSpPr/>
      </xdr:nvCxnSpPr>
      <xdr:spPr>
        <a:xfrm>
          <a:off x="13703300" y="6262116"/>
          <a:ext cx="889000" cy="36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39116</xdr:rowOff>
    </xdr:from>
    <xdr:to>
      <xdr:col>67</xdr:col>
      <xdr:colOff>101600</xdr:colOff>
      <xdr:row>36</xdr:row>
      <xdr:rowOff>140716</xdr:rowOff>
    </xdr:to>
    <xdr:sp macro="" textlink="">
      <xdr:nvSpPr>
        <xdr:cNvPr id="440" name="楕円 439"/>
        <xdr:cNvSpPr/>
      </xdr:nvSpPr>
      <xdr:spPr>
        <a:xfrm>
          <a:off x="12763500" y="621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89916</xdr:rowOff>
    </xdr:from>
    <xdr:to>
      <xdr:col>71</xdr:col>
      <xdr:colOff>177800</xdr:colOff>
      <xdr:row>36</xdr:row>
      <xdr:rowOff>89916</xdr:rowOff>
    </xdr:to>
    <xdr:cxnSp macro="">
      <xdr:nvCxnSpPr>
        <xdr:cNvPr id="441" name="直線コネクタ 440"/>
        <xdr:cNvCxnSpPr/>
      </xdr:nvCxnSpPr>
      <xdr:spPr>
        <a:xfrm>
          <a:off x="12814300" y="62621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65803</xdr:rowOff>
    </xdr:from>
    <xdr:ext cx="405111" cy="259045"/>
    <xdr:sp macro="" textlink="">
      <xdr:nvSpPr>
        <xdr:cNvPr id="442" name="n_1aveValue【認定こども園・幼稚園・保育所】&#10;有形固定資産減価償却率"/>
        <xdr:cNvSpPr txBox="1"/>
      </xdr:nvSpPr>
      <xdr:spPr>
        <a:xfrm>
          <a:off x="15266044" y="640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159275</xdr:rowOff>
    </xdr:from>
    <xdr:ext cx="405111" cy="259045"/>
    <xdr:sp macro="" textlink="">
      <xdr:nvSpPr>
        <xdr:cNvPr id="443" name="n_2aveValue【認定こども園・幼稚園・保育所】&#10;有形固定資産減価償却率"/>
        <xdr:cNvSpPr txBox="1"/>
      </xdr:nvSpPr>
      <xdr:spPr>
        <a:xfrm>
          <a:off x="14389744" y="6674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17543</xdr:rowOff>
    </xdr:from>
    <xdr:ext cx="405111" cy="259045"/>
    <xdr:sp macro="" textlink="">
      <xdr:nvSpPr>
        <xdr:cNvPr id="444" name="n_3aveValue【認定こども園・幼稚園・保育所】&#10;有形固定資産減価償却率"/>
        <xdr:cNvSpPr txBox="1"/>
      </xdr:nvSpPr>
      <xdr:spPr>
        <a:xfrm>
          <a:off x="13500744" y="6532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26687</xdr:rowOff>
    </xdr:from>
    <xdr:ext cx="405111" cy="259045"/>
    <xdr:sp macro="" textlink="">
      <xdr:nvSpPr>
        <xdr:cNvPr id="445" name="n_4aveValue【認定こども園・幼稚園・保育所】&#10;有形固定資産減価償却率"/>
        <xdr:cNvSpPr txBox="1"/>
      </xdr:nvSpPr>
      <xdr:spPr>
        <a:xfrm>
          <a:off x="12611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65549</xdr:rowOff>
    </xdr:from>
    <xdr:ext cx="405111" cy="259045"/>
    <xdr:sp macro="" textlink="">
      <xdr:nvSpPr>
        <xdr:cNvPr id="446" name="n_1mainValue【認定こども園・幼稚園・保育所】&#10;有形固定資産減価償却率"/>
        <xdr:cNvSpPr txBox="1"/>
      </xdr:nvSpPr>
      <xdr:spPr>
        <a:xfrm>
          <a:off x="15266044" y="675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10939</xdr:rowOff>
    </xdr:from>
    <xdr:ext cx="405111" cy="259045"/>
    <xdr:sp macro="" textlink="">
      <xdr:nvSpPr>
        <xdr:cNvPr id="447" name="n_2mainValue【認定こども園・幼稚園・保育所】&#10;有形固定資産減価償却率"/>
        <xdr:cNvSpPr txBox="1"/>
      </xdr:nvSpPr>
      <xdr:spPr>
        <a:xfrm>
          <a:off x="14389744" y="635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157243</xdr:rowOff>
    </xdr:from>
    <xdr:ext cx="405111" cy="259045"/>
    <xdr:sp macro="" textlink="">
      <xdr:nvSpPr>
        <xdr:cNvPr id="448" name="n_3mainValue【認定こども園・幼稚園・保育所】&#10;有形固定資産減価償却率"/>
        <xdr:cNvSpPr txBox="1"/>
      </xdr:nvSpPr>
      <xdr:spPr>
        <a:xfrm>
          <a:off x="13500744" y="598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157243</xdr:rowOff>
    </xdr:from>
    <xdr:ext cx="405111" cy="259045"/>
    <xdr:sp macro="" textlink="">
      <xdr:nvSpPr>
        <xdr:cNvPr id="449" name="n_4mainValue【認定こども園・幼稚園・保育所】&#10;有形固定資産減価償却率"/>
        <xdr:cNvSpPr txBox="1"/>
      </xdr:nvSpPr>
      <xdr:spPr>
        <a:xfrm>
          <a:off x="12611744" y="598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1" name="テキスト ボックス 46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3" name="テキスト ボックス 46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5" name="テキスト ボックス 46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7" name="テキスト ボックス 46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9" name="テキスト ボックス 46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41</xdr:row>
      <xdr:rowOff>91440</xdr:rowOff>
    </xdr:to>
    <xdr:cxnSp macro="">
      <xdr:nvCxnSpPr>
        <xdr:cNvPr id="473" name="直線コネクタ 472"/>
        <xdr:cNvCxnSpPr/>
      </xdr:nvCxnSpPr>
      <xdr:spPr>
        <a:xfrm flipV="1">
          <a:off x="22160864" y="588264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95267</xdr:rowOff>
    </xdr:from>
    <xdr:ext cx="469744" cy="259045"/>
    <xdr:sp macro="" textlink="">
      <xdr:nvSpPr>
        <xdr:cNvPr id="474" name="【認定こども園・幼稚園・保育所】&#10;一人当たり面積最小値テキスト"/>
        <xdr:cNvSpPr txBox="1"/>
      </xdr:nvSpPr>
      <xdr:spPr>
        <a:xfrm>
          <a:off x="22199600"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91440</xdr:rowOff>
    </xdr:from>
    <xdr:to>
      <xdr:col>116</xdr:col>
      <xdr:colOff>152400</xdr:colOff>
      <xdr:row>41</xdr:row>
      <xdr:rowOff>91440</xdr:rowOff>
    </xdr:to>
    <xdr:cxnSp macro="">
      <xdr:nvCxnSpPr>
        <xdr:cNvPr id="475" name="直線コネクタ 474"/>
        <xdr:cNvCxnSpPr/>
      </xdr:nvCxnSpPr>
      <xdr:spPr>
        <a:xfrm>
          <a:off x="22072600" y="712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76" name="【認定こども園・幼稚園・保育所】&#10;一人当たり面積最大値テキスト"/>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77" name="直線コネクタ 476"/>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55897</xdr:rowOff>
    </xdr:from>
    <xdr:ext cx="469744" cy="259045"/>
    <xdr:sp macro="" textlink="">
      <xdr:nvSpPr>
        <xdr:cNvPr id="478" name="【認定こども園・幼稚園・保育所】&#10;一人当たり面積平均値テキスト"/>
        <xdr:cNvSpPr txBox="1"/>
      </xdr:nvSpPr>
      <xdr:spPr>
        <a:xfrm>
          <a:off x="22199600" y="6399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33020</xdr:rowOff>
    </xdr:from>
    <xdr:to>
      <xdr:col>116</xdr:col>
      <xdr:colOff>114300</xdr:colOff>
      <xdr:row>38</xdr:row>
      <xdr:rowOff>134620</xdr:rowOff>
    </xdr:to>
    <xdr:sp macro="" textlink="">
      <xdr:nvSpPr>
        <xdr:cNvPr id="479" name="フローチャート: 判断 478"/>
        <xdr:cNvSpPr/>
      </xdr:nvSpPr>
      <xdr:spPr>
        <a:xfrm>
          <a:off x="22110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52070</xdr:rowOff>
    </xdr:from>
    <xdr:to>
      <xdr:col>112</xdr:col>
      <xdr:colOff>38100</xdr:colOff>
      <xdr:row>38</xdr:row>
      <xdr:rowOff>153670</xdr:rowOff>
    </xdr:to>
    <xdr:sp macro="" textlink="">
      <xdr:nvSpPr>
        <xdr:cNvPr id="480" name="フローチャート: 判断 479"/>
        <xdr:cNvSpPr/>
      </xdr:nvSpPr>
      <xdr:spPr>
        <a:xfrm>
          <a:off x="21272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44450</xdr:rowOff>
    </xdr:from>
    <xdr:to>
      <xdr:col>107</xdr:col>
      <xdr:colOff>101600</xdr:colOff>
      <xdr:row>38</xdr:row>
      <xdr:rowOff>146050</xdr:rowOff>
    </xdr:to>
    <xdr:sp macro="" textlink="">
      <xdr:nvSpPr>
        <xdr:cNvPr id="481" name="フローチャート: 判断 480"/>
        <xdr:cNvSpPr/>
      </xdr:nvSpPr>
      <xdr:spPr>
        <a:xfrm>
          <a:off x="20383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xdr:rowOff>
    </xdr:from>
    <xdr:to>
      <xdr:col>102</xdr:col>
      <xdr:colOff>165100</xdr:colOff>
      <xdr:row>38</xdr:row>
      <xdr:rowOff>115570</xdr:rowOff>
    </xdr:to>
    <xdr:sp macro="" textlink="">
      <xdr:nvSpPr>
        <xdr:cNvPr id="482" name="フローチャート: 判断 481"/>
        <xdr:cNvSpPr/>
      </xdr:nvSpPr>
      <xdr:spPr>
        <a:xfrm>
          <a:off x="19494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6350</xdr:rowOff>
    </xdr:from>
    <xdr:to>
      <xdr:col>98</xdr:col>
      <xdr:colOff>38100</xdr:colOff>
      <xdr:row>38</xdr:row>
      <xdr:rowOff>107950</xdr:rowOff>
    </xdr:to>
    <xdr:sp macro="" textlink="">
      <xdr:nvSpPr>
        <xdr:cNvPr id="483" name="フローチャート: 判断 482"/>
        <xdr:cNvSpPr/>
      </xdr:nvSpPr>
      <xdr:spPr>
        <a:xfrm>
          <a:off x="18605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40640</xdr:rowOff>
    </xdr:from>
    <xdr:to>
      <xdr:col>116</xdr:col>
      <xdr:colOff>114300</xdr:colOff>
      <xdr:row>41</xdr:row>
      <xdr:rowOff>142240</xdr:rowOff>
    </xdr:to>
    <xdr:sp macro="" textlink="">
      <xdr:nvSpPr>
        <xdr:cNvPr id="489" name="楕円 488"/>
        <xdr:cNvSpPr/>
      </xdr:nvSpPr>
      <xdr:spPr>
        <a:xfrm>
          <a:off x="221107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127017</xdr:rowOff>
    </xdr:from>
    <xdr:ext cx="469744" cy="259045"/>
    <xdr:sp macro="" textlink="">
      <xdr:nvSpPr>
        <xdr:cNvPr id="490" name="【認定こども園・幼稚園・保育所】&#10;一人当たり面積該当値テキスト"/>
        <xdr:cNvSpPr txBox="1"/>
      </xdr:nvSpPr>
      <xdr:spPr>
        <a:xfrm>
          <a:off x="22199600" y="698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44450</xdr:rowOff>
    </xdr:from>
    <xdr:to>
      <xdr:col>112</xdr:col>
      <xdr:colOff>38100</xdr:colOff>
      <xdr:row>41</xdr:row>
      <xdr:rowOff>146050</xdr:rowOff>
    </xdr:to>
    <xdr:sp macro="" textlink="">
      <xdr:nvSpPr>
        <xdr:cNvPr id="491" name="楕円 490"/>
        <xdr:cNvSpPr/>
      </xdr:nvSpPr>
      <xdr:spPr>
        <a:xfrm>
          <a:off x="21272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91440</xdr:rowOff>
    </xdr:from>
    <xdr:to>
      <xdr:col>116</xdr:col>
      <xdr:colOff>63500</xdr:colOff>
      <xdr:row>41</xdr:row>
      <xdr:rowOff>95250</xdr:rowOff>
    </xdr:to>
    <xdr:cxnSp macro="">
      <xdr:nvCxnSpPr>
        <xdr:cNvPr id="492" name="直線コネクタ 491"/>
        <xdr:cNvCxnSpPr/>
      </xdr:nvCxnSpPr>
      <xdr:spPr>
        <a:xfrm flipV="1">
          <a:off x="21323300" y="71208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44450</xdr:rowOff>
    </xdr:from>
    <xdr:to>
      <xdr:col>107</xdr:col>
      <xdr:colOff>101600</xdr:colOff>
      <xdr:row>41</xdr:row>
      <xdr:rowOff>146050</xdr:rowOff>
    </xdr:to>
    <xdr:sp macro="" textlink="">
      <xdr:nvSpPr>
        <xdr:cNvPr id="493" name="楕円 492"/>
        <xdr:cNvSpPr/>
      </xdr:nvSpPr>
      <xdr:spPr>
        <a:xfrm>
          <a:off x="20383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95250</xdr:rowOff>
    </xdr:from>
    <xdr:to>
      <xdr:col>111</xdr:col>
      <xdr:colOff>177800</xdr:colOff>
      <xdr:row>41</xdr:row>
      <xdr:rowOff>95250</xdr:rowOff>
    </xdr:to>
    <xdr:cxnSp macro="">
      <xdr:nvCxnSpPr>
        <xdr:cNvPr id="494" name="直線コネクタ 493"/>
        <xdr:cNvCxnSpPr/>
      </xdr:nvCxnSpPr>
      <xdr:spPr>
        <a:xfrm>
          <a:off x="20434300" y="712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135890</xdr:rowOff>
    </xdr:from>
    <xdr:to>
      <xdr:col>102</xdr:col>
      <xdr:colOff>165100</xdr:colOff>
      <xdr:row>41</xdr:row>
      <xdr:rowOff>66040</xdr:rowOff>
    </xdr:to>
    <xdr:sp macro="" textlink="">
      <xdr:nvSpPr>
        <xdr:cNvPr id="495" name="楕円 494"/>
        <xdr:cNvSpPr/>
      </xdr:nvSpPr>
      <xdr:spPr>
        <a:xfrm>
          <a:off x="19494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15240</xdr:rowOff>
    </xdr:from>
    <xdr:to>
      <xdr:col>107</xdr:col>
      <xdr:colOff>50800</xdr:colOff>
      <xdr:row>41</xdr:row>
      <xdr:rowOff>95250</xdr:rowOff>
    </xdr:to>
    <xdr:cxnSp macro="">
      <xdr:nvCxnSpPr>
        <xdr:cNvPr id="496" name="直線コネクタ 495"/>
        <xdr:cNvCxnSpPr/>
      </xdr:nvCxnSpPr>
      <xdr:spPr>
        <a:xfrm>
          <a:off x="19545300" y="704469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135890</xdr:rowOff>
    </xdr:from>
    <xdr:to>
      <xdr:col>98</xdr:col>
      <xdr:colOff>38100</xdr:colOff>
      <xdr:row>41</xdr:row>
      <xdr:rowOff>66040</xdr:rowOff>
    </xdr:to>
    <xdr:sp macro="" textlink="">
      <xdr:nvSpPr>
        <xdr:cNvPr id="497" name="楕円 496"/>
        <xdr:cNvSpPr/>
      </xdr:nvSpPr>
      <xdr:spPr>
        <a:xfrm>
          <a:off x="18605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15240</xdr:rowOff>
    </xdr:from>
    <xdr:to>
      <xdr:col>102</xdr:col>
      <xdr:colOff>114300</xdr:colOff>
      <xdr:row>41</xdr:row>
      <xdr:rowOff>15240</xdr:rowOff>
    </xdr:to>
    <xdr:cxnSp macro="">
      <xdr:nvCxnSpPr>
        <xdr:cNvPr id="498" name="直線コネクタ 497"/>
        <xdr:cNvCxnSpPr/>
      </xdr:nvCxnSpPr>
      <xdr:spPr>
        <a:xfrm>
          <a:off x="18656300" y="70446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170197</xdr:rowOff>
    </xdr:from>
    <xdr:ext cx="469744" cy="259045"/>
    <xdr:sp macro="" textlink="">
      <xdr:nvSpPr>
        <xdr:cNvPr id="499" name="n_1aveValue【認定こども園・幼稚園・保育所】&#10;一人当たり面積"/>
        <xdr:cNvSpPr txBox="1"/>
      </xdr:nvSpPr>
      <xdr:spPr>
        <a:xfrm>
          <a:off x="21075727" y="634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162577</xdr:rowOff>
    </xdr:from>
    <xdr:ext cx="469744" cy="259045"/>
    <xdr:sp macro="" textlink="">
      <xdr:nvSpPr>
        <xdr:cNvPr id="500" name="n_2aveValue【認定こども園・幼稚園・保育所】&#10;一人当たり面積"/>
        <xdr:cNvSpPr txBox="1"/>
      </xdr:nvSpPr>
      <xdr:spPr>
        <a:xfrm>
          <a:off x="20199427"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132097</xdr:rowOff>
    </xdr:from>
    <xdr:ext cx="469744" cy="259045"/>
    <xdr:sp macro="" textlink="">
      <xdr:nvSpPr>
        <xdr:cNvPr id="501" name="n_3aveValue【認定こども園・幼稚園・保育所】&#10;一人当たり面積"/>
        <xdr:cNvSpPr txBox="1"/>
      </xdr:nvSpPr>
      <xdr:spPr>
        <a:xfrm>
          <a:off x="1931042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124477</xdr:rowOff>
    </xdr:from>
    <xdr:ext cx="469744" cy="259045"/>
    <xdr:sp macro="" textlink="">
      <xdr:nvSpPr>
        <xdr:cNvPr id="502" name="n_4aveValue【認定こども園・幼稚園・保育所】&#10;一人当たり面積"/>
        <xdr:cNvSpPr txBox="1"/>
      </xdr:nvSpPr>
      <xdr:spPr>
        <a:xfrm>
          <a:off x="18421427"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137177</xdr:rowOff>
    </xdr:from>
    <xdr:ext cx="469744" cy="259045"/>
    <xdr:sp macro="" textlink="">
      <xdr:nvSpPr>
        <xdr:cNvPr id="503" name="n_1mainValue【認定こども園・幼稚園・保育所】&#10;一人当たり面積"/>
        <xdr:cNvSpPr txBox="1"/>
      </xdr:nvSpPr>
      <xdr:spPr>
        <a:xfrm>
          <a:off x="210757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137177</xdr:rowOff>
    </xdr:from>
    <xdr:ext cx="469744" cy="259045"/>
    <xdr:sp macro="" textlink="">
      <xdr:nvSpPr>
        <xdr:cNvPr id="504" name="n_2mainValue【認定こども園・幼稚園・保育所】&#10;一人当たり面積"/>
        <xdr:cNvSpPr txBox="1"/>
      </xdr:nvSpPr>
      <xdr:spPr>
        <a:xfrm>
          <a:off x="201994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57167</xdr:rowOff>
    </xdr:from>
    <xdr:ext cx="469744" cy="259045"/>
    <xdr:sp macro="" textlink="">
      <xdr:nvSpPr>
        <xdr:cNvPr id="505" name="n_3mainValue【認定こども園・幼稚園・保育所】&#10;一人当たり面積"/>
        <xdr:cNvSpPr txBox="1"/>
      </xdr:nvSpPr>
      <xdr:spPr>
        <a:xfrm>
          <a:off x="19310427" y="708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57167</xdr:rowOff>
    </xdr:from>
    <xdr:ext cx="469744" cy="259045"/>
    <xdr:sp macro="" textlink="">
      <xdr:nvSpPr>
        <xdr:cNvPr id="506" name="n_4mainValue【認定こども園・幼稚園・保育所】&#10;一人当たり面積"/>
        <xdr:cNvSpPr txBox="1"/>
      </xdr:nvSpPr>
      <xdr:spPr>
        <a:xfrm>
          <a:off x="18421427" y="708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7" name="テキスト ボックス 51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8" name="直線コネクタ 51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9" name="テキスト ボックス 51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0" name="直線コネクタ 51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1" name="テキスト ボックス 52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2" name="直線コネクタ 52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3" name="テキスト ボックス 52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4" name="直線コネクタ 52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5" name="テキスト ボックス 52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7" name="テキスト ボックス 5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58</xdr:row>
      <xdr:rowOff>64008</xdr:rowOff>
    </xdr:from>
    <xdr:to>
      <xdr:col>85</xdr:col>
      <xdr:colOff>126364</xdr:colOff>
      <xdr:row>63</xdr:row>
      <xdr:rowOff>153162</xdr:rowOff>
    </xdr:to>
    <xdr:cxnSp macro="">
      <xdr:nvCxnSpPr>
        <xdr:cNvPr id="529" name="直線コネクタ 528"/>
        <xdr:cNvCxnSpPr/>
      </xdr:nvCxnSpPr>
      <xdr:spPr>
        <a:xfrm flipV="1">
          <a:off x="16318864" y="10008108"/>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156989</xdr:rowOff>
    </xdr:from>
    <xdr:ext cx="405111" cy="259045"/>
    <xdr:sp macro="" textlink="">
      <xdr:nvSpPr>
        <xdr:cNvPr id="530" name="【学校施設】&#10;有形固定資産減価償却率最小値テキスト"/>
        <xdr:cNvSpPr txBox="1"/>
      </xdr:nvSpPr>
      <xdr:spPr>
        <a:xfrm>
          <a:off x="16357600" y="1095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153162</xdr:rowOff>
    </xdr:from>
    <xdr:to>
      <xdr:col>86</xdr:col>
      <xdr:colOff>25400</xdr:colOff>
      <xdr:row>63</xdr:row>
      <xdr:rowOff>153162</xdr:rowOff>
    </xdr:to>
    <xdr:cxnSp macro="">
      <xdr:nvCxnSpPr>
        <xdr:cNvPr id="531" name="直線コネクタ 530"/>
        <xdr:cNvCxnSpPr/>
      </xdr:nvCxnSpPr>
      <xdr:spPr>
        <a:xfrm>
          <a:off x="16230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10685</xdr:rowOff>
    </xdr:from>
    <xdr:ext cx="405111" cy="259045"/>
    <xdr:sp macro="" textlink="">
      <xdr:nvSpPr>
        <xdr:cNvPr id="532" name="【学校施設】&#10;有形固定資産減価償却率最大値テキスト"/>
        <xdr:cNvSpPr txBox="1"/>
      </xdr:nvSpPr>
      <xdr:spPr>
        <a:xfrm>
          <a:off x="16357600" y="9783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64008</xdr:rowOff>
    </xdr:from>
    <xdr:to>
      <xdr:col>86</xdr:col>
      <xdr:colOff>25400</xdr:colOff>
      <xdr:row>58</xdr:row>
      <xdr:rowOff>64008</xdr:rowOff>
    </xdr:to>
    <xdr:cxnSp macro="">
      <xdr:nvCxnSpPr>
        <xdr:cNvPr id="533" name="直線コネクタ 532"/>
        <xdr:cNvCxnSpPr/>
      </xdr:nvCxnSpPr>
      <xdr:spPr>
        <a:xfrm>
          <a:off x="16230600" y="10008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145813</xdr:rowOff>
    </xdr:from>
    <xdr:ext cx="405111" cy="259045"/>
    <xdr:sp macro="" textlink="">
      <xdr:nvSpPr>
        <xdr:cNvPr id="534" name="【学校施設】&#10;有形固定資産減価償却率平均値テキスト"/>
        <xdr:cNvSpPr txBox="1"/>
      </xdr:nvSpPr>
      <xdr:spPr>
        <a:xfrm>
          <a:off x="16357600" y="10261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122936</xdr:rowOff>
    </xdr:from>
    <xdr:to>
      <xdr:col>85</xdr:col>
      <xdr:colOff>177800</xdr:colOff>
      <xdr:row>61</xdr:row>
      <xdr:rowOff>53086</xdr:rowOff>
    </xdr:to>
    <xdr:sp macro="" textlink="">
      <xdr:nvSpPr>
        <xdr:cNvPr id="535" name="フローチャート: 判断 534"/>
        <xdr:cNvSpPr/>
      </xdr:nvSpPr>
      <xdr:spPr>
        <a:xfrm>
          <a:off x="16268700" y="1040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58928</xdr:rowOff>
    </xdr:from>
    <xdr:to>
      <xdr:col>81</xdr:col>
      <xdr:colOff>101600</xdr:colOff>
      <xdr:row>60</xdr:row>
      <xdr:rowOff>160528</xdr:rowOff>
    </xdr:to>
    <xdr:sp macro="" textlink="">
      <xdr:nvSpPr>
        <xdr:cNvPr id="536" name="フローチャート: 判断 535"/>
        <xdr:cNvSpPr/>
      </xdr:nvSpPr>
      <xdr:spPr>
        <a:xfrm>
          <a:off x="15430500" y="1034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161798</xdr:rowOff>
    </xdr:from>
    <xdr:to>
      <xdr:col>76</xdr:col>
      <xdr:colOff>165100</xdr:colOff>
      <xdr:row>60</xdr:row>
      <xdr:rowOff>91948</xdr:rowOff>
    </xdr:to>
    <xdr:sp macro="" textlink="">
      <xdr:nvSpPr>
        <xdr:cNvPr id="537" name="フローチャート: 判断 536"/>
        <xdr:cNvSpPr/>
      </xdr:nvSpPr>
      <xdr:spPr>
        <a:xfrm>
          <a:off x="145415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538" name="フローチャート: 判断 537"/>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10922</xdr:rowOff>
    </xdr:from>
    <xdr:to>
      <xdr:col>67</xdr:col>
      <xdr:colOff>101600</xdr:colOff>
      <xdr:row>59</xdr:row>
      <xdr:rowOff>112522</xdr:rowOff>
    </xdr:to>
    <xdr:sp macro="" textlink="">
      <xdr:nvSpPr>
        <xdr:cNvPr id="539" name="フローチャート: 判断 538"/>
        <xdr:cNvSpPr/>
      </xdr:nvSpPr>
      <xdr:spPr>
        <a:xfrm>
          <a:off x="12763500" y="101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77216</xdr:rowOff>
    </xdr:from>
    <xdr:to>
      <xdr:col>85</xdr:col>
      <xdr:colOff>177800</xdr:colOff>
      <xdr:row>63</xdr:row>
      <xdr:rowOff>7366</xdr:rowOff>
    </xdr:to>
    <xdr:sp macro="" textlink="">
      <xdr:nvSpPr>
        <xdr:cNvPr id="545" name="楕円 544"/>
        <xdr:cNvSpPr/>
      </xdr:nvSpPr>
      <xdr:spPr>
        <a:xfrm>
          <a:off x="162687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55643</xdr:rowOff>
    </xdr:from>
    <xdr:ext cx="405111" cy="259045"/>
    <xdr:sp macro="" textlink="">
      <xdr:nvSpPr>
        <xdr:cNvPr id="546" name="【学校施設】&#10;有形固定資産減価償却率該当値テキスト"/>
        <xdr:cNvSpPr txBox="1"/>
      </xdr:nvSpPr>
      <xdr:spPr>
        <a:xfrm>
          <a:off x="16357600" y="10685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170942</xdr:rowOff>
    </xdr:from>
    <xdr:to>
      <xdr:col>81</xdr:col>
      <xdr:colOff>101600</xdr:colOff>
      <xdr:row>62</xdr:row>
      <xdr:rowOff>101092</xdr:rowOff>
    </xdr:to>
    <xdr:sp macro="" textlink="">
      <xdr:nvSpPr>
        <xdr:cNvPr id="547" name="楕円 546"/>
        <xdr:cNvSpPr/>
      </xdr:nvSpPr>
      <xdr:spPr>
        <a:xfrm>
          <a:off x="15430500" y="106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50292</xdr:rowOff>
    </xdr:from>
    <xdr:to>
      <xdr:col>85</xdr:col>
      <xdr:colOff>127000</xdr:colOff>
      <xdr:row>62</xdr:row>
      <xdr:rowOff>128016</xdr:rowOff>
    </xdr:to>
    <xdr:cxnSp macro="">
      <xdr:nvCxnSpPr>
        <xdr:cNvPr id="548" name="直線コネクタ 547"/>
        <xdr:cNvCxnSpPr/>
      </xdr:nvCxnSpPr>
      <xdr:spPr>
        <a:xfrm>
          <a:off x="15481300" y="1068019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88646</xdr:rowOff>
    </xdr:from>
    <xdr:to>
      <xdr:col>76</xdr:col>
      <xdr:colOff>165100</xdr:colOff>
      <xdr:row>62</xdr:row>
      <xdr:rowOff>18796</xdr:rowOff>
    </xdr:to>
    <xdr:sp macro="" textlink="">
      <xdr:nvSpPr>
        <xdr:cNvPr id="549" name="楕円 548"/>
        <xdr:cNvSpPr/>
      </xdr:nvSpPr>
      <xdr:spPr>
        <a:xfrm>
          <a:off x="14541500" y="105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139446</xdr:rowOff>
    </xdr:from>
    <xdr:to>
      <xdr:col>81</xdr:col>
      <xdr:colOff>50800</xdr:colOff>
      <xdr:row>62</xdr:row>
      <xdr:rowOff>50292</xdr:rowOff>
    </xdr:to>
    <xdr:cxnSp macro="">
      <xdr:nvCxnSpPr>
        <xdr:cNvPr id="550" name="直線コネクタ 549"/>
        <xdr:cNvCxnSpPr/>
      </xdr:nvCxnSpPr>
      <xdr:spPr>
        <a:xfrm>
          <a:off x="14592300" y="105978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118364</xdr:rowOff>
    </xdr:from>
    <xdr:to>
      <xdr:col>72</xdr:col>
      <xdr:colOff>38100</xdr:colOff>
      <xdr:row>61</xdr:row>
      <xdr:rowOff>48514</xdr:rowOff>
    </xdr:to>
    <xdr:sp macro="" textlink="">
      <xdr:nvSpPr>
        <xdr:cNvPr id="551" name="楕円 550"/>
        <xdr:cNvSpPr/>
      </xdr:nvSpPr>
      <xdr:spPr>
        <a:xfrm>
          <a:off x="13652500" y="1040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169164</xdr:rowOff>
    </xdr:from>
    <xdr:to>
      <xdr:col>76</xdr:col>
      <xdr:colOff>114300</xdr:colOff>
      <xdr:row>61</xdr:row>
      <xdr:rowOff>139446</xdr:rowOff>
    </xdr:to>
    <xdr:cxnSp macro="">
      <xdr:nvCxnSpPr>
        <xdr:cNvPr id="552" name="直線コネクタ 551"/>
        <xdr:cNvCxnSpPr/>
      </xdr:nvCxnSpPr>
      <xdr:spPr>
        <a:xfrm>
          <a:off x="13703300" y="1045616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52070</xdr:rowOff>
    </xdr:from>
    <xdr:to>
      <xdr:col>67</xdr:col>
      <xdr:colOff>101600</xdr:colOff>
      <xdr:row>57</xdr:row>
      <xdr:rowOff>153670</xdr:rowOff>
    </xdr:to>
    <xdr:sp macro="" textlink="">
      <xdr:nvSpPr>
        <xdr:cNvPr id="553" name="楕円 552"/>
        <xdr:cNvSpPr/>
      </xdr:nvSpPr>
      <xdr:spPr>
        <a:xfrm>
          <a:off x="12763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102870</xdr:rowOff>
    </xdr:from>
    <xdr:to>
      <xdr:col>71</xdr:col>
      <xdr:colOff>177800</xdr:colOff>
      <xdr:row>60</xdr:row>
      <xdr:rowOff>169164</xdr:rowOff>
    </xdr:to>
    <xdr:cxnSp macro="">
      <xdr:nvCxnSpPr>
        <xdr:cNvPr id="554" name="直線コネクタ 553"/>
        <xdr:cNvCxnSpPr/>
      </xdr:nvCxnSpPr>
      <xdr:spPr>
        <a:xfrm>
          <a:off x="12814300" y="9875520"/>
          <a:ext cx="889000" cy="58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5605</xdr:rowOff>
    </xdr:from>
    <xdr:ext cx="405111" cy="259045"/>
    <xdr:sp macro="" textlink="">
      <xdr:nvSpPr>
        <xdr:cNvPr id="555" name="n_1aveValue【学校施設】&#10;有形固定資産減価償却率"/>
        <xdr:cNvSpPr txBox="1"/>
      </xdr:nvSpPr>
      <xdr:spPr>
        <a:xfrm>
          <a:off x="15266044" y="10121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108475</xdr:rowOff>
    </xdr:from>
    <xdr:ext cx="405111" cy="259045"/>
    <xdr:sp macro="" textlink="">
      <xdr:nvSpPr>
        <xdr:cNvPr id="556" name="n_2aveValue【学校施設】&#10;有形固定資産減価償却率"/>
        <xdr:cNvSpPr txBox="1"/>
      </xdr:nvSpPr>
      <xdr:spPr>
        <a:xfrm>
          <a:off x="14389744" y="100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44467</xdr:rowOff>
    </xdr:from>
    <xdr:ext cx="405111" cy="259045"/>
    <xdr:sp macro="" textlink="">
      <xdr:nvSpPr>
        <xdr:cNvPr id="557" name="n_3aveValue【学校施設】&#10;有形固定資産減価償却率"/>
        <xdr:cNvSpPr txBox="1"/>
      </xdr:nvSpPr>
      <xdr:spPr>
        <a:xfrm>
          <a:off x="13500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103649</xdr:rowOff>
    </xdr:from>
    <xdr:ext cx="405111" cy="259045"/>
    <xdr:sp macro="" textlink="">
      <xdr:nvSpPr>
        <xdr:cNvPr id="558" name="n_4aveValue【学校施設】&#10;有形固定資産減価償却率"/>
        <xdr:cNvSpPr txBox="1"/>
      </xdr:nvSpPr>
      <xdr:spPr>
        <a:xfrm>
          <a:off x="12611744" y="1021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92219</xdr:rowOff>
    </xdr:from>
    <xdr:ext cx="405111" cy="259045"/>
    <xdr:sp macro="" textlink="">
      <xdr:nvSpPr>
        <xdr:cNvPr id="559" name="n_1mainValue【学校施設】&#10;有形固定資産減価償却率"/>
        <xdr:cNvSpPr txBox="1"/>
      </xdr:nvSpPr>
      <xdr:spPr>
        <a:xfrm>
          <a:off x="15266044" y="1072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9923</xdr:rowOff>
    </xdr:from>
    <xdr:ext cx="405111" cy="259045"/>
    <xdr:sp macro="" textlink="">
      <xdr:nvSpPr>
        <xdr:cNvPr id="560" name="n_2mainValue【学校施設】&#10;有形固定資産減価償却率"/>
        <xdr:cNvSpPr txBox="1"/>
      </xdr:nvSpPr>
      <xdr:spPr>
        <a:xfrm>
          <a:off x="14389744" y="1063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39641</xdr:rowOff>
    </xdr:from>
    <xdr:ext cx="405111" cy="259045"/>
    <xdr:sp macro="" textlink="">
      <xdr:nvSpPr>
        <xdr:cNvPr id="561" name="n_3mainValue【学校施設】&#10;有形固定資産減価償却率"/>
        <xdr:cNvSpPr txBox="1"/>
      </xdr:nvSpPr>
      <xdr:spPr>
        <a:xfrm>
          <a:off x="13500744" y="1049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170197</xdr:rowOff>
    </xdr:from>
    <xdr:ext cx="405111" cy="259045"/>
    <xdr:sp macro="" textlink="">
      <xdr:nvSpPr>
        <xdr:cNvPr id="562" name="n_4mainValue【学校施設】&#10;有形固定資産減価償却率"/>
        <xdr:cNvSpPr txBox="1"/>
      </xdr:nvSpPr>
      <xdr:spPr>
        <a:xfrm>
          <a:off x="126117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4" name="直線コネクタ 57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5" name="テキスト ボックス 57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6" name="直線コネクタ 57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7" name="テキスト ボックス 57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9" name="テキスト ボックス 57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0" name="直線コネクタ 57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1" name="テキスト ボックス 58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2" name="直線コネクタ 58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3" name="テキスト ボックス 58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152400</xdr:rowOff>
    </xdr:from>
    <xdr:to>
      <xdr:col>116</xdr:col>
      <xdr:colOff>62864</xdr:colOff>
      <xdr:row>64</xdr:row>
      <xdr:rowOff>99060</xdr:rowOff>
    </xdr:to>
    <xdr:cxnSp macro="">
      <xdr:nvCxnSpPr>
        <xdr:cNvPr id="587" name="直線コネクタ 586"/>
        <xdr:cNvCxnSpPr/>
      </xdr:nvCxnSpPr>
      <xdr:spPr>
        <a:xfrm flipV="1">
          <a:off x="22160864" y="9410700"/>
          <a:ext cx="0" cy="1661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102887</xdr:rowOff>
    </xdr:from>
    <xdr:ext cx="469744" cy="259045"/>
    <xdr:sp macro="" textlink="">
      <xdr:nvSpPr>
        <xdr:cNvPr id="588" name="【学校施設】&#10;一人当たり面積最小値テキスト"/>
        <xdr:cNvSpPr txBox="1"/>
      </xdr:nvSpPr>
      <xdr:spPr>
        <a:xfrm>
          <a:off x="22199600" y="1107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99060</xdr:rowOff>
    </xdr:from>
    <xdr:to>
      <xdr:col>116</xdr:col>
      <xdr:colOff>152400</xdr:colOff>
      <xdr:row>64</xdr:row>
      <xdr:rowOff>99060</xdr:rowOff>
    </xdr:to>
    <xdr:cxnSp macro="">
      <xdr:nvCxnSpPr>
        <xdr:cNvPr id="589" name="直線コネクタ 588"/>
        <xdr:cNvCxnSpPr/>
      </xdr:nvCxnSpPr>
      <xdr:spPr>
        <a:xfrm>
          <a:off x="22072600" y="1107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99077</xdr:rowOff>
    </xdr:from>
    <xdr:ext cx="469744" cy="259045"/>
    <xdr:sp macro="" textlink="">
      <xdr:nvSpPr>
        <xdr:cNvPr id="590" name="【学校施設】&#10;一人当たり面積最大値テキスト"/>
        <xdr:cNvSpPr txBox="1"/>
      </xdr:nvSpPr>
      <xdr:spPr>
        <a:xfrm>
          <a:off x="22199600" y="918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152400</xdr:rowOff>
    </xdr:from>
    <xdr:to>
      <xdr:col>116</xdr:col>
      <xdr:colOff>152400</xdr:colOff>
      <xdr:row>54</xdr:row>
      <xdr:rowOff>152400</xdr:rowOff>
    </xdr:to>
    <xdr:cxnSp macro="">
      <xdr:nvCxnSpPr>
        <xdr:cNvPr id="591" name="直線コネクタ 590"/>
        <xdr:cNvCxnSpPr/>
      </xdr:nvCxnSpPr>
      <xdr:spPr>
        <a:xfrm>
          <a:off x="22072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125747</xdr:rowOff>
    </xdr:from>
    <xdr:ext cx="469744" cy="259045"/>
    <xdr:sp macro="" textlink="">
      <xdr:nvSpPr>
        <xdr:cNvPr id="592" name="【学校施設】&#10;一人当たり面積平均値テキスト"/>
        <xdr:cNvSpPr txBox="1"/>
      </xdr:nvSpPr>
      <xdr:spPr>
        <a:xfrm>
          <a:off x="22199600" y="10069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147320</xdr:rowOff>
    </xdr:from>
    <xdr:to>
      <xdr:col>116</xdr:col>
      <xdr:colOff>114300</xdr:colOff>
      <xdr:row>59</xdr:row>
      <xdr:rowOff>77470</xdr:rowOff>
    </xdr:to>
    <xdr:sp macro="" textlink="">
      <xdr:nvSpPr>
        <xdr:cNvPr id="593" name="フローチャート: 判断 592"/>
        <xdr:cNvSpPr/>
      </xdr:nvSpPr>
      <xdr:spPr>
        <a:xfrm>
          <a:off x="221107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170180</xdr:rowOff>
    </xdr:from>
    <xdr:to>
      <xdr:col>112</xdr:col>
      <xdr:colOff>38100</xdr:colOff>
      <xdr:row>61</xdr:row>
      <xdr:rowOff>100330</xdr:rowOff>
    </xdr:to>
    <xdr:sp macro="" textlink="">
      <xdr:nvSpPr>
        <xdr:cNvPr id="594" name="フローチャート: 判断 593"/>
        <xdr:cNvSpPr/>
      </xdr:nvSpPr>
      <xdr:spPr>
        <a:xfrm>
          <a:off x="212725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13970</xdr:rowOff>
    </xdr:from>
    <xdr:to>
      <xdr:col>107</xdr:col>
      <xdr:colOff>101600</xdr:colOff>
      <xdr:row>61</xdr:row>
      <xdr:rowOff>115570</xdr:rowOff>
    </xdr:to>
    <xdr:sp macro="" textlink="">
      <xdr:nvSpPr>
        <xdr:cNvPr id="595" name="フローチャート: 判断 594"/>
        <xdr:cNvSpPr/>
      </xdr:nvSpPr>
      <xdr:spPr>
        <a:xfrm>
          <a:off x="20383500" y="1047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78740</xdr:rowOff>
    </xdr:from>
    <xdr:to>
      <xdr:col>102</xdr:col>
      <xdr:colOff>165100</xdr:colOff>
      <xdr:row>62</xdr:row>
      <xdr:rowOff>8890</xdr:rowOff>
    </xdr:to>
    <xdr:sp macro="" textlink="">
      <xdr:nvSpPr>
        <xdr:cNvPr id="596" name="フローチャート: 判断 595"/>
        <xdr:cNvSpPr/>
      </xdr:nvSpPr>
      <xdr:spPr>
        <a:xfrm>
          <a:off x="19494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29210</xdr:rowOff>
    </xdr:from>
    <xdr:to>
      <xdr:col>98</xdr:col>
      <xdr:colOff>38100</xdr:colOff>
      <xdr:row>62</xdr:row>
      <xdr:rowOff>130810</xdr:rowOff>
    </xdr:to>
    <xdr:sp macro="" textlink="">
      <xdr:nvSpPr>
        <xdr:cNvPr id="597" name="フローチャート: 判断 596"/>
        <xdr:cNvSpPr/>
      </xdr:nvSpPr>
      <xdr:spPr>
        <a:xfrm>
          <a:off x="18605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101600</xdr:rowOff>
    </xdr:from>
    <xdr:to>
      <xdr:col>116</xdr:col>
      <xdr:colOff>114300</xdr:colOff>
      <xdr:row>55</xdr:row>
      <xdr:rowOff>31750</xdr:rowOff>
    </xdr:to>
    <xdr:sp macro="" textlink="">
      <xdr:nvSpPr>
        <xdr:cNvPr id="603" name="楕円 602"/>
        <xdr:cNvSpPr/>
      </xdr:nvSpPr>
      <xdr:spPr>
        <a:xfrm>
          <a:off x="221107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54</xdr:row>
      <xdr:rowOff>54627</xdr:rowOff>
    </xdr:from>
    <xdr:ext cx="469744" cy="259045"/>
    <xdr:sp macro="" textlink="">
      <xdr:nvSpPr>
        <xdr:cNvPr id="604" name="【学校施設】&#10;一人当たり面積該当値テキスト"/>
        <xdr:cNvSpPr txBox="1"/>
      </xdr:nvSpPr>
      <xdr:spPr>
        <a:xfrm>
          <a:off x="22199600" y="931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2540</xdr:rowOff>
    </xdr:from>
    <xdr:to>
      <xdr:col>112</xdr:col>
      <xdr:colOff>38100</xdr:colOff>
      <xdr:row>55</xdr:row>
      <xdr:rowOff>104140</xdr:rowOff>
    </xdr:to>
    <xdr:sp macro="" textlink="">
      <xdr:nvSpPr>
        <xdr:cNvPr id="605" name="楕円 604"/>
        <xdr:cNvSpPr/>
      </xdr:nvSpPr>
      <xdr:spPr>
        <a:xfrm>
          <a:off x="21272500" y="943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54</xdr:row>
      <xdr:rowOff>152400</xdr:rowOff>
    </xdr:from>
    <xdr:to>
      <xdr:col>116</xdr:col>
      <xdr:colOff>63500</xdr:colOff>
      <xdr:row>55</xdr:row>
      <xdr:rowOff>53340</xdr:rowOff>
    </xdr:to>
    <xdr:cxnSp macro="">
      <xdr:nvCxnSpPr>
        <xdr:cNvPr id="606" name="直線コネクタ 605"/>
        <xdr:cNvCxnSpPr/>
      </xdr:nvCxnSpPr>
      <xdr:spPr>
        <a:xfrm flipV="1">
          <a:off x="21323300" y="941070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86360</xdr:rowOff>
    </xdr:from>
    <xdr:to>
      <xdr:col>107</xdr:col>
      <xdr:colOff>101600</xdr:colOff>
      <xdr:row>56</xdr:row>
      <xdr:rowOff>16510</xdr:rowOff>
    </xdr:to>
    <xdr:sp macro="" textlink="">
      <xdr:nvSpPr>
        <xdr:cNvPr id="607" name="楕円 606"/>
        <xdr:cNvSpPr/>
      </xdr:nvSpPr>
      <xdr:spPr>
        <a:xfrm>
          <a:off x="20383500" y="951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53340</xdr:rowOff>
    </xdr:from>
    <xdr:to>
      <xdr:col>111</xdr:col>
      <xdr:colOff>177800</xdr:colOff>
      <xdr:row>55</xdr:row>
      <xdr:rowOff>137160</xdr:rowOff>
    </xdr:to>
    <xdr:cxnSp macro="">
      <xdr:nvCxnSpPr>
        <xdr:cNvPr id="608" name="直線コネクタ 607"/>
        <xdr:cNvCxnSpPr/>
      </xdr:nvCxnSpPr>
      <xdr:spPr>
        <a:xfrm flipV="1">
          <a:off x="20434300" y="948309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120650</xdr:rowOff>
    </xdr:from>
    <xdr:to>
      <xdr:col>102</xdr:col>
      <xdr:colOff>165100</xdr:colOff>
      <xdr:row>56</xdr:row>
      <xdr:rowOff>50800</xdr:rowOff>
    </xdr:to>
    <xdr:sp macro="" textlink="">
      <xdr:nvSpPr>
        <xdr:cNvPr id="609" name="楕円 608"/>
        <xdr:cNvSpPr/>
      </xdr:nvSpPr>
      <xdr:spPr>
        <a:xfrm>
          <a:off x="19494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137160</xdr:rowOff>
    </xdr:from>
    <xdr:to>
      <xdr:col>107</xdr:col>
      <xdr:colOff>50800</xdr:colOff>
      <xdr:row>56</xdr:row>
      <xdr:rowOff>0</xdr:rowOff>
    </xdr:to>
    <xdr:cxnSp macro="">
      <xdr:nvCxnSpPr>
        <xdr:cNvPr id="610" name="直線コネクタ 609"/>
        <xdr:cNvCxnSpPr/>
      </xdr:nvCxnSpPr>
      <xdr:spPr>
        <a:xfrm flipV="1">
          <a:off x="19545300" y="95669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55</xdr:row>
      <xdr:rowOff>154940</xdr:rowOff>
    </xdr:from>
    <xdr:to>
      <xdr:col>98</xdr:col>
      <xdr:colOff>38100</xdr:colOff>
      <xdr:row>56</xdr:row>
      <xdr:rowOff>85090</xdr:rowOff>
    </xdr:to>
    <xdr:sp macro="" textlink="">
      <xdr:nvSpPr>
        <xdr:cNvPr id="611" name="楕円 610"/>
        <xdr:cNvSpPr/>
      </xdr:nvSpPr>
      <xdr:spPr>
        <a:xfrm>
          <a:off x="186055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0</xdr:rowOff>
    </xdr:from>
    <xdr:to>
      <xdr:col>102</xdr:col>
      <xdr:colOff>114300</xdr:colOff>
      <xdr:row>56</xdr:row>
      <xdr:rowOff>34290</xdr:rowOff>
    </xdr:to>
    <xdr:cxnSp macro="">
      <xdr:nvCxnSpPr>
        <xdr:cNvPr id="612" name="直線コネクタ 611"/>
        <xdr:cNvCxnSpPr/>
      </xdr:nvCxnSpPr>
      <xdr:spPr>
        <a:xfrm flipV="1">
          <a:off x="18656300" y="96012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91457</xdr:rowOff>
    </xdr:from>
    <xdr:ext cx="469744" cy="259045"/>
    <xdr:sp macro="" textlink="">
      <xdr:nvSpPr>
        <xdr:cNvPr id="613" name="n_1aveValue【学校施設】&#10;一人当たり面積"/>
        <xdr:cNvSpPr txBox="1"/>
      </xdr:nvSpPr>
      <xdr:spPr>
        <a:xfrm>
          <a:off x="21075727" y="105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106697</xdr:rowOff>
    </xdr:from>
    <xdr:ext cx="469744" cy="259045"/>
    <xdr:sp macro="" textlink="">
      <xdr:nvSpPr>
        <xdr:cNvPr id="614" name="n_2aveValue【学校施設】&#10;一人当たり面積"/>
        <xdr:cNvSpPr txBox="1"/>
      </xdr:nvSpPr>
      <xdr:spPr>
        <a:xfrm>
          <a:off x="20199427" y="1056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17</xdr:rowOff>
    </xdr:from>
    <xdr:ext cx="469744" cy="259045"/>
    <xdr:sp macro="" textlink="">
      <xdr:nvSpPr>
        <xdr:cNvPr id="615" name="n_3aveValue【学校施設】&#10;一人当たり面積"/>
        <xdr:cNvSpPr txBox="1"/>
      </xdr:nvSpPr>
      <xdr:spPr>
        <a:xfrm>
          <a:off x="1931042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121937</xdr:rowOff>
    </xdr:from>
    <xdr:ext cx="469744" cy="259045"/>
    <xdr:sp macro="" textlink="">
      <xdr:nvSpPr>
        <xdr:cNvPr id="616" name="n_4aveValue【学校施設】&#10;一人当たり面積"/>
        <xdr:cNvSpPr txBox="1"/>
      </xdr:nvSpPr>
      <xdr:spPr>
        <a:xfrm>
          <a:off x="18421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53</xdr:row>
      <xdr:rowOff>120667</xdr:rowOff>
    </xdr:from>
    <xdr:ext cx="469744" cy="259045"/>
    <xdr:sp macro="" textlink="">
      <xdr:nvSpPr>
        <xdr:cNvPr id="617" name="n_1mainValue【学校施設】&#10;一人当たり面積"/>
        <xdr:cNvSpPr txBox="1"/>
      </xdr:nvSpPr>
      <xdr:spPr>
        <a:xfrm>
          <a:off x="21075727" y="920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33037</xdr:rowOff>
    </xdr:from>
    <xdr:ext cx="469744" cy="259045"/>
    <xdr:sp macro="" textlink="">
      <xdr:nvSpPr>
        <xdr:cNvPr id="618" name="n_2mainValue【学校施設】&#10;一人当たり面積"/>
        <xdr:cNvSpPr txBox="1"/>
      </xdr:nvSpPr>
      <xdr:spPr>
        <a:xfrm>
          <a:off x="20199427" y="929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67327</xdr:rowOff>
    </xdr:from>
    <xdr:ext cx="469744" cy="259045"/>
    <xdr:sp macro="" textlink="">
      <xdr:nvSpPr>
        <xdr:cNvPr id="619" name="n_3mainValue【学校施設】&#10;一人当たり面積"/>
        <xdr:cNvSpPr txBox="1"/>
      </xdr:nvSpPr>
      <xdr:spPr>
        <a:xfrm>
          <a:off x="19310427"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101617</xdr:rowOff>
    </xdr:from>
    <xdr:ext cx="469744" cy="259045"/>
    <xdr:sp macro="" textlink="">
      <xdr:nvSpPr>
        <xdr:cNvPr id="620" name="n_4mainValue【学校施設】&#10;一人当たり面積"/>
        <xdr:cNvSpPr txBox="1"/>
      </xdr:nvSpPr>
      <xdr:spPr>
        <a:xfrm>
          <a:off x="18421427" y="935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9" name="正方形/長方形 62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0" name="正方形/長方形 62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1" name="正方形/長方形 63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2" name="正方形/長方形 63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3" name="正方形/長方形 63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4" name="正方形/長方形 63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5" name="正方形/長方形 63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6" name="正方形/長方形 63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47" name="テキスト ボックス 64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76200</xdr:rowOff>
    </xdr:from>
    <xdr:to>
      <xdr:col>89</xdr:col>
      <xdr:colOff>177800</xdr:colOff>
      <xdr:row>109</xdr:row>
      <xdr:rowOff>76200</xdr:rowOff>
    </xdr:to>
    <xdr:cxnSp macro="">
      <xdr:nvCxnSpPr>
        <xdr:cNvPr id="648" name="直線コネクタ 647"/>
        <xdr:cNvCxnSpPr/>
      </xdr:nvCxnSpPr>
      <xdr:spPr>
        <a:xfrm>
          <a:off x="12446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105427</xdr:rowOff>
    </xdr:from>
    <xdr:ext cx="403059" cy="259045"/>
    <xdr:sp macro="" textlink="">
      <xdr:nvSpPr>
        <xdr:cNvPr id="649" name="テキスト ボックス 648"/>
        <xdr:cNvSpPr txBox="1"/>
      </xdr:nvSpPr>
      <xdr:spPr>
        <a:xfrm>
          <a:off x="12042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650" name="直線コネクタ 649"/>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651" name="テキスト ボックス 650"/>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19050</xdr:rowOff>
    </xdr:from>
    <xdr:to>
      <xdr:col>89</xdr:col>
      <xdr:colOff>177800</xdr:colOff>
      <xdr:row>106</xdr:row>
      <xdr:rowOff>19050</xdr:rowOff>
    </xdr:to>
    <xdr:cxnSp macro="">
      <xdr:nvCxnSpPr>
        <xdr:cNvPr id="652" name="直線コネクタ 651"/>
        <xdr:cNvCxnSpPr/>
      </xdr:nvCxnSpPr>
      <xdr:spPr>
        <a:xfrm>
          <a:off x="12446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48277</xdr:rowOff>
    </xdr:from>
    <xdr:ext cx="403059" cy="259045"/>
    <xdr:sp macro="" textlink="">
      <xdr:nvSpPr>
        <xdr:cNvPr id="653" name="テキスト ボックス 652"/>
        <xdr:cNvSpPr txBox="1"/>
      </xdr:nvSpPr>
      <xdr:spPr>
        <a:xfrm>
          <a:off x="12042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4" name="直線コネクタ 65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5" name="テキスト ボックス 65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133350</xdr:rowOff>
    </xdr:from>
    <xdr:to>
      <xdr:col>89</xdr:col>
      <xdr:colOff>177800</xdr:colOff>
      <xdr:row>102</xdr:row>
      <xdr:rowOff>133350</xdr:rowOff>
    </xdr:to>
    <xdr:cxnSp macro="">
      <xdr:nvCxnSpPr>
        <xdr:cNvPr id="656" name="直線コネクタ 655"/>
        <xdr:cNvCxnSpPr/>
      </xdr:nvCxnSpPr>
      <xdr:spPr>
        <a:xfrm>
          <a:off x="12446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162577</xdr:rowOff>
    </xdr:from>
    <xdr:ext cx="403059" cy="259045"/>
    <xdr:sp macro="" textlink="">
      <xdr:nvSpPr>
        <xdr:cNvPr id="657" name="テキスト ボックス 656"/>
        <xdr:cNvSpPr txBox="1"/>
      </xdr:nvSpPr>
      <xdr:spPr>
        <a:xfrm>
          <a:off x="12042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658" name="直線コネクタ 657"/>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659" name="テキスト ボックス 658"/>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76200</xdr:rowOff>
    </xdr:from>
    <xdr:to>
      <xdr:col>89</xdr:col>
      <xdr:colOff>177800</xdr:colOff>
      <xdr:row>99</xdr:row>
      <xdr:rowOff>76200</xdr:rowOff>
    </xdr:to>
    <xdr:cxnSp macro="">
      <xdr:nvCxnSpPr>
        <xdr:cNvPr id="660" name="直線コネクタ 659"/>
        <xdr:cNvCxnSpPr/>
      </xdr:nvCxnSpPr>
      <xdr:spPr>
        <a:xfrm>
          <a:off x="12446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105427</xdr:rowOff>
    </xdr:from>
    <xdr:ext cx="403059" cy="259045"/>
    <xdr:sp macro="" textlink="">
      <xdr:nvSpPr>
        <xdr:cNvPr id="661" name="テキスト ボックス 660"/>
        <xdr:cNvSpPr txBox="1"/>
      </xdr:nvSpPr>
      <xdr:spPr>
        <a:xfrm>
          <a:off x="1204294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63" name="テキスト ボックス 662"/>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95250</xdr:rowOff>
    </xdr:from>
    <xdr:to>
      <xdr:col>85</xdr:col>
      <xdr:colOff>126364</xdr:colOff>
      <xdr:row>108</xdr:row>
      <xdr:rowOff>57150</xdr:rowOff>
    </xdr:to>
    <xdr:cxnSp macro="">
      <xdr:nvCxnSpPr>
        <xdr:cNvPr id="665" name="直線コネクタ 664"/>
        <xdr:cNvCxnSpPr/>
      </xdr:nvCxnSpPr>
      <xdr:spPr>
        <a:xfrm flipV="1">
          <a:off x="16318864" y="172402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60977</xdr:rowOff>
    </xdr:from>
    <xdr:ext cx="405111" cy="259045"/>
    <xdr:sp macro="" textlink="">
      <xdr:nvSpPr>
        <xdr:cNvPr id="666" name="【公民館】&#10;有形固定資産減価償却率最小値テキスト"/>
        <xdr:cNvSpPr txBox="1"/>
      </xdr:nvSpPr>
      <xdr:spPr>
        <a:xfrm>
          <a:off x="16357600" y="185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57150</xdr:rowOff>
    </xdr:from>
    <xdr:to>
      <xdr:col>86</xdr:col>
      <xdr:colOff>25400</xdr:colOff>
      <xdr:row>108</xdr:row>
      <xdr:rowOff>57150</xdr:rowOff>
    </xdr:to>
    <xdr:cxnSp macro="">
      <xdr:nvCxnSpPr>
        <xdr:cNvPr id="667" name="直線コネクタ 666"/>
        <xdr:cNvCxnSpPr/>
      </xdr:nvCxnSpPr>
      <xdr:spPr>
        <a:xfrm>
          <a:off x="16230600" y="1857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41927</xdr:rowOff>
    </xdr:from>
    <xdr:ext cx="405111" cy="259045"/>
    <xdr:sp macro="" textlink="">
      <xdr:nvSpPr>
        <xdr:cNvPr id="668" name="【公民館】&#10;有形固定資産減価償却率最大値テキスト"/>
        <xdr:cNvSpPr txBox="1"/>
      </xdr:nvSpPr>
      <xdr:spPr>
        <a:xfrm>
          <a:off x="16357600" y="1701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95250</xdr:rowOff>
    </xdr:from>
    <xdr:to>
      <xdr:col>86</xdr:col>
      <xdr:colOff>25400</xdr:colOff>
      <xdr:row>100</xdr:row>
      <xdr:rowOff>95250</xdr:rowOff>
    </xdr:to>
    <xdr:cxnSp macro="">
      <xdr:nvCxnSpPr>
        <xdr:cNvPr id="669" name="直線コネクタ 668"/>
        <xdr:cNvCxnSpPr/>
      </xdr:nvCxnSpPr>
      <xdr:spPr>
        <a:xfrm>
          <a:off x="16230600" y="1724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652</xdr:rowOff>
    </xdr:from>
    <xdr:ext cx="405111" cy="259045"/>
    <xdr:sp macro="" textlink="">
      <xdr:nvSpPr>
        <xdr:cNvPr id="670" name="【公民館】&#10;有形固定資産減価償却率平均値テキスト"/>
        <xdr:cNvSpPr txBox="1"/>
      </xdr:nvSpPr>
      <xdr:spPr>
        <a:xfrm>
          <a:off x="16357600" y="1766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671" name="フローチャート: 判断 670"/>
        <xdr:cNvSpPr/>
      </xdr:nvSpPr>
      <xdr:spPr>
        <a:xfrm>
          <a:off x="162687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158750</xdr:rowOff>
    </xdr:from>
    <xdr:to>
      <xdr:col>81</xdr:col>
      <xdr:colOff>101600</xdr:colOff>
      <xdr:row>103</xdr:row>
      <xdr:rowOff>88900</xdr:rowOff>
    </xdr:to>
    <xdr:sp macro="" textlink="">
      <xdr:nvSpPr>
        <xdr:cNvPr id="672" name="フローチャート: 判断 671"/>
        <xdr:cNvSpPr/>
      </xdr:nvSpPr>
      <xdr:spPr>
        <a:xfrm>
          <a:off x="1543050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158750</xdr:rowOff>
    </xdr:from>
    <xdr:to>
      <xdr:col>76</xdr:col>
      <xdr:colOff>165100</xdr:colOff>
      <xdr:row>102</xdr:row>
      <xdr:rowOff>88900</xdr:rowOff>
    </xdr:to>
    <xdr:sp macro="" textlink="">
      <xdr:nvSpPr>
        <xdr:cNvPr id="673" name="フローチャート: 判断 672"/>
        <xdr:cNvSpPr/>
      </xdr:nvSpPr>
      <xdr:spPr>
        <a:xfrm>
          <a:off x="1454150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158750</xdr:rowOff>
    </xdr:from>
    <xdr:to>
      <xdr:col>72</xdr:col>
      <xdr:colOff>38100</xdr:colOff>
      <xdr:row>102</xdr:row>
      <xdr:rowOff>88900</xdr:rowOff>
    </xdr:to>
    <xdr:sp macro="" textlink="">
      <xdr:nvSpPr>
        <xdr:cNvPr id="674" name="フローチャート: 判断 673"/>
        <xdr:cNvSpPr/>
      </xdr:nvSpPr>
      <xdr:spPr>
        <a:xfrm>
          <a:off x="1365250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53975</xdr:rowOff>
    </xdr:from>
    <xdr:to>
      <xdr:col>67</xdr:col>
      <xdr:colOff>101600</xdr:colOff>
      <xdr:row>101</xdr:row>
      <xdr:rowOff>155575</xdr:rowOff>
    </xdr:to>
    <xdr:sp macro="" textlink="">
      <xdr:nvSpPr>
        <xdr:cNvPr id="675" name="フローチャート: 判断 674"/>
        <xdr:cNvSpPr/>
      </xdr:nvSpPr>
      <xdr:spPr>
        <a:xfrm>
          <a:off x="12763500" y="1737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111125</xdr:rowOff>
    </xdr:from>
    <xdr:to>
      <xdr:col>85</xdr:col>
      <xdr:colOff>177800</xdr:colOff>
      <xdr:row>108</xdr:row>
      <xdr:rowOff>41275</xdr:rowOff>
    </xdr:to>
    <xdr:sp macro="" textlink="">
      <xdr:nvSpPr>
        <xdr:cNvPr id="681" name="楕円 680"/>
        <xdr:cNvSpPr/>
      </xdr:nvSpPr>
      <xdr:spPr>
        <a:xfrm>
          <a:off x="16268700" y="184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26052</xdr:rowOff>
    </xdr:from>
    <xdr:ext cx="405111" cy="259045"/>
    <xdr:sp macro="" textlink="">
      <xdr:nvSpPr>
        <xdr:cNvPr id="682" name="【公民館】&#10;有形固定資産減価償却率該当値テキスト"/>
        <xdr:cNvSpPr txBox="1"/>
      </xdr:nvSpPr>
      <xdr:spPr>
        <a:xfrm>
          <a:off x="16357600" y="1837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73025</xdr:rowOff>
    </xdr:from>
    <xdr:to>
      <xdr:col>81</xdr:col>
      <xdr:colOff>101600</xdr:colOff>
      <xdr:row>107</xdr:row>
      <xdr:rowOff>3175</xdr:rowOff>
    </xdr:to>
    <xdr:sp macro="" textlink="">
      <xdr:nvSpPr>
        <xdr:cNvPr id="683" name="楕円 682"/>
        <xdr:cNvSpPr/>
      </xdr:nvSpPr>
      <xdr:spPr>
        <a:xfrm>
          <a:off x="15430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123825</xdr:rowOff>
    </xdr:from>
    <xdr:to>
      <xdr:col>85</xdr:col>
      <xdr:colOff>127000</xdr:colOff>
      <xdr:row>107</xdr:row>
      <xdr:rowOff>161925</xdr:rowOff>
    </xdr:to>
    <xdr:cxnSp macro="">
      <xdr:nvCxnSpPr>
        <xdr:cNvPr id="684" name="直線コネクタ 683"/>
        <xdr:cNvCxnSpPr/>
      </xdr:nvCxnSpPr>
      <xdr:spPr>
        <a:xfrm>
          <a:off x="15481300" y="18297525"/>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44450</xdr:rowOff>
    </xdr:from>
    <xdr:to>
      <xdr:col>76</xdr:col>
      <xdr:colOff>165100</xdr:colOff>
      <xdr:row>105</xdr:row>
      <xdr:rowOff>146050</xdr:rowOff>
    </xdr:to>
    <xdr:sp macro="" textlink="">
      <xdr:nvSpPr>
        <xdr:cNvPr id="685" name="楕円 684"/>
        <xdr:cNvSpPr/>
      </xdr:nvSpPr>
      <xdr:spPr>
        <a:xfrm>
          <a:off x="14541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95250</xdr:rowOff>
    </xdr:from>
    <xdr:to>
      <xdr:col>81</xdr:col>
      <xdr:colOff>50800</xdr:colOff>
      <xdr:row>106</xdr:row>
      <xdr:rowOff>123825</xdr:rowOff>
    </xdr:to>
    <xdr:cxnSp macro="">
      <xdr:nvCxnSpPr>
        <xdr:cNvPr id="686" name="直線コネクタ 685"/>
        <xdr:cNvCxnSpPr/>
      </xdr:nvCxnSpPr>
      <xdr:spPr>
        <a:xfrm>
          <a:off x="14592300" y="1809750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149225</xdr:rowOff>
    </xdr:from>
    <xdr:to>
      <xdr:col>72</xdr:col>
      <xdr:colOff>38100</xdr:colOff>
      <xdr:row>103</xdr:row>
      <xdr:rowOff>79375</xdr:rowOff>
    </xdr:to>
    <xdr:sp macro="" textlink="">
      <xdr:nvSpPr>
        <xdr:cNvPr id="687" name="楕円 686"/>
        <xdr:cNvSpPr/>
      </xdr:nvSpPr>
      <xdr:spPr>
        <a:xfrm>
          <a:off x="13652500" y="1763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28575</xdr:rowOff>
    </xdr:from>
    <xdr:to>
      <xdr:col>76</xdr:col>
      <xdr:colOff>114300</xdr:colOff>
      <xdr:row>105</xdr:row>
      <xdr:rowOff>95250</xdr:rowOff>
    </xdr:to>
    <xdr:cxnSp macro="">
      <xdr:nvCxnSpPr>
        <xdr:cNvPr id="688" name="直線コネクタ 687"/>
        <xdr:cNvCxnSpPr/>
      </xdr:nvCxnSpPr>
      <xdr:spPr>
        <a:xfrm>
          <a:off x="13703300" y="17687925"/>
          <a:ext cx="889000" cy="40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149225</xdr:rowOff>
    </xdr:from>
    <xdr:to>
      <xdr:col>67</xdr:col>
      <xdr:colOff>101600</xdr:colOff>
      <xdr:row>103</xdr:row>
      <xdr:rowOff>79375</xdr:rowOff>
    </xdr:to>
    <xdr:sp macro="" textlink="">
      <xdr:nvSpPr>
        <xdr:cNvPr id="689" name="楕円 688"/>
        <xdr:cNvSpPr/>
      </xdr:nvSpPr>
      <xdr:spPr>
        <a:xfrm>
          <a:off x="12763500" y="1763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28575</xdr:rowOff>
    </xdr:from>
    <xdr:to>
      <xdr:col>71</xdr:col>
      <xdr:colOff>177800</xdr:colOff>
      <xdr:row>103</xdr:row>
      <xdr:rowOff>28575</xdr:rowOff>
    </xdr:to>
    <xdr:cxnSp macro="">
      <xdr:nvCxnSpPr>
        <xdr:cNvPr id="690" name="直線コネクタ 689"/>
        <xdr:cNvCxnSpPr/>
      </xdr:nvCxnSpPr>
      <xdr:spPr>
        <a:xfrm>
          <a:off x="12814300" y="1768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105427</xdr:rowOff>
    </xdr:from>
    <xdr:ext cx="405111" cy="259045"/>
    <xdr:sp macro="" textlink="">
      <xdr:nvSpPr>
        <xdr:cNvPr id="691" name="n_1aveValue【公民館】&#10;有形固定資産減価償却率"/>
        <xdr:cNvSpPr txBox="1"/>
      </xdr:nvSpPr>
      <xdr:spPr>
        <a:xfrm>
          <a:off x="15266044" y="1742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105427</xdr:rowOff>
    </xdr:from>
    <xdr:ext cx="405111" cy="259045"/>
    <xdr:sp macro="" textlink="">
      <xdr:nvSpPr>
        <xdr:cNvPr id="692" name="n_2aveValue【公民館】&#10;有形固定資産減価償却率"/>
        <xdr:cNvSpPr txBox="1"/>
      </xdr:nvSpPr>
      <xdr:spPr>
        <a:xfrm>
          <a:off x="14389744" y="1725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105427</xdr:rowOff>
    </xdr:from>
    <xdr:ext cx="405111" cy="259045"/>
    <xdr:sp macro="" textlink="">
      <xdr:nvSpPr>
        <xdr:cNvPr id="693" name="n_3aveValue【公民館】&#10;有形固定資産減価償却率"/>
        <xdr:cNvSpPr txBox="1"/>
      </xdr:nvSpPr>
      <xdr:spPr>
        <a:xfrm>
          <a:off x="13500744" y="1725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652</xdr:rowOff>
    </xdr:from>
    <xdr:ext cx="405111" cy="259045"/>
    <xdr:sp macro="" textlink="">
      <xdr:nvSpPr>
        <xdr:cNvPr id="694" name="n_4aveValue【公民館】&#10;有形固定資産減価償却率"/>
        <xdr:cNvSpPr txBox="1"/>
      </xdr:nvSpPr>
      <xdr:spPr>
        <a:xfrm>
          <a:off x="12611744" y="1714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165752</xdr:rowOff>
    </xdr:from>
    <xdr:ext cx="405111" cy="259045"/>
    <xdr:sp macro="" textlink="">
      <xdr:nvSpPr>
        <xdr:cNvPr id="695" name="n_1mainValue【公民館】&#10;有形固定資産減価償却率"/>
        <xdr:cNvSpPr txBox="1"/>
      </xdr:nvSpPr>
      <xdr:spPr>
        <a:xfrm>
          <a:off x="15266044" y="183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137177</xdr:rowOff>
    </xdr:from>
    <xdr:ext cx="405111" cy="259045"/>
    <xdr:sp macro="" textlink="">
      <xdr:nvSpPr>
        <xdr:cNvPr id="696" name="n_2mainValue【公民館】&#10;有形固定資産減価償却率"/>
        <xdr:cNvSpPr txBox="1"/>
      </xdr:nvSpPr>
      <xdr:spPr>
        <a:xfrm>
          <a:off x="14389744"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70502</xdr:rowOff>
    </xdr:from>
    <xdr:ext cx="405111" cy="259045"/>
    <xdr:sp macro="" textlink="">
      <xdr:nvSpPr>
        <xdr:cNvPr id="697" name="n_3mainValue【公民館】&#10;有形固定資産減価償却率"/>
        <xdr:cNvSpPr txBox="1"/>
      </xdr:nvSpPr>
      <xdr:spPr>
        <a:xfrm>
          <a:off x="13500744" y="1772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70502</xdr:rowOff>
    </xdr:from>
    <xdr:ext cx="405111" cy="259045"/>
    <xdr:sp macro="" textlink="">
      <xdr:nvSpPr>
        <xdr:cNvPr id="698" name="n_4mainValue【公民館】&#10;有形固定資産減価償却率"/>
        <xdr:cNvSpPr txBox="1"/>
      </xdr:nvSpPr>
      <xdr:spPr>
        <a:xfrm>
          <a:off x="12611744" y="1772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9" name="テキスト ボックス 70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710" name="直線コネクタ 709"/>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11" name="テキスト ボックス 710"/>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2" name="直線コネクタ 7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3" name="テキスト ボックス 7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14" name="直線コネクタ 713"/>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15" name="テキスト ボックス 714"/>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24764</xdr:rowOff>
    </xdr:from>
    <xdr:to>
      <xdr:col>116</xdr:col>
      <xdr:colOff>62864</xdr:colOff>
      <xdr:row>108</xdr:row>
      <xdr:rowOff>47625</xdr:rowOff>
    </xdr:to>
    <xdr:cxnSp macro="">
      <xdr:nvCxnSpPr>
        <xdr:cNvPr id="719" name="直線コネクタ 718"/>
        <xdr:cNvCxnSpPr/>
      </xdr:nvCxnSpPr>
      <xdr:spPr>
        <a:xfrm flipV="1">
          <a:off x="22160864" y="17341214"/>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51452</xdr:rowOff>
    </xdr:from>
    <xdr:ext cx="469744" cy="259045"/>
    <xdr:sp macro="" textlink="">
      <xdr:nvSpPr>
        <xdr:cNvPr id="720" name="【公民館】&#10;一人当たり面積最小値テキスト"/>
        <xdr:cNvSpPr txBox="1"/>
      </xdr:nvSpPr>
      <xdr:spPr>
        <a:xfrm>
          <a:off x="22199600" y="1856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47625</xdr:rowOff>
    </xdr:from>
    <xdr:to>
      <xdr:col>116</xdr:col>
      <xdr:colOff>152400</xdr:colOff>
      <xdr:row>108</xdr:row>
      <xdr:rowOff>47625</xdr:rowOff>
    </xdr:to>
    <xdr:cxnSp macro="">
      <xdr:nvCxnSpPr>
        <xdr:cNvPr id="721" name="直線コネクタ 720"/>
        <xdr:cNvCxnSpPr/>
      </xdr:nvCxnSpPr>
      <xdr:spPr>
        <a:xfrm>
          <a:off x="22072600" y="1856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142891</xdr:rowOff>
    </xdr:from>
    <xdr:ext cx="469744" cy="259045"/>
    <xdr:sp macro="" textlink="">
      <xdr:nvSpPr>
        <xdr:cNvPr id="722" name="【公民館】&#10;一人当たり面積最大値テキスト"/>
        <xdr:cNvSpPr txBox="1"/>
      </xdr:nvSpPr>
      <xdr:spPr>
        <a:xfrm>
          <a:off x="22199600" y="1711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24764</xdr:rowOff>
    </xdr:from>
    <xdr:to>
      <xdr:col>116</xdr:col>
      <xdr:colOff>152400</xdr:colOff>
      <xdr:row>101</xdr:row>
      <xdr:rowOff>24764</xdr:rowOff>
    </xdr:to>
    <xdr:cxnSp macro="">
      <xdr:nvCxnSpPr>
        <xdr:cNvPr id="723" name="直線コネクタ 722"/>
        <xdr:cNvCxnSpPr/>
      </xdr:nvCxnSpPr>
      <xdr:spPr>
        <a:xfrm>
          <a:off x="22072600" y="1734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99713</xdr:rowOff>
    </xdr:from>
    <xdr:ext cx="469744" cy="259045"/>
    <xdr:sp macro="" textlink="">
      <xdr:nvSpPr>
        <xdr:cNvPr id="724" name="【公民館】&#10;一人当たり面積平均値テキスト"/>
        <xdr:cNvSpPr txBox="1"/>
      </xdr:nvSpPr>
      <xdr:spPr>
        <a:xfrm>
          <a:off x="22199600" y="1775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76836</xdr:rowOff>
    </xdr:from>
    <xdr:to>
      <xdr:col>116</xdr:col>
      <xdr:colOff>114300</xdr:colOff>
      <xdr:row>105</xdr:row>
      <xdr:rowOff>6986</xdr:rowOff>
    </xdr:to>
    <xdr:sp macro="" textlink="">
      <xdr:nvSpPr>
        <xdr:cNvPr id="725" name="フローチャート: 判断 724"/>
        <xdr:cNvSpPr/>
      </xdr:nvSpPr>
      <xdr:spPr>
        <a:xfrm>
          <a:off x="22110700" y="1790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139700</xdr:rowOff>
    </xdr:from>
    <xdr:to>
      <xdr:col>112</xdr:col>
      <xdr:colOff>38100</xdr:colOff>
      <xdr:row>105</xdr:row>
      <xdr:rowOff>69850</xdr:rowOff>
    </xdr:to>
    <xdr:sp macro="" textlink="">
      <xdr:nvSpPr>
        <xdr:cNvPr id="726" name="フローチャート: 判断 725"/>
        <xdr:cNvSpPr/>
      </xdr:nvSpPr>
      <xdr:spPr>
        <a:xfrm>
          <a:off x="2127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145414</xdr:rowOff>
    </xdr:from>
    <xdr:to>
      <xdr:col>107</xdr:col>
      <xdr:colOff>101600</xdr:colOff>
      <xdr:row>105</xdr:row>
      <xdr:rowOff>75564</xdr:rowOff>
    </xdr:to>
    <xdr:sp macro="" textlink="">
      <xdr:nvSpPr>
        <xdr:cNvPr id="727" name="フローチャート: 判断 726"/>
        <xdr:cNvSpPr/>
      </xdr:nvSpPr>
      <xdr:spPr>
        <a:xfrm>
          <a:off x="203835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88264</xdr:rowOff>
    </xdr:from>
    <xdr:to>
      <xdr:col>102</xdr:col>
      <xdr:colOff>165100</xdr:colOff>
      <xdr:row>106</xdr:row>
      <xdr:rowOff>18414</xdr:rowOff>
    </xdr:to>
    <xdr:sp macro="" textlink="">
      <xdr:nvSpPr>
        <xdr:cNvPr id="728" name="フローチャート: 判断 727"/>
        <xdr:cNvSpPr/>
      </xdr:nvSpPr>
      <xdr:spPr>
        <a:xfrm>
          <a:off x="19494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729" name="フローチャート: 判断 728"/>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735" name="楕円 734"/>
        <xdr:cNvSpPr/>
      </xdr:nvSpPr>
      <xdr:spPr>
        <a:xfrm>
          <a:off x="221107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152416</xdr:rowOff>
    </xdr:from>
    <xdr:ext cx="469744" cy="259045"/>
    <xdr:sp macro="" textlink="">
      <xdr:nvSpPr>
        <xdr:cNvPr id="736" name="【公民館】&#10;一人当たり面積該当値テキスト"/>
        <xdr:cNvSpPr txBox="1"/>
      </xdr:nvSpPr>
      <xdr:spPr>
        <a:xfrm>
          <a:off x="22199600"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8255</xdr:rowOff>
    </xdr:from>
    <xdr:to>
      <xdr:col>112</xdr:col>
      <xdr:colOff>38100</xdr:colOff>
      <xdr:row>106</xdr:row>
      <xdr:rowOff>109855</xdr:rowOff>
    </xdr:to>
    <xdr:sp macro="" textlink="">
      <xdr:nvSpPr>
        <xdr:cNvPr id="737" name="楕円 736"/>
        <xdr:cNvSpPr/>
      </xdr:nvSpPr>
      <xdr:spPr>
        <a:xfrm>
          <a:off x="212725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53339</xdr:rowOff>
    </xdr:from>
    <xdr:to>
      <xdr:col>116</xdr:col>
      <xdr:colOff>63500</xdr:colOff>
      <xdr:row>106</xdr:row>
      <xdr:rowOff>59055</xdr:rowOff>
    </xdr:to>
    <xdr:cxnSp macro="">
      <xdr:nvCxnSpPr>
        <xdr:cNvPr id="738" name="直線コネクタ 737"/>
        <xdr:cNvCxnSpPr/>
      </xdr:nvCxnSpPr>
      <xdr:spPr>
        <a:xfrm flipV="1">
          <a:off x="21323300" y="1822703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19686</xdr:rowOff>
    </xdr:from>
    <xdr:to>
      <xdr:col>107</xdr:col>
      <xdr:colOff>101600</xdr:colOff>
      <xdr:row>106</xdr:row>
      <xdr:rowOff>121286</xdr:rowOff>
    </xdr:to>
    <xdr:sp macro="" textlink="">
      <xdr:nvSpPr>
        <xdr:cNvPr id="739" name="楕円 738"/>
        <xdr:cNvSpPr/>
      </xdr:nvSpPr>
      <xdr:spPr>
        <a:xfrm>
          <a:off x="20383500" y="1819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59055</xdr:rowOff>
    </xdr:from>
    <xdr:to>
      <xdr:col>111</xdr:col>
      <xdr:colOff>177800</xdr:colOff>
      <xdr:row>106</xdr:row>
      <xdr:rowOff>70486</xdr:rowOff>
    </xdr:to>
    <xdr:cxnSp macro="">
      <xdr:nvCxnSpPr>
        <xdr:cNvPr id="740" name="直線コネクタ 739"/>
        <xdr:cNvCxnSpPr/>
      </xdr:nvCxnSpPr>
      <xdr:spPr>
        <a:xfrm flipV="1">
          <a:off x="20434300" y="1823275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19686</xdr:rowOff>
    </xdr:from>
    <xdr:to>
      <xdr:col>102</xdr:col>
      <xdr:colOff>165100</xdr:colOff>
      <xdr:row>106</xdr:row>
      <xdr:rowOff>121286</xdr:rowOff>
    </xdr:to>
    <xdr:sp macro="" textlink="">
      <xdr:nvSpPr>
        <xdr:cNvPr id="741" name="楕円 740"/>
        <xdr:cNvSpPr/>
      </xdr:nvSpPr>
      <xdr:spPr>
        <a:xfrm>
          <a:off x="19494500" y="1819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70486</xdr:rowOff>
    </xdr:from>
    <xdr:to>
      <xdr:col>107</xdr:col>
      <xdr:colOff>50800</xdr:colOff>
      <xdr:row>106</xdr:row>
      <xdr:rowOff>70486</xdr:rowOff>
    </xdr:to>
    <xdr:cxnSp macro="">
      <xdr:nvCxnSpPr>
        <xdr:cNvPr id="742" name="直線コネクタ 741"/>
        <xdr:cNvCxnSpPr/>
      </xdr:nvCxnSpPr>
      <xdr:spPr>
        <a:xfrm>
          <a:off x="19545300" y="18244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25400</xdr:rowOff>
    </xdr:from>
    <xdr:to>
      <xdr:col>98</xdr:col>
      <xdr:colOff>38100</xdr:colOff>
      <xdr:row>106</xdr:row>
      <xdr:rowOff>127000</xdr:rowOff>
    </xdr:to>
    <xdr:sp macro="" textlink="">
      <xdr:nvSpPr>
        <xdr:cNvPr id="743" name="楕円 742"/>
        <xdr:cNvSpPr/>
      </xdr:nvSpPr>
      <xdr:spPr>
        <a:xfrm>
          <a:off x="18605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70486</xdr:rowOff>
    </xdr:from>
    <xdr:to>
      <xdr:col>102</xdr:col>
      <xdr:colOff>114300</xdr:colOff>
      <xdr:row>106</xdr:row>
      <xdr:rowOff>76200</xdr:rowOff>
    </xdr:to>
    <xdr:cxnSp macro="">
      <xdr:nvCxnSpPr>
        <xdr:cNvPr id="744" name="直線コネクタ 743"/>
        <xdr:cNvCxnSpPr/>
      </xdr:nvCxnSpPr>
      <xdr:spPr>
        <a:xfrm flipV="1">
          <a:off x="18656300" y="182441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86377</xdr:rowOff>
    </xdr:from>
    <xdr:ext cx="469744" cy="259045"/>
    <xdr:sp macro="" textlink="">
      <xdr:nvSpPr>
        <xdr:cNvPr id="745" name="n_1aveValue【公民館】&#10;一人当たり面積"/>
        <xdr:cNvSpPr txBox="1"/>
      </xdr:nvSpPr>
      <xdr:spPr>
        <a:xfrm>
          <a:off x="210757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92091</xdr:rowOff>
    </xdr:from>
    <xdr:ext cx="469744" cy="259045"/>
    <xdr:sp macro="" textlink="">
      <xdr:nvSpPr>
        <xdr:cNvPr id="746" name="n_2aveValue【公民館】&#10;一人当たり面積"/>
        <xdr:cNvSpPr txBox="1"/>
      </xdr:nvSpPr>
      <xdr:spPr>
        <a:xfrm>
          <a:off x="20199427" y="1775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34941</xdr:rowOff>
    </xdr:from>
    <xdr:ext cx="469744" cy="259045"/>
    <xdr:sp macro="" textlink="">
      <xdr:nvSpPr>
        <xdr:cNvPr id="747" name="n_3aveValue【公民館】&#10;一人当たり面積"/>
        <xdr:cNvSpPr txBox="1"/>
      </xdr:nvSpPr>
      <xdr:spPr>
        <a:xfrm>
          <a:off x="19310427" y="1786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29227</xdr:rowOff>
    </xdr:from>
    <xdr:ext cx="469744" cy="259045"/>
    <xdr:sp macro="" textlink="">
      <xdr:nvSpPr>
        <xdr:cNvPr id="748" name="n_4aveValue【公民館】&#10;一人当たり面積"/>
        <xdr:cNvSpPr txBox="1"/>
      </xdr:nvSpPr>
      <xdr:spPr>
        <a:xfrm>
          <a:off x="18421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100982</xdr:rowOff>
    </xdr:from>
    <xdr:ext cx="469744" cy="259045"/>
    <xdr:sp macro="" textlink="">
      <xdr:nvSpPr>
        <xdr:cNvPr id="749" name="n_1mainValue【公民館】&#10;一人当たり面積"/>
        <xdr:cNvSpPr txBox="1"/>
      </xdr:nvSpPr>
      <xdr:spPr>
        <a:xfrm>
          <a:off x="21075727" y="1827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112413</xdr:rowOff>
    </xdr:from>
    <xdr:ext cx="469744" cy="259045"/>
    <xdr:sp macro="" textlink="">
      <xdr:nvSpPr>
        <xdr:cNvPr id="750" name="n_2mainValue【公民館】&#10;一人当たり面積"/>
        <xdr:cNvSpPr txBox="1"/>
      </xdr:nvSpPr>
      <xdr:spPr>
        <a:xfrm>
          <a:off x="20199427" y="1828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112413</xdr:rowOff>
    </xdr:from>
    <xdr:ext cx="469744" cy="259045"/>
    <xdr:sp macro="" textlink="">
      <xdr:nvSpPr>
        <xdr:cNvPr id="751" name="n_3mainValue【公民館】&#10;一人当たり面積"/>
        <xdr:cNvSpPr txBox="1"/>
      </xdr:nvSpPr>
      <xdr:spPr>
        <a:xfrm>
          <a:off x="19310427" y="1828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118127</xdr:rowOff>
    </xdr:from>
    <xdr:ext cx="469744" cy="259045"/>
    <xdr:sp macro="" textlink="">
      <xdr:nvSpPr>
        <xdr:cNvPr id="752" name="n_4mainValue【公民館】&#10;一人当たり面積"/>
        <xdr:cNvSpPr txBox="1"/>
      </xdr:nvSpPr>
      <xdr:spPr>
        <a:xfrm>
          <a:off x="18421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認定こども園・幼稚園・保育園の、一人当たり面積が類似団体より低い水準で推移しているため、少子化や子育てニーズを踏まえた整備等が必要である。</a:t>
          </a:r>
          <a:endParaRPr lang="ja-JP" altLang="ja-JP" sz="1400">
            <a:effectLst/>
          </a:endParaRPr>
        </a:p>
        <a:p>
          <a:r>
            <a:rPr kumimoji="1" lang="ja-JP" altLang="ja-JP" sz="1100">
              <a:solidFill>
                <a:schemeClr val="dk1"/>
              </a:solidFill>
              <a:effectLst/>
              <a:latin typeface="+mn-lt"/>
              <a:ea typeface="+mn-ea"/>
              <a:cs typeface="+mn-cs"/>
            </a:rPr>
            <a:t>　学校施設の有形固定資産減価償却率は、大規模改修や建替え、少子化に伴う統廃合等により老朽化した校舎の廃止等を進めることで、これまで類似団体・全国平均より低い水準で推移してきたが、思うように老朽化による改修等が進められていないため、類似団体平均を超えることとなった。また、学校施設一人当たりの面積は、統廃合を行っているが、地域事情による統合の限界や、少子化、過疎化等の進行もあり高い水準で推移している。</a:t>
          </a:r>
          <a:endParaRPr lang="ja-JP" altLang="ja-JP" sz="1400">
            <a:effectLst/>
          </a:endParaRPr>
        </a:p>
        <a:p>
          <a:r>
            <a:rPr kumimoji="1" lang="ja-JP" altLang="ja-JP" sz="1100">
              <a:solidFill>
                <a:schemeClr val="dk1"/>
              </a:solidFill>
              <a:effectLst/>
              <a:latin typeface="+mn-lt"/>
              <a:ea typeface="+mn-ea"/>
              <a:cs typeface="+mn-cs"/>
            </a:rPr>
            <a:t>　公営住宅は、計画的に改修等を進めてはいるが、昭和期に建築された施設が多く老朽化が激しいため、政策空き家として廃止を行い取壊しを含め総量の適正化を段階的に進めているところである。</a:t>
          </a:r>
          <a:endParaRPr lang="ja-JP" altLang="ja-JP" sz="1400">
            <a:effectLst/>
          </a:endParaRPr>
        </a:p>
        <a:p>
          <a:r>
            <a:rPr kumimoji="1" lang="ja-JP" altLang="ja-JP" sz="1100">
              <a:solidFill>
                <a:schemeClr val="dk1"/>
              </a:solidFill>
              <a:effectLst/>
              <a:latin typeface="+mn-lt"/>
              <a:ea typeface="+mn-ea"/>
              <a:cs typeface="+mn-cs"/>
            </a:rPr>
            <a:t>　公民館も全体的に老朽化が進んでいることから、今後の人口変動により施設の更新や統廃合等を含めた適正化を進める必要がある。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栃木県大田原市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68,873
67,621
354.36
35,317,540
33,694,873
1,509,735
19,257,621
25,455,249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169926</xdr:rowOff>
    </xdr:from>
    <xdr:to>
      <xdr:col>24</xdr:col>
      <xdr:colOff>62865</xdr:colOff>
      <xdr:row>41</xdr:row>
      <xdr:rowOff>153924</xdr:rowOff>
    </xdr:to>
    <xdr:cxnSp macro="">
      <xdr:nvCxnSpPr>
        <xdr:cNvPr id="55" name="直線コネクタ 54"/>
        <xdr:cNvCxnSpPr/>
      </xdr:nvCxnSpPr>
      <xdr:spPr>
        <a:xfrm flipV="1">
          <a:off x="4634865" y="5999226"/>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157751</xdr:rowOff>
    </xdr:from>
    <xdr:ext cx="405111" cy="259045"/>
    <xdr:sp macro="" textlink="">
      <xdr:nvSpPr>
        <xdr:cNvPr id="56" name="【図書館】&#10;有形固定資産減価償却率最小値テキスト"/>
        <xdr:cNvSpPr txBox="1"/>
      </xdr:nvSpPr>
      <xdr:spPr>
        <a:xfrm>
          <a:off x="4673600" y="718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153924</xdr:rowOff>
    </xdr:from>
    <xdr:to>
      <xdr:col>24</xdr:col>
      <xdr:colOff>152400</xdr:colOff>
      <xdr:row>41</xdr:row>
      <xdr:rowOff>153924</xdr:rowOff>
    </xdr:to>
    <xdr:cxnSp macro="">
      <xdr:nvCxnSpPr>
        <xdr:cNvPr id="57" name="直線コネクタ 56"/>
        <xdr:cNvCxnSpPr/>
      </xdr:nvCxnSpPr>
      <xdr:spPr>
        <a:xfrm>
          <a:off x="4546600" y="718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116603</xdr:rowOff>
    </xdr:from>
    <xdr:ext cx="405111" cy="259045"/>
    <xdr:sp macro="" textlink="">
      <xdr:nvSpPr>
        <xdr:cNvPr id="58" name="【図書館】&#10;有形固定資産減価償却率最大値テキスト"/>
        <xdr:cNvSpPr txBox="1"/>
      </xdr:nvSpPr>
      <xdr:spPr>
        <a:xfrm>
          <a:off x="4673600" y="5774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169926</xdr:rowOff>
    </xdr:from>
    <xdr:to>
      <xdr:col>24</xdr:col>
      <xdr:colOff>152400</xdr:colOff>
      <xdr:row>34</xdr:row>
      <xdr:rowOff>169926</xdr:rowOff>
    </xdr:to>
    <xdr:cxnSp macro="">
      <xdr:nvCxnSpPr>
        <xdr:cNvPr id="59" name="直線コネクタ 58"/>
        <xdr:cNvCxnSpPr/>
      </xdr:nvCxnSpPr>
      <xdr:spPr>
        <a:xfrm>
          <a:off x="4546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54119</xdr:rowOff>
    </xdr:from>
    <xdr:ext cx="405111" cy="259045"/>
    <xdr:sp macro="" textlink="">
      <xdr:nvSpPr>
        <xdr:cNvPr id="60" name="【図書館】&#10;有形固定資産減価償却率平均値テキスト"/>
        <xdr:cNvSpPr txBox="1"/>
      </xdr:nvSpPr>
      <xdr:spPr>
        <a:xfrm>
          <a:off x="4673600" y="6397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75692</xdr:rowOff>
    </xdr:from>
    <xdr:to>
      <xdr:col>24</xdr:col>
      <xdr:colOff>114300</xdr:colOff>
      <xdr:row>38</xdr:row>
      <xdr:rowOff>5842</xdr:rowOff>
    </xdr:to>
    <xdr:sp macro="" textlink="">
      <xdr:nvSpPr>
        <xdr:cNvPr id="61" name="フローチャート: 判断 60"/>
        <xdr:cNvSpPr/>
      </xdr:nvSpPr>
      <xdr:spPr>
        <a:xfrm>
          <a:off x="4584700" y="641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59690</xdr:rowOff>
    </xdr:from>
    <xdr:to>
      <xdr:col>20</xdr:col>
      <xdr:colOff>38100</xdr:colOff>
      <xdr:row>37</xdr:row>
      <xdr:rowOff>161290</xdr:rowOff>
    </xdr:to>
    <xdr:sp macro="" textlink="">
      <xdr:nvSpPr>
        <xdr:cNvPr id="62" name="フローチャート: 判断 61"/>
        <xdr:cNvSpPr/>
      </xdr:nvSpPr>
      <xdr:spPr>
        <a:xfrm>
          <a:off x="3746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152417</xdr:rowOff>
    </xdr:from>
    <xdr:ext cx="405111" cy="259045"/>
    <xdr:sp macro="" textlink="">
      <xdr:nvSpPr>
        <xdr:cNvPr id="63" name="n_1aveValue【図書館】&#10;有形固定資産減価償却率"/>
        <xdr:cNvSpPr txBox="1"/>
      </xdr:nvSpPr>
      <xdr:spPr>
        <a:xfrm>
          <a:off x="35820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11684</xdr:rowOff>
    </xdr:from>
    <xdr:to>
      <xdr:col>15</xdr:col>
      <xdr:colOff>101600</xdr:colOff>
      <xdr:row>37</xdr:row>
      <xdr:rowOff>113284</xdr:rowOff>
    </xdr:to>
    <xdr:sp macro="" textlink="">
      <xdr:nvSpPr>
        <xdr:cNvPr id="64" name="フローチャート: 判断 63"/>
        <xdr:cNvSpPr/>
      </xdr:nvSpPr>
      <xdr:spPr>
        <a:xfrm>
          <a:off x="2857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104411</xdr:rowOff>
    </xdr:from>
    <xdr:ext cx="405111" cy="259045"/>
    <xdr:sp macro="" textlink="">
      <xdr:nvSpPr>
        <xdr:cNvPr id="65" name="n_2aveValue【図書館】&#10;有形固定資産減価償却率"/>
        <xdr:cNvSpPr txBox="1"/>
      </xdr:nvSpPr>
      <xdr:spPr>
        <a:xfrm>
          <a:off x="2705744" y="644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75692</xdr:rowOff>
    </xdr:from>
    <xdr:to>
      <xdr:col>10</xdr:col>
      <xdr:colOff>165100</xdr:colOff>
      <xdr:row>38</xdr:row>
      <xdr:rowOff>5842</xdr:rowOff>
    </xdr:to>
    <xdr:sp macro="" textlink="">
      <xdr:nvSpPr>
        <xdr:cNvPr id="66" name="フローチャート: 判断 65"/>
        <xdr:cNvSpPr/>
      </xdr:nvSpPr>
      <xdr:spPr>
        <a:xfrm>
          <a:off x="1968500" y="641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37</xdr:row>
      <xdr:rowOff>168419</xdr:rowOff>
    </xdr:from>
    <xdr:ext cx="405111" cy="259045"/>
    <xdr:sp macro="" textlink="">
      <xdr:nvSpPr>
        <xdr:cNvPr id="67" name="n_3aveValue【図書館】&#10;有形固定資産減価償却率"/>
        <xdr:cNvSpPr txBox="1"/>
      </xdr:nvSpPr>
      <xdr:spPr>
        <a:xfrm>
          <a:off x="1816744" y="651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36830</xdr:rowOff>
    </xdr:from>
    <xdr:to>
      <xdr:col>6</xdr:col>
      <xdr:colOff>38100</xdr:colOff>
      <xdr:row>37</xdr:row>
      <xdr:rowOff>138430</xdr:rowOff>
    </xdr:to>
    <xdr:sp macro="" textlink="">
      <xdr:nvSpPr>
        <xdr:cNvPr id="68" name="フローチャート: 判断 67"/>
        <xdr:cNvSpPr/>
      </xdr:nvSpPr>
      <xdr:spPr>
        <a:xfrm>
          <a:off x="1079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37</xdr:row>
      <xdr:rowOff>129557</xdr:rowOff>
    </xdr:from>
    <xdr:ext cx="405111" cy="259045"/>
    <xdr:sp macro="" textlink="">
      <xdr:nvSpPr>
        <xdr:cNvPr id="69" name="n_4aveValue【図書館】&#10;有形固定資産減価償却率"/>
        <xdr:cNvSpPr txBox="1"/>
      </xdr:nvSpPr>
      <xdr:spPr>
        <a:xfrm>
          <a:off x="927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119126</xdr:rowOff>
    </xdr:from>
    <xdr:to>
      <xdr:col>24</xdr:col>
      <xdr:colOff>114300</xdr:colOff>
      <xdr:row>35</xdr:row>
      <xdr:rowOff>49276</xdr:rowOff>
    </xdr:to>
    <xdr:sp macro="" textlink="">
      <xdr:nvSpPr>
        <xdr:cNvPr id="75" name="楕円 74"/>
        <xdr:cNvSpPr/>
      </xdr:nvSpPr>
      <xdr:spPr>
        <a:xfrm>
          <a:off x="4584700" y="594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72153</xdr:rowOff>
    </xdr:from>
    <xdr:ext cx="405111" cy="259045"/>
    <xdr:sp macro="" textlink="">
      <xdr:nvSpPr>
        <xdr:cNvPr id="76" name="【図書館】&#10;有形固定資産減価償却率該当値テキスト"/>
        <xdr:cNvSpPr txBox="1"/>
      </xdr:nvSpPr>
      <xdr:spPr>
        <a:xfrm>
          <a:off x="4673600" y="5901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73406</xdr:rowOff>
    </xdr:from>
    <xdr:to>
      <xdr:col>20</xdr:col>
      <xdr:colOff>38100</xdr:colOff>
      <xdr:row>35</xdr:row>
      <xdr:rowOff>3556</xdr:rowOff>
    </xdr:to>
    <xdr:sp macro="" textlink="">
      <xdr:nvSpPr>
        <xdr:cNvPr id="77" name="楕円 76"/>
        <xdr:cNvSpPr/>
      </xdr:nvSpPr>
      <xdr:spPr>
        <a:xfrm>
          <a:off x="3746500" y="590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124206</xdr:rowOff>
    </xdr:from>
    <xdr:to>
      <xdr:col>24</xdr:col>
      <xdr:colOff>63500</xdr:colOff>
      <xdr:row>34</xdr:row>
      <xdr:rowOff>169926</xdr:rowOff>
    </xdr:to>
    <xdr:cxnSp macro="">
      <xdr:nvCxnSpPr>
        <xdr:cNvPr id="78" name="直線コネクタ 77"/>
        <xdr:cNvCxnSpPr/>
      </xdr:nvCxnSpPr>
      <xdr:spPr>
        <a:xfrm>
          <a:off x="3797300" y="595350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27686</xdr:rowOff>
    </xdr:from>
    <xdr:to>
      <xdr:col>15</xdr:col>
      <xdr:colOff>101600</xdr:colOff>
      <xdr:row>34</xdr:row>
      <xdr:rowOff>129286</xdr:rowOff>
    </xdr:to>
    <xdr:sp macro="" textlink="">
      <xdr:nvSpPr>
        <xdr:cNvPr id="79" name="楕円 78"/>
        <xdr:cNvSpPr/>
      </xdr:nvSpPr>
      <xdr:spPr>
        <a:xfrm>
          <a:off x="2857500" y="585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78486</xdr:rowOff>
    </xdr:from>
    <xdr:to>
      <xdr:col>19</xdr:col>
      <xdr:colOff>177800</xdr:colOff>
      <xdr:row>34</xdr:row>
      <xdr:rowOff>124206</xdr:rowOff>
    </xdr:to>
    <xdr:cxnSp macro="">
      <xdr:nvCxnSpPr>
        <xdr:cNvPr id="80" name="直線コネクタ 79"/>
        <xdr:cNvCxnSpPr/>
      </xdr:nvCxnSpPr>
      <xdr:spPr>
        <a:xfrm>
          <a:off x="2908300" y="590778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107696</xdr:rowOff>
    </xdr:from>
    <xdr:to>
      <xdr:col>10</xdr:col>
      <xdr:colOff>165100</xdr:colOff>
      <xdr:row>34</xdr:row>
      <xdr:rowOff>37846</xdr:rowOff>
    </xdr:to>
    <xdr:sp macro="" textlink="">
      <xdr:nvSpPr>
        <xdr:cNvPr id="81" name="楕円 80"/>
        <xdr:cNvSpPr/>
      </xdr:nvSpPr>
      <xdr:spPr>
        <a:xfrm>
          <a:off x="1968500" y="576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158496</xdr:rowOff>
    </xdr:from>
    <xdr:to>
      <xdr:col>15</xdr:col>
      <xdr:colOff>50800</xdr:colOff>
      <xdr:row>34</xdr:row>
      <xdr:rowOff>78486</xdr:rowOff>
    </xdr:to>
    <xdr:cxnSp macro="">
      <xdr:nvCxnSpPr>
        <xdr:cNvPr id="82" name="直線コネクタ 81"/>
        <xdr:cNvCxnSpPr/>
      </xdr:nvCxnSpPr>
      <xdr:spPr>
        <a:xfrm>
          <a:off x="2019300" y="581634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107696</xdr:rowOff>
    </xdr:from>
    <xdr:to>
      <xdr:col>6</xdr:col>
      <xdr:colOff>38100</xdr:colOff>
      <xdr:row>34</xdr:row>
      <xdr:rowOff>37846</xdr:rowOff>
    </xdr:to>
    <xdr:sp macro="" textlink="">
      <xdr:nvSpPr>
        <xdr:cNvPr id="83" name="楕円 82"/>
        <xdr:cNvSpPr/>
      </xdr:nvSpPr>
      <xdr:spPr>
        <a:xfrm>
          <a:off x="1079500" y="576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158496</xdr:rowOff>
    </xdr:from>
    <xdr:to>
      <xdr:col>10</xdr:col>
      <xdr:colOff>114300</xdr:colOff>
      <xdr:row>33</xdr:row>
      <xdr:rowOff>158496</xdr:rowOff>
    </xdr:to>
    <xdr:cxnSp macro="">
      <xdr:nvCxnSpPr>
        <xdr:cNvPr id="84" name="直線コネクタ 83"/>
        <xdr:cNvCxnSpPr/>
      </xdr:nvCxnSpPr>
      <xdr:spPr>
        <a:xfrm>
          <a:off x="1130300" y="58163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33</xdr:row>
      <xdr:rowOff>20083</xdr:rowOff>
    </xdr:from>
    <xdr:ext cx="405111" cy="259045"/>
    <xdr:sp macro="" textlink="">
      <xdr:nvSpPr>
        <xdr:cNvPr id="85" name="n_1mainValue【図書館】&#10;有形固定資産減価償却率"/>
        <xdr:cNvSpPr txBox="1"/>
      </xdr:nvSpPr>
      <xdr:spPr>
        <a:xfrm>
          <a:off x="3582044" y="567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145813</xdr:rowOff>
    </xdr:from>
    <xdr:ext cx="405111" cy="259045"/>
    <xdr:sp macro="" textlink="">
      <xdr:nvSpPr>
        <xdr:cNvPr id="86" name="n_2mainValue【図書館】&#10;有形固定資産減価償却率"/>
        <xdr:cNvSpPr txBox="1"/>
      </xdr:nvSpPr>
      <xdr:spPr>
        <a:xfrm>
          <a:off x="2705744" y="563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54373</xdr:rowOff>
    </xdr:from>
    <xdr:ext cx="405111" cy="259045"/>
    <xdr:sp macro="" textlink="">
      <xdr:nvSpPr>
        <xdr:cNvPr id="87" name="n_3mainValue【図書館】&#10;有形固定資産減価償却率"/>
        <xdr:cNvSpPr txBox="1"/>
      </xdr:nvSpPr>
      <xdr:spPr>
        <a:xfrm>
          <a:off x="1816744" y="554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54373</xdr:rowOff>
    </xdr:from>
    <xdr:ext cx="405111" cy="259045"/>
    <xdr:sp macro="" textlink="">
      <xdr:nvSpPr>
        <xdr:cNvPr id="88" name="n_4mainValue【図書館】&#10;有形固定資産減価償却率"/>
        <xdr:cNvSpPr txBox="1"/>
      </xdr:nvSpPr>
      <xdr:spPr>
        <a:xfrm>
          <a:off x="927744" y="554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8" name="テキスト ボックス 107"/>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0" name="テキスト ボックス 109"/>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141514</xdr:rowOff>
    </xdr:from>
    <xdr:to>
      <xdr:col>54</xdr:col>
      <xdr:colOff>189865</xdr:colOff>
      <xdr:row>41</xdr:row>
      <xdr:rowOff>100693</xdr:rowOff>
    </xdr:to>
    <xdr:cxnSp macro="">
      <xdr:nvCxnSpPr>
        <xdr:cNvPr id="114" name="直線コネクタ 113"/>
        <xdr:cNvCxnSpPr/>
      </xdr:nvCxnSpPr>
      <xdr:spPr>
        <a:xfrm flipV="1">
          <a:off x="10476865" y="5627914"/>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104520</xdr:rowOff>
    </xdr:from>
    <xdr:ext cx="469744" cy="259045"/>
    <xdr:sp macro="" textlink="">
      <xdr:nvSpPr>
        <xdr:cNvPr id="115" name="【図書館】&#10;一人当たり面積最小値テキスト"/>
        <xdr:cNvSpPr txBox="1"/>
      </xdr:nvSpPr>
      <xdr:spPr>
        <a:xfrm>
          <a:off x="10515600" y="713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100693</xdr:rowOff>
    </xdr:from>
    <xdr:to>
      <xdr:col>55</xdr:col>
      <xdr:colOff>88900</xdr:colOff>
      <xdr:row>41</xdr:row>
      <xdr:rowOff>100693</xdr:rowOff>
    </xdr:to>
    <xdr:cxnSp macro="">
      <xdr:nvCxnSpPr>
        <xdr:cNvPr id="116" name="直線コネクタ 115"/>
        <xdr:cNvCxnSpPr/>
      </xdr:nvCxnSpPr>
      <xdr:spPr>
        <a:xfrm>
          <a:off x="10388600" y="713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88191</xdr:rowOff>
    </xdr:from>
    <xdr:ext cx="469744" cy="259045"/>
    <xdr:sp macro="" textlink="">
      <xdr:nvSpPr>
        <xdr:cNvPr id="117" name="【図書館】&#10;一人当たり面積最大値テキスト"/>
        <xdr:cNvSpPr txBox="1"/>
      </xdr:nvSpPr>
      <xdr:spPr>
        <a:xfrm>
          <a:off x="10515600" y="54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141514</xdr:rowOff>
    </xdr:from>
    <xdr:to>
      <xdr:col>55</xdr:col>
      <xdr:colOff>88900</xdr:colOff>
      <xdr:row>32</xdr:row>
      <xdr:rowOff>141514</xdr:rowOff>
    </xdr:to>
    <xdr:cxnSp macro="">
      <xdr:nvCxnSpPr>
        <xdr:cNvPr id="118" name="直線コネクタ 117"/>
        <xdr:cNvCxnSpPr/>
      </xdr:nvCxnSpPr>
      <xdr:spPr>
        <a:xfrm>
          <a:off x="10388600" y="56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11992</xdr:rowOff>
    </xdr:from>
    <xdr:ext cx="469744" cy="259045"/>
    <xdr:sp macro="" textlink="">
      <xdr:nvSpPr>
        <xdr:cNvPr id="119" name="【図書館】&#10;一人当たり面積平均値テキスト"/>
        <xdr:cNvSpPr txBox="1"/>
      </xdr:nvSpPr>
      <xdr:spPr>
        <a:xfrm>
          <a:off x="10515600" y="66985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33565</xdr:rowOff>
    </xdr:from>
    <xdr:to>
      <xdr:col>55</xdr:col>
      <xdr:colOff>50800</xdr:colOff>
      <xdr:row>39</xdr:row>
      <xdr:rowOff>135165</xdr:rowOff>
    </xdr:to>
    <xdr:sp macro="" textlink="">
      <xdr:nvSpPr>
        <xdr:cNvPr id="120" name="フローチャート: 判断 119"/>
        <xdr:cNvSpPr/>
      </xdr:nvSpPr>
      <xdr:spPr>
        <a:xfrm>
          <a:off x="104267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41728</xdr:rowOff>
    </xdr:from>
    <xdr:to>
      <xdr:col>50</xdr:col>
      <xdr:colOff>165100</xdr:colOff>
      <xdr:row>38</xdr:row>
      <xdr:rowOff>143328</xdr:rowOff>
    </xdr:to>
    <xdr:sp macro="" textlink="">
      <xdr:nvSpPr>
        <xdr:cNvPr id="121" name="フローチャート: 判断 120"/>
        <xdr:cNvSpPr/>
      </xdr:nvSpPr>
      <xdr:spPr>
        <a:xfrm>
          <a:off x="9588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134455</xdr:rowOff>
    </xdr:from>
    <xdr:ext cx="469744" cy="259045"/>
    <xdr:sp macro="" textlink="">
      <xdr:nvSpPr>
        <xdr:cNvPr id="122" name="n_1aveValue【図書館】&#10;一人当たり面積"/>
        <xdr:cNvSpPr txBox="1"/>
      </xdr:nvSpPr>
      <xdr:spPr>
        <a:xfrm>
          <a:off x="9391727" y="664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41728</xdr:rowOff>
    </xdr:from>
    <xdr:to>
      <xdr:col>46</xdr:col>
      <xdr:colOff>38100</xdr:colOff>
      <xdr:row>38</xdr:row>
      <xdr:rowOff>143328</xdr:rowOff>
    </xdr:to>
    <xdr:sp macro="" textlink="">
      <xdr:nvSpPr>
        <xdr:cNvPr id="123" name="フローチャート: 判断 122"/>
        <xdr:cNvSpPr/>
      </xdr:nvSpPr>
      <xdr:spPr>
        <a:xfrm>
          <a:off x="8699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134455</xdr:rowOff>
    </xdr:from>
    <xdr:ext cx="469744" cy="259045"/>
    <xdr:sp macro="" textlink="">
      <xdr:nvSpPr>
        <xdr:cNvPr id="124" name="n_2aveValue【図書館】&#10;一人当たり面積"/>
        <xdr:cNvSpPr txBox="1"/>
      </xdr:nvSpPr>
      <xdr:spPr>
        <a:xfrm>
          <a:off x="8515427" y="664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82550</xdr:rowOff>
    </xdr:from>
    <xdr:to>
      <xdr:col>41</xdr:col>
      <xdr:colOff>101600</xdr:colOff>
      <xdr:row>38</xdr:row>
      <xdr:rowOff>12700</xdr:rowOff>
    </xdr:to>
    <xdr:sp macro="" textlink="">
      <xdr:nvSpPr>
        <xdr:cNvPr id="125" name="フローチャート: 判断 124"/>
        <xdr:cNvSpPr/>
      </xdr:nvSpPr>
      <xdr:spPr>
        <a:xfrm>
          <a:off x="7810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36</xdr:row>
      <xdr:rowOff>29227</xdr:rowOff>
    </xdr:from>
    <xdr:ext cx="469744" cy="259045"/>
    <xdr:sp macro="" textlink="">
      <xdr:nvSpPr>
        <xdr:cNvPr id="126" name="n_3aveValue【図書館】&#10;一人当たり面積"/>
        <xdr:cNvSpPr txBox="1"/>
      </xdr:nvSpPr>
      <xdr:spPr>
        <a:xfrm>
          <a:off x="7626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98878</xdr:rowOff>
    </xdr:from>
    <xdr:to>
      <xdr:col>36</xdr:col>
      <xdr:colOff>165100</xdr:colOff>
      <xdr:row>38</xdr:row>
      <xdr:rowOff>29028</xdr:rowOff>
    </xdr:to>
    <xdr:sp macro="" textlink="">
      <xdr:nvSpPr>
        <xdr:cNvPr id="127" name="フローチャート: 判断 126"/>
        <xdr:cNvSpPr/>
      </xdr:nvSpPr>
      <xdr:spPr>
        <a:xfrm>
          <a:off x="6921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36</xdr:row>
      <xdr:rowOff>45555</xdr:rowOff>
    </xdr:from>
    <xdr:ext cx="469744" cy="259045"/>
    <xdr:sp macro="" textlink="">
      <xdr:nvSpPr>
        <xdr:cNvPr id="128" name="n_4aveValue【図書館】&#10;一人当たり面積"/>
        <xdr:cNvSpPr txBox="1"/>
      </xdr:nvSpPr>
      <xdr:spPr>
        <a:xfrm>
          <a:off x="6737427" y="621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29" name="テキスト ボックス 12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131536</xdr:rowOff>
    </xdr:from>
    <xdr:to>
      <xdr:col>55</xdr:col>
      <xdr:colOff>50800</xdr:colOff>
      <xdr:row>38</xdr:row>
      <xdr:rowOff>61686</xdr:rowOff>
    </xdr:to>
    <xdr:sp macro="" textlink="">
      <xdr:nvSpPr>
        <xdr:cNvPr id="134" name="楕円 133"/>
        <xdr:cNvSpPr/>
      </xdr:nvSpPr>
      <xdr:spPr>
        <a:xfrm>
          <a:off x="10426700" y="647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154413</xdr:rowOff>
    </xdr:from>
    <xdr:ext cx="469744" cy="259045"/>
    <xdr:sp macro="" textlink="">
      <xdr:nvSpPr>
        <xdr:cNvPr id="135" name="【図書館】&#10;一人当たり面積該当値テキスト"/>
        <xdr:cNvSpPr txBox="1"/>
      </xdr:nvSpPr>
      <xdr:spPr>
        <a:xfrm>
          <a:off x="10515600" y="632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131536</xdr:rowOff>
    </xdr:from>
    <xdr:to>
      <xdr:col>50</xdr:col>
      <xdr:colOff>165100</xdr:colOff>
      <xdr:row>38</xdr:row>
      <xdr:rowOff>61686</xdr:rowOff>
    </xdr:to>
    <xdr:sp macro="" textlink="">
      <xdr:nvSpPr>
        <xdr:cNvPr id="136" name="楕円 135"/>
        <xdr:cNvSpPr/>
      </xdr:nvSpPr>
      <xdr:spPr>
        <a:xfrm>
          <a:off x="9588500" y="647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10885</xdr:rowOff>
    </xdr:from>
    <xdr:to>
      <xdr:col>55</xdr:col>
      <xdr:colOff>0</xdr:colOff>
      <xdr:row>38</xdr:row>
      <xdr:rowOff>10885</xdr:rowOff>
    </xdr:to>
    <xdr:cxnSp macro="">
      <xdr:nvCxnSpPr>
        <xdr:cNvPr id="137" name="直線コネクタ 136"/>
        <xdr:cNvCxnSpPr/>
      </xdr:nvCxnSpPr>
      <xdr:spPr>
        <a:xfrm>
          <a:off x="9639300" y="65259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147864</xdr:rowOff>
    </xdr:from>
    <xdr:to>
      <xdr:col>46</xdr:col>
      <xdr:colOff>38100</xdr:colOff>
      <xdr:row>38</xdr:row>
      <xdr:rowOff>78014</xdr:rowOff>
    </xdr:to>
    <xdr:sp macro="" textlink="">
      <xdr:nvSpPr>
        <xdr:cNvPr id="138" name="楕円 137"/>
        <xdr:cNvSpPr/>
      </xdr:nvSpPr>
      <xdr:spPr>
        <a:xfrm>
          <a:off x="8699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10885</xdr:rowOff>
    </xdr:from>
    <xdr:to>
      <xdr:col>50</xdr:col>
      <xdr:colOff>114300</xdr:colOff>
      <xdr:row>38</xdr:row>
      <xdr:rowOff>27215</xdr:rowOff>
    </xdr:to>
    <xdr:cxnSp macro="">
      <xdr:nvCxnSpPr>
        <xdr:cNvPr id="139" name="直線コネクタ 138"/>
        <xdr:cNvCxnSpPr/>
      </xdr:nvCxnSpPr>
      <xdr:spPr>
        <a:xfrm flipV="1">
          <a:off x="8750300" y="65259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147864</xdr:rowOff>
    </xdr:from>
    <xdr:to>
      <xdr:col>41</xdr:col>
      <xdr:colOff>101600</xdr:colOff>
      <xdr:row>38</xdr:row>
      <xdr:rowOff>78014</xdr:rowOff>
    </xdr:to>
    <xdr:sp macro="" textlink="">
      <xdr:nvSpPr>
        <xdr:cNvPr id="140" name="楕円 139"/>
        <xdr:cNvSpPr/>
      </xdr:nvSpPr>
      <xdr:spPr>
        <a:xfrm>
          <a:off x="7810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27215</xdr:rowOff>
    </xdr:from>
    <xdr:to>
      <xdr:col>45</xdr:col>
      <xdr:colOff>177800</xdr:colOff>
      <xdr:row>38</xdr:row>
      <xdr:rowOff>27215</xdr:rowOff>
    </xdr:to>
    <xdr:cxnSp macro="">
      <xdr:nvCxnSpPr>
        <xdr:cNvPr id="141" name="直線コネクタ 140"/>
        <xdr:cNvCxnSpPr/>
      </xdr:nvCxnSpPr>
      <xdr:spPr>
        <a:xfrm>
          <a:off x="7861300" y="6542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147864</xdr:rowOff>
    </xdr:from>
    <xdr:to>
      <xdr:col>36</xdr:col>
      <xdr:colOff>165100</xdr:colOff>
      <xdr:row>38</xdr:row>
      <xdr:rowOff>78014</xdr:rowOff>
    </xdr:to>
    <xdr:sp macro="" textlink="">
      <xdr:nvSpPr>
        <xdr:cNvPr id="142" name="楕円 141"/>
        <xdr:cNvSpPr/>
      </xdr:nvSpPr>
      <xdr:spPr>
        <a:xfrm>
          <a:off x="6921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27215</xdr:rowOff>
    </xdr:from>
    <xdr:to>
      <xdr:col>41</xdr:col>
      <xdr:colOff>50800</xdr:colOff>
      <xdr:row>38</xdr:row>
      <xdr:rowOff>27215</xdr:rowOff>
    </xdr:to>
    <xdr:cxnSp macro="">
      <xdr:nvCxnSpPr>
        <xdr:cNvPr id="143" name="直線コネクタ 142"/>
        <xdr:cNvCxnSpPr/>
      </xdr:nvCxnSpPr>
      <xdr:spPr>
        <a:xfrm>
          <a:off x="6972300" y="6542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78213</xdr:rowOff>
    </xdr:from>
    <xdr:ext cx="469744" cy="259045"/>
    <xdr:sp macro="" textlink="">
      <xdr:nvSpPr>
        <xdr:cNvPr id="144" name="n_1mainValue【図書館】&#10;一人当たり面積"/>
        <xdr:cNvSpPr txBox="1"/>
      </xdr:nvSpPr>
      <xdr:spPr>
        <a:xfrm>
          <a:off x="9391727" y="625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94541</xdr:rowOff>
    </xdr:from>
    <xdr:ext cx="469744" cy="259045"/>
    <xdr:sp macro="" textlink="">
      <xdr:nvSpPr>
        <xdr:cNvPr id="145" name="n_2mainValue【図書館】&#10;一人当たり面積"/>
        <xdr:cNvSpPr txBox="1"/>
      </xdr:nvSpPr>
      <xdr:spPr>
        <a:xfrm>
          <a:off x="8515427" y="626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69142</xdr:rowOff>
    </xdr:from>
    <xdr:ext cx="469744" cy="259045"/>
    <xdr:sp macro="" textlink="">
      <xdr:nvSpPr>
        <xdr:cNvPr id="146" name="n_3mainValue【図書館】&#10;一人当たり面積"/>
        <xdr:cNvSpPr txBox="1"/>
      </xdr:nvSpPr>
      <xdr:spPr>
        <a:xfrm>
          <a:off x="7626427" y="658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69142</xdr:rowOff>
    </xdr:from>
    <xdr:ext cx="469744" cy="259045"/>
    <xdr:sp macro="" textlink="">
      <xdr:nvSpPr>
        <xdr:cNvPr id="147" name="n_4mainValue【図書館】&#10;一人当たり面積"/>
        <xdr:cNvSpPr txBox="1"/>
      </xdr:nvSpPr>
      <xdr:spPr>
        <a:xfrm>
          <a:off x="6737427" y="658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144780</xdr:rowOff>
    </xdr:to>
    <xdr:cxnSp macro="">
      <xdr:nvCxnSpPr>
        <xdr:cNvPr id="172" name="直線コネクタ 171"/>
        <xdr:cNvCxnSpPr/>
      </xdr:nvCxnSpPr>
      <xdr:spPr>
        <a:xfrm flipV="1">
          <a:off x="4634865" y="944118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148607</xdr:rowOff>
    </xdr:from>
    <xdr:ext cx="405111" cy="259045"/>
    <xdr:sp macro="" textlink="">
      <xdr:nvSpPr>
        <xdr:cNvPr id="173" name="【体育館・プール】&#10;有形固定資産減価償却率最小値テキスト"/>
        <xdr:cNvSpPr txBox="1"/>
      </xdr:nvSpPr>
      <xdr:spPr>
        <a:xfrm>
          <a:off x="4673600" y="1112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144780</xdr:rowOff>
    </xdr:from>
    <xdr:to>
      <xdr:col>24</xdr:col>
      <xdr:colOff>152400</xdr:colOff>
      <xdr:row>64</xdr:row>
      <xdr:rowOff>144780</xdr:rowOff>
    </xdr:to>
    <xdr:cxnSp macro="">
      <xdr:nvCxnSpPr>
        <xdr:cNvPr id="174" name="直線コネクタ 173"/>
        <xdr:cNvCxnSpPr/>
      </xdr:nvCxnSpPr>
      <xdr:spPr>
        <a:xfrm>
          <a:off x="4546600" y="1111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175" name="【体育館・プール】&#10;有形固定資産減価償却率最大値テキスト"/>
        <xdr:cNvSpPr txBox="1"/>
      </xdr:nvSpPr>
      <xdr:spPr>
        <a:xfrm>
          <a:off x="4673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176" name="直線コネクタ 175"/>
        <xdr:cNvCxnSpPr/>
      </xdr:nvCxnSpPr>
      <xdr:spPr>
        <a:xfrm>
          <a:off x="4546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120667</xdr:rowOff>
    </xdr:from>
    <xdr:ext cx="405111" cy="259045"/>
    <xdr:sp macro="" textlink="">
      <xdr:nvSpPr>
        <xdr:cNvPr id="177" name="【体育館・プール】&#10;有形固定資産減価償却率平均値テキスト"/>
        <xdr:cNvSpPr txBox="1"/>
      </xdr:nvSpPr>
      <xdr:spPr>
        <a:xfrm>
          <a:off x="4673600" y="1006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78" name="フローチャート: 判断 177"/>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9" name="フローチャート: 判断 178"/>
        <xdr:cNvSpPr/>
      </xdr:nvSpPr>
      <xdr:spPr>
        <a:xfrm>
          <a:off x="3746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109237</xdr:rowOff>
    </xdr:from>
    <xdr:ext cx="405111" cy="259045"/>
    <xdr:sp macro="" textlink="">
      <xdr:nvSpPr>
        <xdr:cNvPr id="180" name="n_1aveValue【体育館・プール】&#10;有形固定資産減価償却率"/>
        <xdr:cNvSpPr txBox="1"/>
      </xdr:nvSpPr>
      <xdr:spPr>
        <a:xfrm>
          <a:off x="35820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93980</xdr:rowOff>
    </xdr:from>
    <xdr:to>
      <xdr:col>15</xdr:col>
      <xdr:colOff>101600</xdr:colOff>
      <xdr:row>60</xdr:row>
      <xdr:rowOff>24130</xdr:rowOff>
    </xdr:to>
    <xdr:sp macro="" textlink="">
      <xdr:nvSpPr>
        <xdr:cNvPr id="181" name="フローチャート: 判断 180"/>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40657</xdr:rowOff>
    </xdr:from>
    <xdr:ext cx="405111" cy="259045"/>
    <xdr:sp macro="" textlink="">
      <xdr:nvSpPr>
        <xdr:cNvPr id="182" name="n_2aveValue【体育館・プール】&#10;有形固定資産減価償却率"/>
        <xdr:cNvSpPr txBox="1"/>
      </xdr:nvSpPr>
      <xdr:spPr>
        <a:xfrm>
          <a:off x="2705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90170</xdr:rowOff>
    </xdr:from>
    <xdr:to>
      <xdr:col>10</xdr:col>
      <xdr:colOff>165100</xdr:colOff>
      <xdr:row>58</xdr:row>
      <xdr:rowOff>20320</xdr:rowOff>
    </xdr:to>
    <xdr:sp macro="" textlink="">
      <xdr:nvSpPr>
        <xdr:cNvPr id="183" name="フローチャート: 判断 182"/>
        <xdr:cNvSpPr/>
      </xdr:nvSpPr>
      <xdr:spPr>
        <a:xfrm>
          <a:off x="1968500" y="986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56</xdr:row>
      <xdr:rowOff>36847</xdr:rowOff>
    </xdr:from>
    <xdr:ext cx="405111" cy="259045"/>
    <xdr:sp macro="" textlink="">
      <xdr:nvSpPr>
        <xdr:cNvPr id="184" name="n_3aveValue【体育館・プール】&#10;有形固定資産減価償却率"/>
        <xdr:cNvSpPr txBox="1"/>
      </xdr:nvSpPr>
      <xdr:spPr>
        <a:xfrm>
          <a:off x="1816744"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33020</xdr:rowOff>
    </xdr:from>
    <xdr:to>
      <xdr:col>6</xdr:col>
      <xdr:colOff>38100</xdr:colOff>
      <xdr:row>57</xdr:row>
      <xdr:rowOff>134620</xdr:rowOff>
    </xdr:to>
    <xdr:sp macro="" textlink="">
      <xdr:nvSpPr>
        <xdr:cNvPr id="185" name="フローチャート: 判断 184"/>
        <xdr:cNvSpPr/>
      </xdr:nvSpPr>
      <xdr:spPr>
        <a:xfrm>
          <a:off x="1079500" y="9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55</xdr:row>
      <xdr:rowOff>151147</xdr:rowOff>
    </xdr:from>
    <xdr:ext cx="405111" cy="259045"/>
    <xdr:sp macro="" textlink="">
      <xdr:nvSpPr>
        <xdr:cNvPr id="186" name="n_4aveValue【体育館・プール】&#10;有形固定資産減価償却率"/>
        <xdr:cNvSpPr txBox="1"/>
      </xdr:nvSpPr>
      <xdr:spPr>
        <a:xfrm>
          <a:off x="92774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87" name="テキスト ボックス 18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162560</xdr:rowOff>
    </xdr:from>
    <xdr:to>
      <xdr:col>24</xdr:col>
      <xdr:colOff>114300</xdr:colOff>
      <xdr:row>63</xdr:row>
      <xdr:rowOff>92710</xdr:rowOff>
    </xdr:to>
    <xdr:sp macro="" textlink="">
      <xdr:nvSpPr>
        <xdr:cNvPr id="192" name="楕円 191"/>
        <xdr:cNvSpPr/>
      </xdr:nvSpPr>
      <xdr:spPr>
        <a:xfrm>
          <a:off x="45847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140987</xdr:rowOff>
    </xdr:from>
    <xdr:ext cx="405111" cy="259045"/>
    <xdr:sp macro="" textlink="">
      <xdr:nvSpPr>
        <xdr:cNvPr id="193" name="【体育館・プール】&#10;有形固定資産減価償却率該当値テキスト"/>
        <xdr:cNvSpPr txBox="1"/>
      </xdr:nvSpPr>
      <xdr:spPr>
        <a:xfrm>
          <a:off x="4673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109220</xdr:rowOff>
    </xdr:from>
    <xdr:to>
      <xdr:col>20</xdr:col>
      <xdr:colOff>38100</xdr:colOff>
      <xdr:row>63</xdr:row>
      <xdr:rowOff>39370</xdr:rowOff>
    </xdr:to>
    <xdr:sp macro="" textlink="">
      <xdr:nvSpPr>
        <xdr:cNvPr id="194" name="楕円 193"/>
        <xdr:cNvSpPr/>
      </xdr:nvSpPr>
      <xdr:spPr>
        <a:xfrm>
          <a:off x="3746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160020</xdr:rowOff>
    </xdr:from>
    <xdr:to>
      <xdr:col>24</xdr:col>
      <xdr:colOff>63500</xdr:colOff>
      <xdr:row>63</xdr:row>
      <xdr:rowOff>41910</xdr:rowOff>
    </xdr:to>
    <xdr:cxnSp macro="">
      <xdr:nvCxnSpPr>
        <xdr:cNvPr id="195" name="直線コネクタ 194"/>
        <xdr:cNvCxnSpPr/>
      </xdr:nvCxnSpPr>
      <xdr:spPr>
        <a:xfrm>
          <a:off x="3797300" y="107899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48260</xdr:rowOff>
    </xdr:from>
    <xdr:to>
      <xdr:col>15</xdr:col>
      <xdr:colOff>101600</xdr:colOff>
      <xdr:row>62</xdr:row>
      <xdr:rowOff>149860</xdr:rowOff>
    </xdr:to>
    <xdr:sp macro="" textlink="">
      <xdr:nvSpPr>
        <xdr:cNvPr id="196" name="楕円 195"/>
        <xdr:cNvSpPr/>
      </xdr:nvSpPr>
      <xdr:spPr>
        <a:xfrm>
          <a:off x="2857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99060</xdr:rowOff>
    </xdr:from>
    <xdr:to>
      <xdr:col>19</xdr:col>
      <xdr:colOff>177800</xdr:colOff>
      <xdr:row>62</xdr:row>
      <xdr:rowOff>160020</xdr:rowOff>
    </xdr:to>
    <xdr:cxnSp macro="">
      <xdr:nvCxnSpPr>
        <xdr:cNvPr id="197" name="直線コネクタ 196"/>
        <xdr:cNvCxnSpPr/>
      </xdr:nvCxnSpPr>
      <xdr:spPr>
        <a:xfrm>
          <a:off x="2908300" y="107289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101600</xdr:rowOff>
    </xdr:from>
    <xdr:to>
      <xdr:col>10</xdr:col>
      <xdr:colOff>165100</xdr:colOff>
      <xdr:row>62</xdr:row>
      <xdr:rowOff>31750</xdr:rowOff>
    </xdr:to>
    <xdr:sp macro="" textlink="">
      <xdr:nvSpPr>
        <xdr:cNvPr id="198" name="楕円 197"/>
        <xdr:cNvSpPr/>
      </xdr:nvSpPr>
      <xdr:spPr>
        <a:xfrm>
          <a:off x="1968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152400</xdr:rowOff>
    </xdr:from>
    <xdr:to>
      <xdr:col>15</xdr:col>
      <xdr:colOff>50800</xdr:colOff>
      <xdr:row>62</xdr:row>
      <xdr:rowOff>99060</xdr:rowOff>
    </xdr:to>
    <xdr:cxnSp macro="">
      <xdr:nvCxnSpPr>
        <xdr:cNvPr id="199" name="直線コネクタ 198"/>
        <xdr:cNvCxnSpPr/>
      </xdr:nvCxnSpPr>
      <xdr:spPr>
        <a:xfrm>
          <a:off x="2019300" y="1061085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97790</xdr:rowOff>
    </xdr:from>
    <xdr:to>
      <xdr:col>6</xdr:col>
      <xdr:colOff>38100</xdr:colOff>
      <xdr:row>62</xdr:row>
      <xdr:rowOff>27940</xdr:rowOff>
    </xdr:to>
    <xdr:sp macro="" textlink="">
      <xdr:nvSpPr>
        <xdr:cNvPr id="200" name="楕円 199"/>
        <xdr:cNvSpPr/>
      </xdr:nvSpPr>
      <xdr:spPr>
        <a:xfrm>
          <a:off x="1079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148590</xdr:rowOff>
    </xdr:from>
    <xdr:to>
      <xdr:col>10</xdr:col>
      <xdr:colOff>114300</xdr:colOff>
      <xdr:row>61</xdr:row>
      <xdr:rowOff>152400</xdr:rowOff>
    </xdr:to>
    <xdr:cxnSp macro="">
      <xdr:nvCxnSpPr>
        <xdr:cNvPr id="201" name="直線コネクタ 200"/>
        <xdr:cNvCxnSpPr/>
      </xdr:nvCxnSpPr>
      <xdr:spPr>
        <a:xfrm>
          <a:off x="1130300" y="106070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30497</xdr:rowOff>
    </xdr:from>
    <xdr:ext cx="405111" cy="259045"/>
    <xdr:sp macro="" textlink="">
      <xdr:nvSpPr>
        <xdr:cNvPr id="202" name="n_1mainValue【体育館・プール】&#10;有形固定資産減価償却率"/>
        <xdr:cNvSpPr txBox="1"/>
      </xdr:nvSpPr>
      <xdr:spPr>
        <a:xfrm>
          <a:off x="3582044"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140987</xdr:rowOff>
    </xdr:from>
    <xdr:ext cx="405111" cy="259045"/>
    <xdr:sp macro="" textlink="">
      <xdr:nvSpPr>
        <xdr:cNvPr id="203" name="n_2mainValue【体育館・プール】&#10;有形固定資産減価償却率"/>
        <xdr:cNvSpPr txBox="1"/>
      </xdr:nvSpPr>
      <xdr:spPr>
        <a:xfrm>
          <a:off x="2705744"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22877</xdr:rowOff>
    </xdr:from>
    <xdr:ext cx="405111" cy="259045"/>
    <xdr:sp macro="" textlink="">
      <xdr:nvSpPr>
        <xdr:cNvPr id="204" name="n_3mainValue【体育館・プール】&#10;有形固定資産減価償却率"/>
        <xdr:cNvSpPr txBox="1"/>
      </xdr:nvSpPr>
      <xdr:spPr>
        <a:xfrm>
          <a:off x="1816744"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19067</xdr:rowOff>
    </xdr:from>
    <xdr:ext cx="405111" cy="259045"/>
    <xdr:sp macro="" textlink="">
      <xdr:nvSpPr>
        <xdr:cNvPr id="205" name="n_4mainValue【体育館・プール】&#10;有形固定資産減価償却率"/>
        <xdr:cNvSpPr txBox="1"/>
      </xdr:nvSpPr>
      <xdr:spPr>
        <a:xfrm>
          <a:off x="927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6" name="テキスト ボックス 215"/>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0</xdr:rowOff>
    </xdr:from>
    <xdr:to>
      <xdr:col>59</xdr:col>
      <xdr:colOff>50800</xdr:colOff>
      <xdr:row>64</xdr:row>
      <xdr:rowOff>0</xdr:rowOff>
    </xdr:to>
    <xdr:cxnSp macro="">
      <xdr:nvCxnSpPr>
        <xdr:cNvPr id="217" name="直線コネクタ 21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8" name="テキスト ボックス 21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0" name="テキスト ボックス 21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2" name="テキスト ボックス 22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4" name="テキスト ボックス 22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98298</xdr:rowOff>
    </xdr:from>
    <xdr:to>
      <xdr:col>54</xdr:col>
      <xdr:colOff>189865</xdr:colOff>
      <xdr:row>64</xdr:row>
      <xdr:rowOff>59436</xdr:rowOff>
    </xdr:to>
    <xdr:cxnSp macro="">
      <xdr:nvCxnSpPr>
        <xdr:cNvPr id="228" name="直線コネクタ 227"/>
        <xdr:cNvCxnSpPr/>
      </xdr:nvCxnSpPr>
      <xdr:spPr>
        <a:xfrm flipV="1">
          <a:off x="10476865" y="9528048"/>
          <a:ext cx="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63263</xdr:rowOff>
    </xdr:from>
    <xdr:ext cx="469744" cy="259045"/>
    <xdr:sp macro="" textlink="">
      <xdr:nvSpPr>
        <xdr:cNvPr id="229" name="【体育館・プール】&#10;一人当たり面積最小値テキスト"/>
        <xdr:cNvSpPr txBox="1"/>
      </xdr:nvSpPr>
      <xdr:spPr>
        <a:xfrm>
          <a:off x="10515600" y="1103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59436</xdr:rowOff>
    </xdr:from>
    <xdr:to>
      <xdr:col>55</xdr:col>
      <xdr:colOff>88900</xdr:colOff>
      <xdr:row>64</xdr:row>
      <xdr:rowOff>59436</xdr:rowOff>
    </xdr:to>
    <xdr:cxnSp macro="">
      <xdr:nvCxnSpPr>
        <xdr:cNvPr id="230" name="直線コネクタ 229"/>
        <xdr:cNvCxnSpPr/>
      </xdr:nvCxnSpPr>
      <xdr:spPr>
        <a:xfrm>
          <a:off x="10388600" y="11032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44975</xdr:rowOff>
    </xdr:from>
    <xdr:ext cx="469744" cy="259045"/>
    <xdr:sp macro="" textlink="">
      <xdr:nvSpPr>
        <xdr:cNvPr id="231" name="【体育館・プール】&#10;一人当たり面積最大値テキスト"/>
        <xdr:cNvSpPr txBox="1"/>
      </xdr:nvSpPr>
      <xdr:spPr>
        <a:xfrm>
          <a:off x="10515600" y="930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98298</xdr:rowOff>
    </xdr:from>
    <xdr:to>
      <xdr:col>55</xdr:col>
      <xdr:colOff>88900</xdr:colOff>
      <xdr:row>55</xdr:row>
      <xdr:rowOff>98298</xdr:rowOff>
    </xdr:to>
    <xdr:cxnSp macro="">
      <xdr:nvCxnSpPr>
        <xdr:cNvPr id="232" name="直線コネクタ 231"/>
        <xdr:cNvCxnSpPr/>
      </xdr:nvCxnSpPr>
      <xdr:spPr>
        <a:xfrm>
          <a:off x="10388600" y="952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32783</xdr:rowOff>
    </xdr:from>
    <xdr:ext cx="469744" cy="259045"/>
    <xdr:sp macro="" textlink="">
      <xdr:nvSpPr>
        <xdr:cNvPr id="233" name="【体育館・プール】&#10;一人当たり面積平均値テキスト"/>
        <xdr:cNvSpPr txBox="1"/>
      </xdr:nvSpPr>
      <xdr:spPr>
        <a:xfrm>
          <a:off x="10515600" y="10319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54356</xdr:rowOff>
    </xdr:from>
    <xdr:to>
      <xdr:col>55</xdr:col>
      <xdr:colOff>50800</xdr:colOff>
      <xdr:row>60</xdr:row>
      <xdr:rowOff>155956</xdr:rowOff>
    </xdr:to>
    <xdr:sp macro="" textlink="">
      <xdr:nvSpPr>
        <xdr:cNvPr id="234" name="フローチャート: 判断 233"/>
        <xdr:cNvSpPr/>
      </xdr:nvSpPr>
      <xdr:spPr>
        <a:xfrm>
          <a:off x="10426700" y="1034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20066</xdr:rowOff>
    </xdr:from>
    <xdr:to>
      <xdr:col>50</xdr:col>
      <xdr:colOff>165100</xdr:colOff>
      <xdr:row>61</xdr:row>
      <xdr:rowOff>121666</xdr:rowOff>
    </xdr:to>
    <xdr:sp macro="" textlink="">
      <xdr:nvSpPr>
        <xdr:cNvPr id="235" name="フローチャート: 判断 234"/>
        <xdr:cNvSpPr/>
      </xdr:nvSpPr>
      <xdr:spPr>
        <a:xfrm>
          <a:off x="9588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112793</xdr:rowOff>
    </xdr:from>
    <xdr:ext cx="469744" cy="259045"/>
    <xdr:sp macro="" textlink="">
      <xdr:nvSpPr>
        <xdr:cNvPr id="236" name="n_1aveValue【体育館・プール】&#10;一人当たり面積"/>
        <xdr:cNvSpPr txBox="1"/>
      </xdr:nvSpPr>
      <xdr:spPr>
        <a:xfrm>
          <a:off x="9391727" y="1057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6350</xdr:rowOff>
    </xdr:from>
    <xdr:to>
      <xdr:col>46</xdr:col>
      <xdr:colOff>38100</xdr:colOff>
      <xdr:row>61</xdr:row>
      <xdr:rowOff>107950</xdr:rowOff>
    </xdr:to>
    <xdr:sp macro="" textlink="">
      <xdr:nvSpPr>
        <xdr:cNvPr id="237" name="フローチャート: 判断 236"/>
        <xdr:cNvSpPr/>
      </xdr:nvSpPr>
      <xdr:spPr>
        <a:xfrm>
          <a:off x="8699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99077</xdr:rowOff>
    </xdr:from>
    <xdr:ext cx="469744" cy="259045"/>
    <xdr:sp macro="" textlink="">
      <xdr:nvSpPr>
        <xdr:cNvPr id="238" name="n_2aveValue【体育館・プール】&#10;一人当たり面積"/>
        <xdr:cNvSpPr txBox="1"/>
      </xdr:nvSpPr>
      <xdr:spPr>
        <a:xfrm>
          <a:off x="8515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60</xdr:row>
      <xdr:rowOff>132080</xdr:rowOff>
    </xdr:from>
    <xdr:to>
      <xdr:col>41</xdr:col>
      <xdr:colOff>101600</xdr:colOff>
      <xdr:row>61</xdr:row>
      <xdr:rowOff>62230</xdr:rowOff>
    </xdr:to>
    <xdr:sp macro="" textlink="">
      <xdr:nvSpPr>
        <xdr:cNvPr id="239" name="フローチャート: 判断 238"/>
        <xdr:cNvSpPr/>
      </xdr:nvSpPr>
      <xdr:spPr>
        <a:xfrm>
          <a:off x="7810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53357</xdr:rowOff>
    </xdr:from>
    <xdr:ext cx="469744" cy="259045"/>
    <xdr:sp macro="" textlink="">
      <xdr:nvSpPr>
        <xdr:cNvPr id="240" name="n_3aveValue【体育館・プール】&#10;一人当たり面積"/>
        <xdr:cNvSpPr txBox="1"/>
      </xdr:nvSpPr>
      <xdr:spPr>
        <a:xfrm>
          <a:off x="762642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60</xdr:row>
      <xdr:rowOff>136652</xdr:rowOff>
    </xdr:from>
    <xdr:to>
      <xdr:col>36</xdr:col>
      <xdr:colOff>165100</xdr:colOff>
      <xdr:row>61</xdr:row>
      <xdr:rowOff>66802</xdr:rowOff>
    </xdr:to>
    <xdr:sp macro="" textlink="">
      <xdr:nvSpPr>
        <xdr:cNvPr id="241" name="フローチャート: 判断 240"/>
        <xdr:cNvSpPr/>
      </xdr:nvSpPr>
      <xdr:spPr>
        <a:xfrm>
          <a:off x="6921500" y="1042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61</xdr:row>
      <xdr:rowOff>57929</xdr:rowOff>
    </xdr:from>
    <xdr:ext cx="469744" cy="259045"/>
    <xdr:sp macro="" textlink="">
      <xdr:nvSpPr>
        <xdr:cNvPr id="242" name="n_4aveValue【体育館・プール】&#10;一人当たり面積"/>
        <xdr:cNvSpPr txBox="1"/>
      </xdr:nvSpPr>
      <xdr:spPr>
        <a:xfrm>
          <a:off x="6737427" y="1051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166370</xdr:rowOff>
    </xdr:from>
    <xdr:to>
      <xdr:col>55</xdr:col>
      <xdr:colOff>50800</xdr:colOff>
      <xdr:row>60</xdr:row>
      <xdr:rowOff>96520</xdr:rowOff>
    </xdr:to>
    <xdr:sp macro="" textlink="">
      <xdr:nvSpPr>
        <xdr:cNvPr id="248" name="楕円 247"/>
        <xdr:cNvSpPr/>
      </xdr:nvSpPr>
      <xdr:spPr>
        <a:xfrm>
          <a:off x="10426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17797</xdr:rowOff>
    </xdr:from>
    <xdr:ext cx="469744" cy="259045"/>
    <xdr:sp macro="" textlink="">
      <xdr:nvSpPr>
        <xdr:cNvPr id="249" name="【体育館・プール】&#10;一人当たり面積該当値テキスト"/>
        <xdr:cNvSpPr txBox="1"/>
      </xdr:nvSpPr>
      <xdr:spPr>
        <a:xfrm>
          <a:off x="10515600"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4064</xdr:rowOff>
    </xdr:from>
    <xdr:to>
      <xdr:col>50</xdr:col>
      <xdr:colOff>165100</xdr:colOff>
      <xdr:row>60</xdr:row>
      <xdr:rowOff>105664</xdr:rowOff>
    </xdr:to>
    <xdr:sp macro="" textlink="">
      <xdr:nvSpPr>
        <xdr:cNvPr id="250" name="楕円 249"/>
        <xdr:cNvSpPr/>
      </xdr:nvSpPr>
      <xdr:spPr>
        <a:xfrm>
          <a:off x="9588500" y="102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45720</xdr:rowOff>
    </xdr:from>
    <xdr:to>
      <xdr:col>55</xdr:col>
      <xdr:colOff>0</xdr:colOff>
      <xdr:row>60</xdr:row>
      <xdr:rowOff>54864</xdr:rowOff>
    </xdr:to>
    <xdr:cxnSp macro="">
      <xdr:nvCxnSpPr>
        <xdr:cNvPr id="251" name="直線コネクタ 250"/>
        <xdr:cNvCxnSpPr/>
      </xdr:nvCxnSpPr>
      <xdr:spPr>
        <a:xfrm flipV="1">
          <a:off x="9639300" y="103327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13208</xdr:rowOff>
    </xdr:from>
    <xdr:to>
      <xdr:col>46</xdr:col>
      <xdr:colOff>38100</xdr:colOff>
      <xdr:row>60</xdr:row>
      <xdr:rowOff>114808</xdr:rowOff>
    </xdr:to>
    <xdr:sp macro="" textlink="">
      <xdr:nvSpPr>
        <xdr:cNvPr id="252" name="楕円 251"/>
        <xdr:cNvSpPr/>
      </xdr:nvSpPr>
      <xdr:spPr>
        <a:xfrm>
          <a:off x="86995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54864</xdr:rowOff>
    </xdr:from>
    <xdr:to>
      <xdr:col>50</xdr:col>
      <xdr:colOff>114300</xdr:colOff>
      <xdr:row>60</xdr:row>
      <xdr:rowOff>64008</xdr:rowOff>
    </xdr:to>
    <xdr:cxnSp macro="">
      <xdr:nvCxnSpPr>
        <xdr:cNvPr id="253" name="直線コネクタ 252"/>
        <xdr:cNvCxnSpPr/>
      </xdr:nvCxnSpPr>
      <xdr:spPr>
        <a:xfrm flipV="1">
          <a:off x="8750300" y="103418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17780</xdr:rowOff>
    </xdr:from>
    <xdr:to>
      <xdr:col>41</xdr:col>
      <xdr:colOff>101600</xdr:colOff>
      <xdr:row>60</xdr:row>
      <xdr:rowOff>119380</xdr:rowOff>
    </xdr:to>
    <xdr:sp macro="" textlink="">
      <xdr:nvSpPr>
        <xdr:cNvPr id="254" name="楕円 253"/>
        <xdr:cNvSpPr/>
      </xdr:nvSpPr>
      <xdr:spPr>
        <a:xfrm>
          <a:off x="7810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64008</xdr:rowOff>
    </xdr:from>
    <xdr:to>
      <xdr:col>45</xdr:col>
      <xdr:colOff>177800</xdr:colOff>
      <xdr:row>60</xdr:row>
      <xdr:rowOff>68580</xdr:rowOff>
    </xdr:to>
    <xdr:cxnSp macro="">
      <xdr:nvCxnSpPr>
        <xdr:cNvPr id="255" name="直線コネクタ 254"/>
        <xdr:cNvCxnSpPr/>
      </xdr:nvCxnSpPr>
      <xdr:spPr>
        <a:xfrm flipV="1">
          <a:off x="7861300" y="103510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26924</xdr:rowOff>
    </xdr:from>
    <xdr:to>
      <xdr:col>36</xdr:col>
      <xdr:colOff>165100</xdr:colOff>
      <xdr:row>60</xdr:row>
      <xdr:rowOff>128524</xdr:rowOff>
    </xdr:to>
    <xdr:sp macro="" textlink="">
      <xdr:nvSpPr>
        <xdr:cNvPr id="256" name="楕円 255"/>
        <xdr:cNvSpPr/>
      </xdr:nvSpPr>
      <xdr:spPr>
        <a:xfrm>
          <a:off x="6921500" y="103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68580</xdr:rowOff>
    </xdr:from>
    <xdr:to>
      <xdr:col>41</xdr:col>
      <xdr:colOff>50800</xdr:colOff>
      <xdr:row>60</xdr:row>
      <xdr:rowOff>77724</xdr:rowOff>
    </xdr:to>
    <xdr:cxnSp macro="">
      <xdr:nvCxnSpPr>
        <xdr:cNvPr id="257" name="直線コネクタ 256"/>
        <xdr:cNvCxnSpPr/>
      </xdr:nvCxnSpPr>
      <xdr:spPr>
        <a:xfrm flipV="1">
          <a:off x="6972300" y="103555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122191</xdr:rowOff>
    </xdr:from>
    <xdr:ext cx="469744" cy="259045"/>
    <xdr:sp macro="" textlink="">
      <xdr:nvSpPr>
        <xdr:cNvPr id="258" name="n_1mainValue【体育館・プール】&#10;一人当たり面積"/>
        <xdr:cNvSpPr txBox="1"/>
      </xdr:nvSpPr>
      <xdr:spPr>
        <a:xfrm>
          <a:off x="9391727" y="100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131335</xdr:rowOff>
    </xdr:from>
    <xdr:ext cx="469744" cy="259045"/>
    <xdr:sp macro="" textlink="">
      <xdr:nvSpPr>
        <xdr:cNvPr id="259" name="n_2mainValue【体育館・プール】&#10;一人当たり面積"/>
        <xdr:cNvSpPr txBox="1"/>
      </xdr:nvSpPr>
      <xdr:spPr>
        <a:xfrm>
          <a:off x="8515427" y="1007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135907</xdr:rowOff>
    </xdr:from>
    <xdr:ext cx="469744" cy="259045"/>
    <xdr:sp macro="" textlink="">
      <xdr:nvSpPr>
        <xdr:cNvPr id="260" name="n_3mainValue【体育館・プール】&#10;一人当たり面積"/>
        <xdr:cNvSpPr txBox="1"/>
      </xdr:nvSpPr>
      <xdr:spPr>
        <a:xfrm>
          <a:off x="7626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145051</xdr:rowOff>
    </xdr:from>
    <xdr:ext cx="469744" cy="259045"/>
    <xdr:sp macro="" textlink="">
      <xdr:nvSpPr>
        <xdr:cNvPr id="261" name="n_4mainValue【体育館・プール】&#10;一人当たり面積"/>
        <xdr:cNvSpPr txBox="1"/>
      </xdr:nvSpPr>
      <xdr:spPr>
        <a:xfrm>
          <a:off x="6737427" y="1008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2" name="テキスト ボックス 27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4" name="テキスト ボックス 273"/>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115824</xdr:rowOff>
    </xdr:from>
    <xdr:to>
      <xdr:col>24</xdr:col>
      <xdr:colOff>62865</xdr:colOff>
      <xdr:row>84</xdr:row>
      <xdr:rowOff>124968</xdr:rowOff>
    </xdr:to>
    <xdr:cxnSp macro="">
      <xdr:nvCxnSpPr>
        <xdr:cNvPr id="284" name="直線コネクタ 283"/>
        <xdr:cNvCxnSpPr/>
      </xdr:nvCxnSpPr>
      <xdr:spPr>
        <a:xfrm flipV="1">
          <a:off x="4634865" y="1348892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128795</xdr:rowOff>
    </xdr:from>
    <xdr:ext cx="405111" cy="259045"/>
    <xdr:sp macro="" textlink="">
      <xdr:nvSpPr>
        <xdr:cNvPr id="285" name="【福祉施設】&#10;有形固定資産減価償却率最小値テキスト"/>
        <xdr:cNvSpPr txBox="1"/>
      </xdr:nvSpPr>
      <xdr:spPr>
        <a:xfrm>
          <a:off x="4673600" y="14530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124968</xdr:rowOff>
    </xdr:from>
    <xdr:to>
      <xdr:col>24</xdr:col>
      <xdr:colOff>152400</xdr:colOff>
      <xdr:row>84</xdr:row>
      <xdr:rowOff>124968</xdr:rowOff>
    </xdr:to>
    <xdr:cxnSp macro="">
      <xdr:nvCxnSpPr>
        <xdr:cNvPr id="286" name="直線コネクタ 285"/>
        <xdr:cNvCxnSpPr/>
      </xdr:nvCxnSpPr>
      <xdr:spPr>
        <a:xfrm>
          <a:off x="4546600" y="1452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62501</xdr:rowOff>
    </xdr:from>
    <xdr:ext cx="405111" cy="259045"/>
    <xdr:sp macro="" textlink="">
      <xdr:nvSpPr>
        <xdr:cNvPr id="287" name="【福祉施設】&#10;有形固定資産減価償却率最大値テキスト"/>
        <xdr:cNvSpPr txBox="1"/>
      </xdr:nvSpPr>
      <xdr:spPr>
        <a:xfrm>
          <a:off x="4673600" y="13264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115824</xdr:rowOff>
    </xdr:from>
    <xdr:to>
      <xdr:col>24</xdr:col>
      <xdr:colOff>152400</xdr:colOff>
      <xdr:row>78</xdr:row>
      <xdr:rowOff>115824</xdr:rowOff>
    </xdr:to>
    <xdr:cxnSp macro="">
      <xdr:nvCxnSpPr>
        <xdr:cNvPr id="288" name="直線コネクタ 287"/>
        <xdr:cNvCxnSpPr/>
      </xdr:nvCxnSpPr>
      <xdr:spPr>
        <a:xfrm>
          <a:off x="4546600" y="1348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135907</xdr:rowOff>
    </xdr:from>
    <xdr:ext cx="405111" cy="259045"/>
    <xdr:sp macro="" textlink="">
      <xdr:nvSpPr>
        <xdr:cNvPr id="289" name="【福祉施設】&#10;有形固定資産減価償却率平均値テキスト"/>
        <xdr:cNvSpPr txBox="1"/>
      </xdr:nvSpPr>
      <xdr:spPr>
        <a:xfrm>
          <a:off x="4673600" y="1385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290" name="フローチャート: 判断 289"/>
        <xdr:cNvSpPr/>
      </xdr:nvSpPr>
      <xdr:spPr>
        <a:xfrm>
          <a:off x="4584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91" name="フローチャート: 判断 290"/>
        <xdr:cNvSpPr/>
      </xdr:nvSpPr>
      <xdr:spPr>
        <a:xfrm>
          <a:off x="3746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137177</xdr:rowOff>
    </xdr:from>
    <xdr:ext cx="405111" cy="259045"/>
    <xdr:sp macro="" textlink="">
      <xdr:nvSpPr>
        <xdr:cNvPr id="292" name="n_1aveValue【福祉施設】&#10;有形固定資産減価償却率"/>
        <xdr:cNvSpPr txBox="1"/>
      </xdr:nvSpPr>
      <xdr:spPr>
        <a:xfrm>
          <a:off x="35820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80</xdr:row>
      <xdr:rowOff>119887</xdr:rowOff>
    </xdr:from>
    <xdr:to>
      <xdr:col>15</xdr:col>
      <xdr:colOff>101600</xdr:colOff>
      <xdr:row>81</xdr:row>
      <xdr:rowOff>50037</xdr:rowOff>
    </xdr:to>
    <xdr:sp macro="" textlink="">
      <xdr:nvSpPr>
        <xdr:cNvPr id="293" name="フローチャート: 判断 292"/>
        <xdr:cNvSpPr/>
      </xdr:nvSpPr>
      <xdr:spPr>
        <a:xfrm>
          <a:off x="2857500" y="1383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41164</xdr:rowOff>
    </xdr:from>
    <xdr:ext cx="405111" cy="259045"/>
    <xdr:sp macro="" textlink="">
      <xdr:nvSpPr>
        <xdr:cNvPr id="294" name="n_2aveValue【福祉施設】&#10;有形固定資産減価償却率"/>
        <xdr:cNvSpPr txBox="1"/>
      </xdr:nvSpPr>
      <xdr:spPr>
        <a:xfrm>
          <a:off x="2705744" y="13928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99313</xdr:rowOff>
    </xdr:from>
    <xdr:to>
      <xdr:col>10</xdr:col>
      <xdr:colOff>165100</xdr:colOff>
      <xdr:row>82</xdr:row>
      <xdr:rowOff>29463</xdr:rowOff>
    </xdr:to>
    <xdr:sp macro="" textlink="">
      <xdr:nvSpPr>
        <xdr:cNvPr id="295" name="フローチャート: 判断 294"/>
        <xdr:cNvSpPr/>
      </xdr:nvSpPr>
      <xdr:spPr>
        <a:xfrm>
          <a:off x="19685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82</xdr:row>
      <xdr:rowOff>20590</xdr:rowOff>
    </xdr:from>
    <xdr:ext cx="405111" cy="259045"/>
    <xdr:sp macro="" textlink="">
      <xdr:nvSpPr>
        <xdr:cNvPr id="296" name="n_3aveValue【福祉施設】&#10;有形固定資産減価償却率"/>
        <xdr:cNvSpPr txBox="1"/>
      </xdr:nvSpPr>
      <xdr:spPr>
        <a:xfrm>
          <a:off x="1816744" y="1407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81</xdr:row>
      <xdr:rowOff>30735</xdr:rowOff>
    </xdr:from>
    <xdr:to>
      <xdr:col>6</xdr:col>
      <xdr:colOff>38100</xdr:colOff>
      <xdr:row>81</xdr:row>
      <xdr:rowOff>132335</xdr:rowOff>
    </xdr:to>
    <xdr:sp macro="" textlink="">
      <xdr:nvSpPr>
        <xdr:cNvPr id="297" name="フローチャート: 判断 296"/>
        <xdr:cNvSpPr/>
      </xdr:nvSpPr>
      <xdr:spPr>
        <a:xfrm>
          <a:off x="1079500" y="139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81</xdr:row>
      <xdr:rowOff>123462</xdr:rowOff>
    </xdr:from>
    <xdr:ext cx="405111" cy="259045"/>
    <xdr:sp macro="" textlink="">
      <xdr:nvSpPr>
        <xdr:cNvPr id="298" name="n_4aveValue【福祉施設】&#10;有形固定資産減価償却率"/>
        <xdr:cNvSpPr txBox="1"/>
      </xdr:nvSpPr>
      <xdr:spPr>
        <a:xfrm>
          <a:off x="927744" y="1401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304" name="楕円 303"/>
        <xdr:cNvSpPr/>
      </xdr:nvSpPr>
      <xdr:spPr>
        <a:xfrm>
          <a:off x="45847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91457</xdr:rowOff>
    </xdr:from>
    <xdr:ext cx="405111" cy="259045"/>
    <xdr:sp macro="" textlink="">
      <xdr:nvSpPr>
        <xdr:cNvPr id="305" name="【福祉施設】&#10;有形固定資産減価償却率該当値テキスト"/>
        <xdr:cNvSpPr txBox="1"/>
      </xdr:nvSpPr>
      <xdr:spPr>
        <a:xfrm>
          <a:off x="4673600" y="1397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21589</xdr:rowOff>
    </xdr:from>
    <xdr:to>
      <xdr:col>20</xdr:col>
      <xdr:colOff>38100</xdr:colOff>
      <xdr:row>81</xdr:row>
      <xdr:rowOff>123189</xdr:rowOff>
    </xdr:to>
    <xdr:sp macro="" textlink="">
      <xdr:nvSpPr>
        <xdr:cNvPr id="306" name="楕円 305"/>
        <xdr:cNvSpPr/>
      </xdr:nvSpPr>
      <xdr:spPr>
        <a:xfrm>
          <a:off x="3746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72389</xdr:rowOff>
    </xdr:from>
    <xdr:to>
      <xdr:col>24</xdr:col>
      <xdr:colOff>63500</xdr:colOff>
      <xdr:row>81</xdr:row>
      <xdr:rowOff>163830</xdr:rowOff>
    </xdr:to>
    <xdr:cxnSp macro="">
      <xdr:nvCxnSpPr>
        <xdr:cNvPr id="307" name="直線コネクタ 306"/>
        <xdr:cNvCxnSpPr/>
      </xdr:nvCxnSpPr>
      <xdr:spPr>
        <a:xfrm>
          <a:off x="3797300" y="13959839"/>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101600</xdr:rowOff>
    </xdr:from>
    <xdr:to>
      <xdr:col>15</xdr:col>
      <xdr:colOff>101600</xdr:colOff>
      <xdr:row>81</xdr:row>
      <xdr:rowOff>31750</xdr:rowOff>
    </xdr:to>
    <xdr:sp macro="" textlink="">
      <xdr:nvSpPr>
        <xdr:cNvPr id="308" name="楕円 307"/>
        <xdr:cNvSpPr/>
      </xdr:nvSpPr>
      <xdr:spPr>
        <a:xfrm>
          <a:off x="2857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152400</xdr:rowOff>
    </xdr:from>
    <xdr:to>
      <xdr:col>19</xdr:col>
      <xdr:colOff>177800</xdr:colOff>
      <xdr:row>81</xdr:row>
      <xdr:rowOff>72389</xdr:rowOff>
    </xdr:to>
    <xdr:cxnSp macro="">
      <xdr:nvCxnSpPr>
        <xdr:cNvPr id="309" name="直線コネクタ 308"/>
        <xdr:cNvCxnSpPr/>
      </xdr:nvCxnSpPr>
      <xdr:spPr>
        <a:xfrm>
          <a:off x="2908300" y="138684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90170</xdr:rowOff>
    </xdr:from>
    <xdr:to>
      <xdr:col>10</xdr:col>
      <xdr:colOff>165100</xdr:colOff>
      <xdr:row>80</xdr:row>
      <xdr:rowOff>20320</xdr:rowOff>
    </xdr:to>
    <xdr:sp macro="" textlink="">
      <xdr:nvSpPr>
        <xdr:cNvPr id="310" name="楕円 309"/>
        <xdr:cNvSpPr/>
      </xdr:nvSpPr>
      <xdr:spPr>
        <a:xfrm>
          <a:off x="1968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140970</xdr:rowOff>
    </xdr:from>
    <xdr:to>
      <xdr:col>15</xdr:col>
      <xdr:colOff>50800</xdr:colOff>
      <xdr:row>80</xdr:row>
      <xdr:rowOff>152400</xdr:rowOff>
    </xdr:to>
    <xdr:cxnSp macro="">
      <xdr:nvCxnSpPr>
        <xdr:cNvPr id="311" name="直線コネクタ 310"/>
        <xdr:cNvCxnSpPr/>
      </xdr:nvCxnSpPr>
      <xdr:spPr>
        <a:xfrm>
          <a:off x="2019300" y="136855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90170</xdr:rowOff>
    </xdr:from>
    <xdr:to>
      <xdr:col>6</xdr:col>
      <xdr:colOff>38100</xdr:colOff>
      <xdr:row>80</xdr:row>
      <xdr:rowOff>20320</xdr:rowOff>
    </xdr:to>
    <xdr:sp macro="" textlink="">
      <xdr:nvSpPr>
        <xdr:cNvPr id="312" name="楕円 311"/>
        <xdr:cNvSpPr/>
      </xdr:nvSpPr>
      <xdr:spPr>
        <a:xfrm>
          <a:off x="1079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140970</xdr:rowOff>
    </xdr:from>
    <xdr:to>
      <xdr:col>10</xdr:col>
      <xdr:colOff>114300</xdr:colOff>
      <xdr:row>79</xdr:row>
      <xdr:rowOff>140970</xdr:rowOff>
    </xdr:to>
    <xdr:cxnSp macro="">
      <xdr:nvCxnSpPr>
        <xdr:cNvPr id="313" name="直線コネクタ 312"/>
        <xdr:cNvCxnSpPr/>
      </xdr:nvCxnSpPr>
      <xdr:spPr>
        <a:xfrm>
          <a:off x="1130300" y="13685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139716</xdr:rowOff>
    </xdr:from>
    <xdr:ext cx="405111" cy="259045"/>
    <xdr:sp macro="" textlink="">
      <xdr:nvSpPr>
        <xdr:cNvPr id="314" name="n_1mainValue【福祉施設】&#10;有形固定資産減価償却率"/>
        <xdr:cNvSpPr txBox="1"/>
      </xdr:nvSpPr>
      <xdr:spPr>
        <a:xfrm>
          <a:off x="35820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48277</xdr:rowOff>
    </xdr:from>
    <xdr:ext cx="405111" cy="259045"/>
    <xdr:sp macro="" textlink="">
      <xdr:nvSpPr>
        <xdr:cNvPr id="315" name="n_2mainValue【福祉施設】&#10;有形固定資産減価償却率"/>
        <xdr:cNvSpPr txBox="1"/>
      </xdr:nvSpPr>
      <xdr:spPr>
        <a:xfrm>
          <a:off x="27057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36847</xdr:rowOff>
    </xdr:from>
    <xdr:ext cx="405111" cy="259045"/>
    <xdr:sp macro="" textlink="">
      <xdr:nvSpPr>
        <xdr:cNvPr id="316" name="n_3mainValue【福祉施設】&#10;有形固定資産減価償却率"/>
        <xdr:cNvSpPr txBox="1"/>
      </xdr:nvSpPr>
      <xdr:spPr>
        <a:xfrm>
          <a:off x="1816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36847</xdr:rowOff>
    </xdr:from>
    <xdr:ext cx="405111" cy="259045"/>
    <xdr:sp macro="" textlink="">
      <xdr:nvSpPr>
        <xdr:cNvPr id="317" name="n_4mainValue【福祉施設】&#10;有形固定資産減価償却率"/>
        <xdr:cNvSpPr txBox="1"/>
      </xdr:nvSpPr>
      <xdr:spPr>
        <a:xfrm>
          <a:off x="927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8" name="直線コネクタ 32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9" name="テキスト ボックス 32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0" name="直線コネクタ 32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1" name="テキスト ボックス 33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2" name="直線コネクタ 33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3" name="テキスト ボックス 33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4" name="直線コネクタ 33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5" name="テキスト ボックス 33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6" name="直線コネクタ 33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7" name="テキスト ボックス 33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8" name="直線コネクタ 33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9" name="テキスト ボックス 338"/>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92529</xdr:rowOff>
    </xdr:from>
    <xdr:to>
      <xdr:col>54</xdr:col>
      <xdr:colOff>189865</xdr:colOff>
      <xdr:row>86</xdr:row>
      <xdr:rowOff>48986</xdr:rowOff>
    </xdr:to>
    <xdr:cxnSp macro="">
      <xdr:nvCxnSpPr>
        <xdr:cNvPr id="343" name="直線コネクタ 342"/>
        <xdr:cNvCxnSpPr/>
      </xdr:nvCxnSpPr>
      <xdr:spPr>
        <a:xfrm flipV="1">
          <a:off x="10476865" y="13465629"/>
          <a:ext cx="0" cy="132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52813</xdr:rowOff>
    </xdr:from>
    <xdr:ext cx="469744" cy="259045"/>
    <xdr:sp macro="" textlink="">
      <xdr:nvSpPr>
        <xdr:cNvPr id="344" name="【福祉施設】&#10;一人当たり面積最小値テキスト"/>
        <xdr:cNvSpPr txBox="1"/>
      </xdr:nvSpPr>
      <xdr:spPr>
        <a:xfrm>
          <a:off x="10515600" y="1479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48986</xdr:rowOff>
    </xdr:from>
    <xdr:to>
      <xdr:col>55</xdr:col>
      <xdr:colOff>88900</xdr:colOff>
      <xdr:row>86</xdr:row>
      <xdr:rowOff>48986</xdr:rowOff>
    </xdr:to>
    <xdr:cxnSp macro="">
      <xdr:nvCxnSpPr>
        <xdr:cNvPr id="345" name="直線コネクタ 344"/>
        <xdr:cNvCxnSpPr/>
      </xdr:nvCxnSpPr>
      <xdr:spPr>
        <a:xfrm>
          <a:off x="10388600" y="1479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39206</xdr:rowOff>
    </xdr:from>
    <xdr:ext cx="469744" cy="259045"/>
    <xdr:sp macro="" textlink="">
      <xdr:nvSpPr>
        <xdr:cNvPr id="346" name="【福祉施設】&#10;一人当たり面積最大値テキスト"/>
        <xdr:cNvSpPr txBox="1"/>
      </xdr:nvSpPr>
      <xdr:spPr>
        <a:xfrm>
          <a:off x="10515600" y="1324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92529</xdr:rowOff>
    </xdr:from>
    <xdr:to>
      <xdr:col>55</xdr:col>
      <xdr:colOff>88900</xdr:colOff>
      <xdr:row>78</xdr:row>
      <xdr:rowOff>92529</xdr:rowOff>
    </xdr:to>
    <xdr:cxnSp macro="">
      <xdr:nvCxnSpPr>
        <xdr:cNvPr id="347" name="直線コネクタ 346"/>
        <xdr:cNvCxnSpPr/>
      </xdr:nvCxnSpPr>
      <xdr:spPr>
        <a:xfrm>
          <a:off x="10388600" y="13465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80</xdr:row>
      <xdr:rowOff>148970</xdr:rowOff>
    </xdr:from>
    <xdr:ext cx="469744" cy="259045"/>
    <xdr:sp macro="" textlink="">
      <xdr:nvSpPr>
        <xdr:cNvPr id="348" name="【福祉施設】&#10;一人当たり面積平均値テキスト"/>
        <xdr:cNvSpPr txBox="1"/>
      </xdr:nvSpPr>
      <xdr:spPr>
        <a:xfrm>
          <a:off x="10515600" y="13864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126093</xdr:rowOff>
    </xdr:from>
    <xdr:to>
      <xdr:col>55</xdr:col>
      <xdr:colOff>50800</xdr:colOff>
      <xdr:row>82</xdr:row>
      <xdr:rowOff>56243</xdr:rowOff>
    </xdr:to>
    <xdr:sp macro="" textlink="">
      <xdr:nvSpPr>
        <xdr:cNvPr id="349" name="フローチャート: 判断 348"/>
        <xdr:cNvSpPr/>
      </xdr:nvSpPr>
      <xdr:spPr>
        <a:xfrm>
          <a:off x="10426700" y="140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41729</xdr:rowOff>
    </xdr:from>
    <xdr:to>
      <xdr:col>50</xdr:col>
      <xdr:colOff>165100</xdr:colOff>
      <xdr:row>82</xdr:row>
      <xdr:rowOff>143329</xdr:rowOff>
    </xdr:to>
    <xdr:sp macro="" textlink="">
      <xdr:nvSpPr>
        <xdr:cNvPr id="350" name="フローチャート: 判断 349"/>
        <xdr:cNvSpPr/>
      </xdr:nvSpPr>
      <xdr:spPr>
        <a:xfrm>
          <a:off x="9588500" y="1410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80</xdr:row>
      <xdr:rowOff>159856</xdr:rowOff>
    </xdr:from>
    <xdr:ext cx="469744" cy="259045"/>
    <xdr:sp macro="" textlink="">
      <xdr:nvSpPr>
        <xdr:cNvPr id="351" name="n_1aveValue【福祉施設】&#10;一人当たり面積"/>
        <xdr:cNvSpPr txBox="1"/>
      </xdr:nvSpPr>
      <xdr:spPr>
        <a:xfrm>
          <a:off x="9391727" y="138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41729</xdr:rowOff>
    </xdr:from>
    <xdr:to>
      <xdr:col>46</xdr:col>
      <xdr:colOff>38100</xdr:colOff>
      <xdr:row>82</xdr:row>
      <xdr:rowOff>143329</xdr:rowOff>
    </xdr:to>
    <xdr:sp macro="" textlink="">
      <xdr:nvSpPr>
        <xdr:cNvPr id="352" name="フローチャート: 判断 351"/>
        <xdr:cNvSpPr/>
      </xdr:nvSpPr>
      <xdr:spPr>
        <a:xfrm>
          <a:off x="8699500" y="1410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80</xdr:row>
      <xdr:rowOff>159856</xdr:rowOff>
    </xdr:from>
    <xdr:ext cx="469744" cy="259045"/>
    <xdr:sp macro="" textlink="">
      <xdr:nvSpPr>
        <xdr:cNvPr id="353" name="n_2aveValue【福祉施設】&#10;一人当たり面積"/>
        <xdr:cNvSpPr txBox="1"/>
      </xdr:nvSpPr>
      <xdr:spPr>
        <a:xfrm>
          <a:off x="8515427" y="138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82</xdr:row>
      <xdr:rowOff>139700</xdr:rowOff>
    </xdr:from>
    <xdr:to>
      <xdr:col>41</xdr:col>
      <xdr:colOff>101600</xdr:colOff>
      <xdr:row>83</xdr:row>
      <xdr:rowOff>69850</xdr:rowOff>
    </xdr:to>
    <xdr:sp macro="" textlink="">
      <xdr:nvSpPr>
        <xdr:cNvPr id="354" name="フローチャート: 判断 353"/>
        <xdr:cNvSpPr/>
      </xdr:nvSpPr>
      <xdr:spPr>
        <a:xfrm>
          <a:off x="7810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81</xdr:row>
      <xdr:rowOff>86377</xdr:rowOff>
    </xdr:from>
    <xdr:ext cx="469744" cy="259045"/>
    <xdr:sp macro="" textlink="">
      <xdr:nvSpPr>
        <xdr:cNvPr id="355" name="n_3aveValue【福祉施設】&#10;一人当たり面積"/>
        <xdr:cNvSpPr txBox="1"/>
      </xdr:nvSpPr>
      <xdr:spPr>
        <a:xfrm>
          <a:off x="7626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82</xdr:row>
      <xdr:rowOff>139700</xdr:rowOff>
    </xdr:from>
    <xdr:to>
      <xdr:col>36</xdr:col>
      <xdr:colOff>165100</xdr:colOff>
      <xdr:row>83</xdr:row>
      <xdr:rowOff>69850</xdr:rowOff>
    </xdr:to>
    <xdr:sp macro="" textlink="">
      <xdr:nvSpPr>
        <xdr:cNvPr id="356" name="フローチャート: 判断 355"/>
        <xdr:cNvSpPr/>
      </xdr:nvSpPr>
      <xdr:spPr>
        <a:xfrm>
          <a:off x="6921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81</xdr:row>
      <xdr:rowOff>86377</xdr:rowOff>
    </xdr:from>
    <xdr:ext cx="469744" cy="259045"/>
    <xdr:sp macro="" textlink="">
      <xdr:nvSpPr>
        <xdr:cNvPr id="357" name="n_4aveValue【福祉施設】&#10;一人当たり面積"/>
        <xdr:cNvSpPr txBox="1"/>
      </xdr:nvSpPr>
      <xdr:spPr>
        <a:xfrm>
          <a:off x="6737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169636</xdr:rowOff>
    </xdr:from>
    <xdr:to>
      <xdr:col>55</xdr:col>
      <xdr:colOff>50800</xdr:colOff>
      <xdr:row>86</xdr:row>
      <xdr:rowOff>99786</xdr:rowOff>
    </xdr:to>
    <xdr:sp macro="" textlink="">
      <xdr:nvSpPr>
        <xdr:cNvPr id="363" name="楕円 362"/>
        <xdr:cNvSpPr/>
      </xdr:nvSpPr>
      <xdr:spPr>
        <a:xfrm>
          <a:off x="10426700" y="147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84563</xdr:rowOff>
    </xdr:from>
    <xdr:ext cx="469744" cy="259045"/>
    <xdr:sp macro="" textlink="">
      <xdr:nvSpPr>
        <xdr:cNvPr id="364" name="【福祉施設】&#10;一人当たり面積該当値テキスト"/>
        <xdr:cNvSpPr txBox="1"/>
      </xdr:nvSpPr>
      <xdr:spPr>
        <a:xfrm>
          <a:off x="10515600" y="1465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169636</xdr:rowOff>
    </xdr:from>
    <xdr:to>
      <xdr:col>50</xdr:col>
      <xdr:colOff>165100</xdr:colOff>
      <xdr:row>86</xdr:row>
      <xdr:rowOff>99786</xdr:rowOff>
    </xdr:to>
    <xdr:sp macro="" textlink="">
      <xdr:nvSpPr>
        <xdr:cNvPr id="365" name="楕円 364"/>
        <xdr:cNvSpPr/>
      </xdr:nvSpPr>
      <xdr:spPr>
        <a:xfrm>
          <a:off x="9588500" y="147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48986</xdr:rowOff>
    </xdr:from>
    <xdr:to>
      <xdr:col>55</xdr:col>
      <xdr:colOff>0</xdr:colOff>
      <xdr:row>86</xdr:row>
      <xdr:rowOff>48986</xdr:rowOff>
    </xdr:to>
    <xdr:cxnSp macro="">
      <xdr:nvCxnSpPr>
        <xdr:cNvPr id="366" name="直線コネクタ 365"/>
        <xdr:cNvCxnSpPr/>
      </xdr:nvCxnSpPr>
      <xdr:spPr>
        <a:xfrm>
          <a:off x="9639300" y="147936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169636</xdr:rowOff>
    </xdr:from>
    <xdr:to>
      <xdr:col>46</xdr:col>
      <xdr:colOff>38100</xdr:colOff>
      <xdr:row>86</xdr:row>
      <xdr:rowOff>99786</xdr:rowOff>
    </xdr:to>
    <xdr:sp macro="" textlink="">
      <xdr:nvSpPr>
        <xdr:cNvPr id="367" name="楕円 366"/>
        <xdr:cNvSpPr/>
      </xdr:nvSpPr>
      <xdr:spPr>
        <a:xfrm>
          <a:off x="8699500" y="147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48986</xdr:rowOff>
    </xdr:from>
    <xdr:to>
      <xdr:col>50</xdr:col>
      <xdr:colOff>114300</xdr:colOff>
      <xdr:row>86</xdr:row>
      <xdr:rowOff>48986</xdr:rowOff>
    </xdr:to>
    <xdr:cxnSp macro="">
      <xdr:nvCxnSpPr>
        <xdr:cNvPr id="368" name="直線コネクタ 367"/>
        <xdr:cNvCxnSpPr/>
      </xdr:nvCxnSpPr>
      <xdr:spPr>
        <a:xfrm>
          <a:off x="8750300" y="147936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169636</xdr:rowOff>
    </xdr:from>
    <xdr:to>
      <xdr:col>41</xdr:col>
      <xdr:colOff>101600</xdr:colOff>
      <xdr:row>86</xdr:row>
      <xdr:rowOff>99786</xdr:rowOff>
    </xdr:to>
    <xdr:sp macro="" textlink="">
      <xdr:nvSpPr>
        <xdr:cNvPr id="369" name="楕円 368"/>
        <xdr:cNvSpPr/>
      </xdr:nvSpPr>
      <xdr:spPr>
        <a:xfrm>
          <a:off x="7810500" y="147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48986</xdr:rowOff>
    </xdr:from>
    <xdr:to>
      <xdr:col>45</xdr:col>
      <xdr:colOff>177800</xdr:colOff>
      <xdr:row>86</xdr:row>
      <xdr:rowOff>48986</xdr:rowOff>
    </xdr:to>
    <xdr:cxnSp macro="">
      <xdr:nvCxnSpPr>
        <xdr:cNvPr id="370" name="直線コネクタ 369"/>
        <xdr:cNvCxnSpPr/>
      </xdr:nvCxnSpPr>
      <xdr:spPr>
        <a:xfrm>
          <a:off x="7861300" y="147936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9071</xdr:rowOff>
    </xdr:from>
    <xdr:to>
      <xdr:col>36</xdr:col>
      <xdr:colOff>165100</xdr:colOff>
      <xdr:row>86</xdr:row>
      <xdr:rowOff>110671</xdr:rowOff>
    </xdr:to>
    <xdr:sp macro="" textlink="">
      <xdr:nvSpPr>
        <xdr:cNvPr id="371" name="楕円 370"/>
        <xdr:cNvSpPr/>
      </xdr:nvSpPr>
      <xdr:spPr>
        <a:xfrm>
          <a:off x="6921500" y="147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48986</xdr:rowOff>
    </xdr:from>
    <xdr:to>
      <xdr:col>41</xdr:col>
      <xdr:colOff>50800</xdr:colOff>
      <xdr:row>86</xdr:row>
      <xdr:rowOff>59871</xdr:rowOff>
    </xdr:to>
    <xdr:cxnSp macro="">
      <xdr:nvCxnSpPr>
        <xdr:cNvPr id="372" name="直線コネクタ 371"/>
        <xdr:cNvCxnSpPr/>
      </xdr:nvCxnSpPr>
      <xdr:spPr>
        <a:xfrm flipV="1">
          <a:off x="6972300" y="147936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90913</xdr:rowOff>
    </xdr:from>
    <xdr:ext cx="469744" cy="259045"/>
    <xdr:sp macro="" textlink="">
      <xdr:nvSpPr>
        <xdr:cNvPr id="373" name="n_1mainValue【福祉施設】&#10;一人当たり面積"/>
        <xdr:cNvSpPr txBox="1"/>
      </xdr:nvSpPr>
      <xdr:spPr>
        <a:xfrm>
          <a:off x="9391727"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90913</xdr:rowOff>
    </xdr:from>
    <xdr:ext cx="469744" cy="259045"/>
    <xdr:sp macro="" textlink="">
      <xdr:nvSpPr>
        <xdr:cNvPr id="374" name="n_2mainValue【福祉施設】&#10;一人当たり面積"/>
        <xdr:cNvSpPr txBox="1"/>
      </xdr:nvSpPr>
      <xdr:spPr>
        <a:xfrm>
          <a:off x="8515427"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90913</xdr:rowOff>
    </xdr:from>
    <xdr:ext cx="469744" cy="259045"/>
    <xdr:sp macro="" textlink="">
      <xdr:nvSpPr>
        <xdr:cNvPr id="375" name="n_3mainValue【福祉施設】&#10;一人当たり面積"/>
        <xdr:cNvSpPr txBox="1"/>
      </xdr:nvSpPr>
      <xdr:spPr>
        <a:xfrm>
          <a:off x="7626427"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101798</xdr:rowOff>
    </xdr:from>
    <xdr:ext cx="469744" cy="259045"/>
    <xdr:sp macro="" textlink="">
      <xdr:nvSpPr>
        <xdr:cNvPr id="376" name="n_4mainValue【福祉施設】&#10;一人当たり面積"/>
        <xdr:cNvSpPr txBox="1"/>
      </xdr:nvSpPr>
      <xdr:spPr>
        <a:xfrm>
          <a:off x="6737427" y="1484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83820</xdr:rowOff>
    </xdr:from>
    <xdr:to>
      <xdr:col>24</xdr:col>
      <xdr:colOff>62865</xdr:colOff>
      <xdr:row>107</xdr:row>
      <xdr:rowOff>150495</xdr:rowOff>
    </xdr:to>
    <xdr:cxnSp macro="">
      <xdr:nvCxnSpPr>
        <xdr:cNvPr id="401" name="直線コネクタ 400"/>
        <xdr:cNvCxnSpPr/>
      </xdr:nvCxnSpPr>
      <xdr:spPr>
        <a:xfrm flipV="1">
          <a:off x="4634865" y="1722882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154322</xdr:rowOff>
    </xdr:from>
    <xdr:ext cx="405111" cy="259045"/>
    <xdr:sp macro="" textlink="">
      <xdr:nvSpPr>
        <xdr:cNvPr id="402" name="【市民会館】&#10;有形固定資産減価償却率最小値テキスト"/>
        <xdr:cNvSpPr txBox="1"/>
      </xdr:nvSpPr>
      <xdr:spPr>
        <a:xfrm>
          <a:off x="4673600" y="184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150495</xdr:rowOff>
    </xdr:from>
    <xdr:to>
      <xdr:col>24</xdr:col>
      <xdr:colOff>152400</xdr:colOff>
      <xdr:row>107</xdr:row>
      <xdr:rowOff>150495</xdr:rowOff>
    </xdr:to>
    <xdr:cxnSp macro="">
      <xdr:nvCxnSpPr>
        <xdr:cNvPr id="403" name="直線コネクタ 402"/>
        <xdr:cNvCxnSpPr/>
      </xdr:nvCxnSpPr>
      <xdr:spPr>
        <a:xfrm>
          <a:off x="4546600" y="18495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30497</xdr:rowOff>
    </xdr:from>
    <xdr:ext cx="405111" cy="259045"/>
    <xdr:sp macro="" textlink="">
      <xdr:nvSpPr>
        <xdr:cNvPr id="404" name="【市民会館】&#10;有形固定資産減価償却率最大値テキスト"/>
        <xdr:cNvSpPr txBox="1"/>
      </xdr:nvSpPr>
      <xdr:spPr>
        <a:xfrm>
          <a:off x="4673600" y="1700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83820</xdr:rowOff>
    </xdr:from>
    <xdr:to>
      <xdr:col>24</xdr:col>
      <xdr:colOff>152400</xdr:colOff>
      <xdr:row>100</xdr:row>
      <xdr:rowOff>83820</xdr:rowOff>
    </xdr:to>
    <xdr:cxnSp macro="">
      <xdr:nvCxnSpPr>
        <xdr:cNvPr id="405" name="直線コネクタ 404"/>
        <xdr:cNvCxnSpPr/>
      </xdr:nvCxnSpPr>
      <xdr:spPr>
        <a:xfrm>
          <a:off x="4546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61613</xdr:rowOff>
    </xdr:from>
    <xdr:ext cx="405111" cy="259045"/>
    <xdr:sp macro="" textlink="">
      <xdr:nvSpPr>
        <xdr:cNvPr id="406" name="【市民会館】&#10;有形固定資産減価償却率平均値テキスト"/>
        <xdr:cNvSpPr txBox="1"/>
      </xdr:nvSpPr>
      <xdr:spPr>
        <a:xfrm>
          <a:off x="4673600" y="17549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38736</xdr:rowOff>
    </xdr:from>
    <xdr:to>
      <xdr:col>24</xdr:col>
      <xdr:colOff>114300</xdr:colOff>
      <xdr:row>103</xdr:row>
      <xdr:rowOff>140336</xdr:rowOff>
    </xdr:to>
    <xdr:sp macro="" textlink="">
      <xdr:nvSpPr>
        <xdr:cNvPr id="407" name="フローチャート: 判断 406"/>
        <xdr:cNvSpPr/>
      </xdr:nvSpPr>
      <xdr:spPr>
        <a:xfrm>
          <a:off x="45847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84455</xdr:rowOff>
    </xdr:from>
    <xdr:to>
      <xdr:col>20</xdr:col>
      <xdr:colOff>38100</xdr:colOff>
      <xdr:row>104</xdr:row>
      <xdr:rowOff>14605</xdr:rowOff>
    </xdr:to>
    <xdr:sp macro="" textlink="">
      <xdr:nvSpPr>
        <xdr:cNvPr id="408" name="フローチャート: 判断 407"/>
        <xdr:cNvSpPr/>
      </xdr:nvSpPr>
      <xdr:spPr>
        <a:xfrm>
          <a:off x="3746500" y="1774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31132</xdr:rowOff>
    </xdr:from>
    <xdr:ext cx="405111" cy="259045"/>
    <xdr:sp macro="" textlink="">
      <xdr:nvSpPr>
        <xdr:cNvPr id="409" name="n_1aveValue【市民会館】&#10;有形固定資産減価償却率"/>
        <xdr:cNvSpPr txBox="1"/>
      </xdr:nvSpPr>
      <xdr:spPr>
        <a:xfrm>
          <a:off x="3582044" y="1751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48261</xdr:rowOff>
    </xdr:from>
    <xdr:to>
      <xdr:col>15</xdr:col>
      <xdr:colOff>101600</xdr:colOff>
      <xdr:row>103</xdr:row>
      <xdr:rowOff>149861</xdr:rowOff>
    </xdr:to>
    <xdr:sp macro="" textlink="">
      <xdr:nvSpPr>
        <xdr:cNvPr id="410" name="フローチャート: 判断 409"/>
        <xdr:cNvSpPr/>
      </xdr:nvSpPr>
      <xdr:spPr>
        <a:xfrm>
          <a:off x="2857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101</xdr:row>
      <xdr:rowOff>166388</xdr:rowOff>
    </xdr:from>
    <xdr:ext cx="405111" cy="259045"/>
    <xdr:sp macro="" textlink="">
      <xdr:nvSpPr>
        <xdr:cNvPr id="411" name="n_2aveValue【市民会館】&#10;有形固定資産減価償却率"/>
        <xdr:cNvSpPr txBox="1"/>
      </xdr:nvSpPr>
      <xdr:spPr>
        <a:xfrm>
          <a:off x="2705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103</xdr:row>
      <xdr:rowOff>27305</xdr:rowOff>
    </xdr:from>
    <xdr:to>
      <xdr:col>10</xdr:col>
      <xdr:colOff>165100</xdr:colOff>
      <xdr:row>103</xdr:row>
      <xdr:rowOff>128905</xdr:rowOff>
    </xdr:to>
    <xdr:sp macro="" textlink="">
      <xdr:nvSpPr>
        <xdr:cNvPr id="412" name="フローチャート: 判断 411"/>
        <xdr:cNvSpPr/>
      </xdr:nvSpPr>
      <xdr:spPr>
        <a:xfrm>
          <a:off x="1968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101</xdr:row>
      <xdr:rowOff>145432</xdr:rowOff>
    </xdr:from>
    <xdr:ext cx="405111" cy="259045"/>
    <xdr:sp macro="" textlink="">
      <xdr:nvSpPr>
        <xdr:cNvPr id="413" name="n_3aveValue【市民会館】&#10;有形固定資産減価償却率"/>
        <xdr:cNvSpPr txBox="1"/>
      </xdr:nvSpPr>
      <xdr:spPr>
        <a:xfrm>
          <a:off x="1816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102</xdr:row>
      <xdr:rowOff>166370</xdr:rowOff>
    </xdr:from>
    <xdr:to>
      <xdr:col>6</xdr:col>
      <xdr:colOff>38100</xdr:colOff>
      <xdr:row>103</xdr:row>
      <xdr:rowOff>96520</xdr:rowOff>
    </xdr:to>
    <xdr:sp macro="" textlink="">
      <xdr:nvSpPr>
        <xdr:cNvPr id="414" name="フローチャート: 判断 413"/>
        <xdr:cNvSpPr/>
      </xdr:nvSpPr>
      <xdr:spPr>
        <a:xfrm>
          <a:off x="1079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101</xdr:row>
      <xdr:rowOff>113047</xdr:rowOff>
    </xdr:from>
    <xdr:ext cx="405111" cy="259045"/>
    <xdr:sp macro="" textlink="">
      <xdr:nvSpPr>
        <xdr:cNvPr id="415" name="n_4aveValue【市民会館】&#10;有形固定資産減価償却率"/>
        <xdr:cNvSpPr txBox="1"/>
      </xdr:nvSpPr>
      <xdr:spPr>
        <a:xfrm>
          <a:off x="927744"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416" name="テキスト ボックス 4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44450</xdr:rowOff>
    </xdr:from>
    <xdr:to>
      <xdr:col>24</xdr:col>
      <xdr:colOff>114300</xdr:colOff>
      <xdr:row>104</xdr:row>
      <xdr:rowOff>146050</xdr:rowOff>
    </xdr:to>
    <xdr:sp macro="" textlink="">
      <xdr:nvSpPr>
        <xdr:cNvPr id="421" name="楕円 420"/>
        <xdr:cNvSpPr/>
      </xdr:nvSpPr>
      <xdr:spPr>
        <a:xfrm>
          <a:off x="45847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22877</xdr:rowOff>
    </xdr:from>
    <xdr:ext cx="405111" cy="259045"/>
    <xdr:sp macro="" textlink="">
      <xdr:nvSpPr>
        <xdr:cNvPr id="422" name="【市民会館】&#10;有形固定資産減価償却率該当値テキスト"/>
        <xdr:cNvSpPr txBox="1"/>
      </xdr:nvSpPr>
      <xdr:spPr>
        <a:xfrm>
          <a:off x="4673600" y="1785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8255</xdr:rowOff>
    </xdr:from>
    <xdr:to>
      <xdr:col>20</xdr:col>
      <xdr:colOff>38100</xdr:colOff>
      <xdr:row>104</xdr:row>
      <xdr:rowOff>109855</xdr:rowOff>
    </xdr:to>
    <xdr:sp macro="" textlink="">
      <xdr:nvSpPr>
        <xdr:cNvPr id="423" name="楕円 422"/>
        <xdr:cNvSpPr/>
      </xdr:nvSpPr>
      <xdr:spPr>
        <a:xfrm>
          <a:off x="3746500" y="1783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59055</xdr:rowOff>
    </xdr:from>
    <xdr:to>
      <xdr:col>24</xdr:col>
      <xdr:colOff>63500</xdr:colOff>
      <xdr:row>104</xdr:row>
      <xdr:rowOff>95250</xdr:rowOff>
    </xdr:to>
    <xdr:cxnSp macro="">
      <xdr:nvCxnSpPr>
        <xdr:cNvPr id="424" name="直線コネクタ 423"/>
        <xdr:cNvCxnSpPr/>
      </xdr:nvCxnSpPr>
      <xdr:spPr>
        <a:xfrm>
          <a:off x="3797300" y="178898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145414</xdr:rowOff>
    </xdr:from>
    <xdr:to>
      <xdr:col>15</xdr:col>
      <xdr:colOff>101600</xdr:colOff>
      <xdr:row>104</xdr:row>
      <xdr:rowOff>75564</xdr:rowOff>
    </xdr:to>
    <xdr:sp macro="" textlink="">
      <xdr:nvSpPr>
        <xdr:cNvPr id="425" name="楕円 424"/>
        <xdr:cNvSpPr/>
      </xdr:nvSpPr>
      <xdr:spPr>
        <a:xfrm>
          <a:off x="2857500" y="1780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24764</xdr:rowOff>
    </xdr:from>
    <xdr:to>
      <xdr:col>19</xdr:col>
      <xdr:colOff>177800</xdr:colOff>
      <xdr:row>104</xdr:row>
      <xdr:rowOff>59055</xdr:rowOff>
    </xdr:to>
    <xdr:cxnSp macro="">
      <xdr:nvCxnSpPr>
        <xdr:cNvPr id="426" name="直線コネクタ 425"/>
        <xdr:cNvCxnSpPr/>
      </xdr:nvCxnSpPr>
      <xdr:spPr>
        <a:xfrm>
          <a:off x="2908300" y="178555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59689</xdr:rowOff>
    </xdr:from>
    <xdr:to>
      <xdr:col>10</xdr:col>
      <xdr:colOff>165100</xdr:colOff>
      <xdr:row>103</xdr:row>
      <xdr:rowOff>161289</xdr:rowOff>
    </xdr:to>
    <xdr:sp macro="" textlink="">
      <xdr:nvSpPr>
        <xdr:cNvPr id="427" name="楕円 426"/>
        <xdr:cNvSpPr/>
      </xdr:nvSpPr>
      <xdr:spPr>
        <a:xfrm>
          <a:off x="1968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110489</xdr:rowOff>
    </xdr:from>
    <xdr:to>
      <xdr:col>15</xdr:col>
      <xdr:colOff>50800</xdr:colOff>
      <xdr:row>104</xdr:row>
      <xdr:rowOff>24764</xdr:rowOff>
    </xdr:to>
    <xdr:cxnSp macro="">
      <xdr:nvCxnSpPr>
        <xdr:cNvPr id="428" name="直線コネクタ 427"/>
        <xdr:cNvCxnSpPr/>
      </xdr:nvCxnSpPr>
      <xdr:spPr>
        <a:xfrm>
          <a:off x="2019300" y="17769839"/>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53975</xdr:rowOff>
    </xdr:from>
    <xdr:to>
      <xdr:col>6</xdr:col>
      <xdr:colOff>38100</xdr:colOff>
      <xdr:row>103</xdr:row>
      <xdr:rowOff>155575</xdr:rowOff>
    </xdr:to>
    <xdr:sp macro="" textlink="">
      <xdr:nvSpPr>
        <xdr:cNvPr id="429" name="楕円 428"/>
        <xdr:cNvSpPr/>
      </xdr:nvSpPr>
      <xdr:spPr>
        <a:xfrm>
          <a:off x="1079500" y="1771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104775</xdr:rowOff>
    </xdr:from>
    <xdr:to>
      <xdr:col>10</xdr:col>
      <xdr:colOff>114300</xdr:colOff>
      <xdr:row>103</xdr:row>
      <xdr:rowOff>110489</xdr:rowOff>
    </xdr:to>
    <xdr:cxnSp macro="">
      <xdr:nvCxnSpPr>
        <xdr:cNvPr id="430" name="直線コネクタ 429"/>
        <xdr:cNvCxnSpPr/>
      </xdr:nvCxnSpPr>
      <xdr:spPr>
        <a:xfrm>
          <a:off x="1130300" y="177641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100982</xdr:rowOff>
    </xdr:from>
    <xdr:ext cx="405111" cy="259045"/>
    <xdr:sp macro="" textlink="">
      <xdr:nvSpPr>
        <xdr:cNvPr id="431" name="n_1mainValue【市民会館】&#10;有形固定資産減価償却率"/>
        <xdr:cNvSpPr txBox="1"/>
      </xdr:nvSpPr>
      <xdr:spPr>
        <a:xfrm>
          <a:off x="35820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66691</xdr:rowOff>
    </xdr:from>
    <xdr:ext cx="405111" cy="259045"/>
    <xdr:sp macro="" textlink="">
      <xdr:nvSpPr>
        <xdr:cNvPr id="432" name="n_2mainValue【市民会館】&#10;有形固定資産減価償却率"/>
        <xdr:cNvSpPr txBox="1"/>
      </xdr:nvSpPr>
      <xdr:spPr>
        <a:xfrm>
          <a:off x="2705744" y="1789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152416</xdr:rowOff>
    </xdr:from>
    <xdr:ext cx="405111" cy="259045"/>
    <xdr:sp macro="" textlink="">
      <xdr:nvSpPr>
        <xdr:cNvPr id="433" name="n_3mainValue【市民会館】&#10;有形固定資産減価償却率"/>
        <xdr:cNvSpPr txBox="1"/>
      </xdr:nvSpPr>
      <xdr:spPr>
        <a:xfrm>
          <a:off x="1816744"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146702</xdr:rowOff>
    </xdr:from>
    <xdr:ext cx="405111" cy="259045"/>
    <xdr:sp macro="" textlink="">
      <xdr:nvSpPr>
        <xdr:cNvPr id="434" name="n_4mainValue【市民会館】&#10;有形固定資産減価償却率"/>
        <xdr:cNvSpPr txBox="1"/>
      </xdr:nvSpPr>
      <xdr:spPr>
        <a:xfrm>
          <a:off x="927744" y="1780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445" name="テキスト ボックス 444"/>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156211</xdr:rowOff>
    </xdr:from>
    <xdr:to>
      <xdr:col>54</xdr:col>
      <xdr:colOff>189865</xdr:colOff>
      <xdr:row>108</xdr:row>
      <xdr:rowOff>30480</xdr:rowOff>
    </xdr:to>
    <xdr:cxnSp macro="">
      <xdr:nvCxnSpPr>
        <xdr:cNvPr id="459" name="直線コネクタ 458"/>
        <xdr:cNvCxnSpPr/>
      </xdr:nvCxnSpPr>
      <xdr:spPr>
        <a:xfrm flipV="1">
          <a:off x="10476865" y="1712976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60" name="【市民会館】&#10;一人当たり面積最小値テキスト"/>
        <xdr:cNvSpPr txBox="1"/>
      </xdr:nvSpPr>
      <xdr:spPr>
        <a:xfrm>
          <a:off x="10515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61" name="直線コネクタ 460"/>
        <xdr:cNvCxnSpPr/>
      </xdr:nvCxnSpPr>
      <xdr:spPr>
        <a:xfrm>
          <a:off x="10388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102888</xdr:rowOff>
    </xdr:from>
    <xdr:ext cx="469744" cy="259045"/>
    <xdr:sp macro="" textlink="">
      <xdr:nvSpPr>
        <xdr:cNvPr id="462" name="【市民会館】&#10;一人当たり面積最大値テキスト"/>
        <xdr:cNvSpPr txBox="1"/>
      </xdr:nvSpPr>
      <xdr:spPr>
        <a:xfrm>
          <a:off x="105156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156211</xdr:rowOff>
    </xdr:from>
    <xdr:to>
      <xdr:col>55</xdr:col>
      <xdr:colOff>88900</xdr:colOff>
      <xdr:row>99</xdr:row>
      <xdr:rowOff>156211</xdr:rowOff>
    </xdr:to>
    <xdr:cxnSp macro="">
      <xdr:nvCxnSpPr>
        <xdr:cNvPr id="463" name="直線コネクタ 462"/>
        <xdr:cNvCxnSpPr/>
      </xdr:nvCxnSpPr>
      <xdr:spPr>
        <a:xfrm>
          <a:off x="10388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60977</xdr:rowOff>
    </xdr:from>
    <xdr:ext cx="469744" cy="259045"/>
    <xdr:sp macro="" textlink="">
      <xdr:nvSpPr>
        <xdr:cNvPr id="464" name="【市民会館】&#10;一人当たり面積平均値テキスト"/>
        <xdr:cNvSpPr txBox="1"/>
      </xdr:nvSpPr>
      <xdr:spPr>
        <a:xfrm>
          <a:off x="10515600" y="17720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82550</xdr:rowOff>
    </xdr:from>
    <xdr:to>
      <xdr:col>55</xdr:col>
      <xdr:colOff>50800</xdr:colOff>
      <xdr:row>104</xdr:row>
      <xdr:rowOff>12700</xdr:rowOff>
    </xdr:to>
    <xdr:sp macro="" textlink="">
      <xdr:nvSpPr>
        <xdr:cNvPr id="465" name="フローチャート: 判断 464"/>
        <xdr:cNvSpPr/>
      </xdr:nvSpPr>
      <xdr:spPr>
        <a:xfrm>
          <a:off x="104267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10161</xdr:rowOff>
    </xdr:from>
    <xdr:to>
      <xdr:col>50</xdr:col>
      <xdr:colOff>165100</xdr:colOff>
      <xdr:row>104</xdr:row>
      <xdr:rowOff>111761</xdr:rowOff>
    </xdr:to>
    <xdr:sp macro="" textlink="">
      <xdr:nvSpPr>
        <xdr:cNvPr id="466" name="フローチャート: 判断 465"/>
        <xdr:cNvSpPr/>
      </xdr:nvSpPr>
      <xdr:spPr>
        <a:xfrm>
          <a:off x="9588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102888</xdr:rowOff>
    </xdr:from>
    <xdr:ext cx="469744" cy="259045"/>
    <xdr:sp macro="" textlink="">
      <xdr:nvSpPr>
        <xdr:cNvPr id="467" name="n_1aveValue【市民会館】&#10;一人当たり面積"/>
        <xdr:cNvSpPr txBox="1"/>
      </xdr:nvSpPr>
      <xdr:spPr>
        <a:xfrm>
          <a:off x="9391727"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25400</xdr:rowOff>
    </xdr:from>
    <xdr:to>
      <xdr:col>46</xdr:col>
      <xdr:colOff>38100</xdr:colOff>
      <xdr:row>104</xdr:row>
      <xdr:rowOff>127000</xdr:rowOff>
    </xdr:to>
    <xdr:sp macro="" textlink="">
      <xdr:nvSpPr>
        <xdr:cNvPr id="468" name="フローチャート: 判断 467"/>
        <xdr:cNvSpPr/>
      </xdr:nvSpPr>
      <xdr:spPr>
        <a:xfrm>
          <a:off x="8699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118127</xdr:rowOff>
    </xdr:from>
    <xdr:ext cx="469744" cy="259045"/>
    <xdr:sp macro="" textlink="">
      <xdr:nvSpPr>
        <xdr:cNvPr id="469" name="n_2aveValue【市民会館】&#10;一人当たり面積"/>
        <xdr:cNvSpPr txBox="1"/>
      </xdr:nvSpPr>
      <xdr:spPr>
        <a:xfrm>
          <a:off x="8515427" y="179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10161</xdr:rowOff>
    </xdr:from>
    <xdr:to>
      <xdr:col>41</xdr:col>
      <xdr:colOff>101600</xdr:colOff>
      <xdr:row>106</xdr:row>
      <xdr:rowOff>111761</xdr:rowOff>
    </xdr:to>
    <xdr:sp macro="" textlink="">
      <xdr:nvSpPr>
        <xdr:cNvPr id="470" name="フローチャート: 判断 469"/>
        <xdr:cNvSpPr/>
      </xdr:nvSpPr>
      <xdr:spPr>
        <a:xfrm>
          <a:off x="7810500" y="1818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106</xdr:row>
      <xdr:rowOff>102888</xdr:rowOff>
    </xdr:from>
    <xdr:ext cx="469744" cy="259045"/>
    <xdr:sp macro="" textlink="">
      <xdr:nvSpPr>
        <xdr:cNvPr id="471" name="n_3aveValue【市民会館】&#10;一人当たり面積"/>
        <xdr:cNvSpPr txBox="1"/>
      </xdr:nvSpPr>
      <xdr:spPr>
        <a:xfrm>
          <a:off x="76264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106</xdr:row>
      <xdr:rowOff>17780</xdr:rowOff>
    </xdr:from>
    <xdr:to>
      <xdr:col>36</xdr:col>
      <xdr:colOff>165100</xdr:colOff>
      <xdr:row>106</xdr:row>
      <xdr:rowOff>119380</xdr:rowOff>
    </xdr:to>
    <xdr:sp macro="" textlink="">
      <xdr:nvSpPr>
        <xdr:cNvPr id="472" name="フローチャート: 判断 471"/>
        <xdr:cNvSpPr/>
      </xdr:nvSpPr>
      <xdr:spPr>
        <a:xfrm>
          <a:off x="6921500" y="1819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106</xdr:row>
      <xdr:rowOff>110507</xdr:rowOff>
    </xdr:from>
    <xdr:ext cx="469744" cy="259045"/>
    <xdr:sp macro="" textlink="">
      <xdr:nvSpPr>
        <xdr:cNvPr id="473" name="n_4aveValue【市民会館】&#10;一人当たり面積"/>
        <xdr:cNvSpPr txBox="1"/>
      </xdr:nvSpPr>
      <xdr:spPr>
        <a:xfrm>
          <a:off x="6737427"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74" name="テキスト ボックス 4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139700</xdr:rowOff>
    </xdr:from>
    <xdr:to>
      <xdr:col>55</xdr:col>
      <xdr:colOff>50800</xdr:colOff>
      <xdr:row>101</xdr:row>
      <xdr:rowOff>69850</xdr:rowOff>
    </xdr:to>
    <xdr:sp macro="" textlink="">
      <xdr:nvSpPr>
        <xdr:cNvPr id="479" name="楕円 478"/>
        <xdr:cNvSpPr/>
      </xdr:nvSpPr>
      <xdr:spPr>
        <a:xfrm>
          <a:off x="104267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162577</xdr:rowOff>
    </xdr:from>
    <xdr:ext cx="469744" cy="259045"/>
    <xdr:sp macro="" textlink="">
      <xdr:nvSpPr>
        <xdr:cNvPr id="480" name="【市民会館】&#10;一人当たり面積該当値テキスト"/>
        <xdr:cNvSpPr txBox="1"/>
      </xdr:nvSpPr>
      <xdr:spPr>
        <a:xfrm>
          <a:off x="10515600" y="1713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154939</xdr:rowOff>
    </xdr:from>
    <xdr:to>
      <xdr:col>50</xdr:col>
      <xdr:colOff>165100</xdr:colOff>
      <xdr:row>101</xdr:row>
      <xdr:rowOff>85089</xdr:rowOff>
    </xdr:to>
    <xdr:sp macro="" textlink="">
      <xdr:nvSpPr>
        <xdr:cNvPr id="481" name="楕円 480"/>
        <xdr:cNvSpPr/>
      </xdr:nvSpPr>
      <xdr:spPr>
        <a:xfrm>
          <a:off x="9588500" y="1729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19050</xdr:rowOff>
    </xdr:from>
    <xdr:to>
      <xdr:col>55</xdr:col>
      <xdr:colOff>0</xdr:colOff>
      <xdr:row>101</xdr:row>
      <xdr:rowOff>34289</xdr:rowOff>
    </xdr:to>
    <xdr:cxnSp macro="">
      <xdr:nvCxnSpPr>
        <xdr:cNvPr id="482" name="直線コネクタ 481"/>
        <xdr:cNvCxnSpPr/>
      </xdr:nvCxnSpPr>
      <xdr:spPr>
        <a:xfrm flipV="1">
          <a:off x="9639300" y="173355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170180</xdr:rowOff>
    </xdr:from>
    <xdr:to>
      <xdr:col>46</xdr:col>
      <xdr:colOff>38100</xdr:colOff>
      <xdr:row>101</xdr:row>
      <xdr:rowOff>100330</xdr:rowOff>
    </xdr:to>
    <xdr:sp macro="" textlink="">
      <xdr:nvSpPr>
        <xdr:cNvPr id="483" name="楕円 482"/>
        <xdr:cNvSpPr/>
      </xdr:nvSpPr>
      <xdr:spPr>
        <a:xfrm>
          <a:off x="86995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34289</xdr:rowOff>
    </xdr:from>
    <xdr:to>
      <xdr:col>50</xdr:col>
      <xdr:colOff>114300</xdr:colOff>
      <xdr:row>101</xdr:row>
      <xdr:rowOff>49530</xdr:rowOff>
    </xdr:to>
    <xdr:cxnSp macro="">
      <xdr:nvCxnSpPr>
        <xdr:cNvPr id="484" name="直線コネクタ 483"/>
        <xdr:cNvCxnSpPr/>
      </xdr:nvCxnSpPr>
      <xdr:spPr>
        <a:xfrm flipV="1">
          <a:off x="8750300" y="173507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6350</xdr:rowOff>
    </xdr:from>
    <xdr:to>
      <xdr:col>41</xdr:col>
      <xdr:colOff>101600</xdr:colOff>
      <xdr:row>101</xdr:row>
      <xdr:rowOff>107950</xdr:rowOff>
    </xdr:to>
    <xdr:sp macro="" textlink="">
      <xdr:nvSpPr>
        <xdr:cNvPr id="485" name="楕円 484"/>
        <xdr:cNvSpPr/>
      </xdr:nvSpPr>
      <xdr:spPr>
        <a:xfrm>
          <a:off x="781050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49530</xdr:rowOff>
    </xdr:from>
    <xdr:to>
      <xdr:col>45</xdr:col>
      <xdr:colOff>177800</xdr:colOff>
      <xdr:row>101</xdr:row>
      <xdr:rowOff>57150</xdr:rowOff>
    </xdr:to>
    <xdr:cxnSp macro="">
      <xdr:nvCxnSpPr>
        <xdr:cNvPr id="486" name="直線コネクタ 485"/>
        <xdr:cNvCxnSpPr/>
      </xdr:nvCxnSpPr>
      <xdr:spPr>
        <a:xfrm flipV="1">
          <a:off x="7861300" y="17365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13970</xdr:rowOff>
    </xdr:from>
    <xdr:to>
      <xdr:col>36</xdr:col>
      <xdr:colOff>165100</xdr:colOff>
      <xdr:row>101</xdr:row>
      <xdr:rowOff>115570</xdr:rowOff>
    </xdr:to>
    <xdr:sp macro="" textlink="">
      <xdr:nvSpPr>
        <xdr:cNvPr id="487" name="楕円 486"/>
        <xdr:cNvSpPr/>
      </xdr:nvSpPr>
      <xdr:spPr>
        <a:xfrm>
          <a:off x="6921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57150</xdr:rowOff>
    </xdr:from>
    <xdr:to>
      <xdr:col>41</xdr:col>
      <xdr:colOff>50800</xdr:colOff>
      <xdr:row>101</xdr:row>
      <xdr:rowOff>64770</xdr:rowOff>
    </xdr:to>
    <xdr:cxnSp macro="">
      <xdr:nvCxnSpPr>
        <xdr:cNvPr id="488" name="直線コネクタ 487"/>
        <xdr:cNvCxnSpPr/>
      </xdr:nvCxnSpPr>
      <xdr:spPr>
        <a:xfrm flipV="1">
          <a:off x="6972300" y="17373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99</xdr:row>
      <xdr:rowOff>101616</xdr:rowOff>
    </xdr:from>
    <xdr:ext cx="469744" cy="259045"/>
    <xdr:sp macro="" textlink="">
      <xdr:nvSpPr>
        <xdr:cNvPr id="489" name="n_1mainValue【市民会館】&#10;一人当たり面積"/>
        <xdr:cNvSpPr txBox="1"/>
      </xdr:nvSpPr>
      <xdr:spPr>
        <a:xfrm>
          <a:off x="9391727" y="1707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116857</xdr:rowOff>
    </xdr:from>
    <xdr:ext cx="469744" cy="259045"/>
    <xdr:sp macro="" textlink="">
      <xdr:nvSpPr>
        <xdr:cNvPr id="490" name="n_2mainValue【市民会館】&#10;一人当たり面積"/>
        <xdr:cNvSpPr txBox="1"/>
      </xdr:nvSpPr>
      <xdr:spPr>
        <a:xfrm>
          <a:off x="8515427" y="1709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124477</xdr:rowOff>
    </xdr:from>
    <xdr:ext cx="469744" cy="259045"/>
    <xdr:sp macro="" textlink="">
      <xdr:nvSpPr>
        <xdr:cNvPr id="491" name="n_3mainValue【市民会館】&#10;一人当たり面積"/>
        <xdr:cNvSpPr txBox="1"/>
      </xdr:nvSpPr>
      <xdr:spPr>
        <a:xfrm>
          <a:off x="7626427" y="1709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132097</xdr:rowOff>
    </xdr:from>
    <xdr:ext cx="469744" cy="259045"/>
    <xdr:sp macro="" textlink="">
      <xdr:nvSpPr>
        <xdr:cNvPr id="492" name="n_4mainValue【市民会館】&#10;一人当たり面積"/>
        <xdr:cNvSpPr txBox="1"/>
      </xdr:nvSpPr>
      <xdr:spPr>
        <a:xfrm>
          <a:off x="6737427" y="1710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5" name="テキスト ボックス 5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5" name="テキスト ボックス 5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140970</xdr:rowOff>
    </xdr:from>
    <xdr:to>
      <xdr:col>85</xdr:col>
      <xdr:colOff>126364</xdr:colOff>
      <xdr:row>42</xdr:row>
      <xdr:rowOff>11430</xdr:rowOff>
    </xdr:to>
    <xdr:cxnSp macro="">
      <xdr:nvCxnSpPr>
        <xdr:cNvPr id="517" name="直線コネクタ 516"/>
        <xdr:cNvCxnSpPr/>
      </xdr:nvCxnSpPr>
      <xdr:spPr>
        <a:xfrm flipV="1">
          <a:off x="16318864" y="579882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518" name="【一般廃棄物処理施設】&#10;有形固定資産減価償却率最小値テキスト"/>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519" name="直線コネクタ 518"/>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87647</xdr:rowOff>
    </xdr:from>
    <xdr:ext cx="405111" cy="259045"/>
    <xdr:sp macro="" textlink="">
      <xdr:nvSpPr>
        <xdr:cNvPr id="520" name="【一般廃棄物処理施設】&#10;有形固定資産減価償却率最大値テキスト"/>
        <xdr:cNvSpPr txBox="1"/>
      </xdr:nvSpPr>
      <xdr:spPr>
        <a:xfrm>
          <a:off x="16357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140970</xdr:rowOff>
    </xdr:from>
    <xdr:to>
      <xdr:col>86</xdr:col>
      <xdr:colOff>25400</xdr:colOff>
      <xdr:row>33</xdr:row>
      <xdr:rowOff>140970</xdr:rowOff>
    </xdr:to>
    <xdr:cxnSp macro="">
      <xdr:nvCxnSpPr>
        <xdr:cNvPr id="521" name="直線コネクタ 520"/>
        <xdr:cNvCxnSpPr/>
      </xdr:nvCxnSpPr>
      <xdr:spPr>
        <a:xfrm>
          <a:off x="16230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63517</xdr:rowOff>
    </xdr:from>
    <xdr:ext cx="405111" cy="259045"/>
    <xdr:sp macro="" textlink="">
      <xdr:nvSpPr>
        <xdr:cNvPr id="522" name="【一般廃棄物処理施設】&#10;有形固定資産減価償却率平均値テキスト"/>
        <xdr:cNvSpPr txBox="1"/>
      </xdr:nvSpPr>
      <xdr:spPr>
        <a:xfrm>
          <a:off x="16357600" y="6064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40640</xdr:rowOff>
    </xdr:from>
    <xdr:to>
      <xdr:col>85</xdr:col>
      <xdr:colOff>177800</xdr:colOff>
      <xdr:row>36</xdr:row>
      <xdr:rowOff>142240</xdr:rowOff>
    </xdr:to>
    <xdr:sp macro="" textlink="">
      <xdr:nvSpPr>
        <xdr:cNvPr id="523" name="フローチャート: 判断 522"/>
        <xdr:cNvSpPr/>
      </xdr:nvSpPr>
      <xdr:spPr>
        <a:xfrm>
          <a:off x="16268700" y="621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130175</xdr:rowOff>
    </xdr:from>
    <xdr:to>
      <xdr:col>81</xdr:col>
      <xdr:colOff>101600</xdr:colOff>
      <xdr:row>37</xdr:row>
      <xdr:rowOff>60325</xdr:rowOff>
    </xdr:to>
    <xdr:sp macro="" textlink="">
      <xdr:nvSpPr>
        <xdr:cNvPr id="524" name="フローチャート: 判断 523"/>
        <xdr:cNvSpPr/>
      </xdr:nvSpPr>
      <xdr:spPr>
        <a:xfrm>
          <a:off x="15430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76852</xdr:rowOff>
    </xdr:from>
    <xdr:ext cx="405111" cy="259045"/>
    <xdr:sp macro="" textlink="">
      <xdr:nvSpPr>
        <xdr:cNvPr id="525" name="n_1aveValue【一般廃棄物処理施設】&#10;有形固定資産減価償却率"/>
        <xdr:cNvSpPr txBox="1"/>
      </xdr:nvSpPr>
      <xdr:spPr>
        <a:xfrm>
          <a:off x="152660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82550</xdr:rowOff>
    </xdr:from>
    <xdr:to>
      <xdr:col>76</xdr:col>
      <xdr:colOff>165100</xdr:colOff>
      <xdr:row>37</xdr:row>
      <xdr:rowOff>12700</xdr:rowOff>
    </xdr:to>
    <xdr:sp macro="" textlink="">
      <xdr:nvSpPr>
        <xdr:cNvPr id="526" name="フローチャート: 判断 525"/>
        <xdr:cNvSpPr/>
      </xdr:nvSpPr>
      <xdr:spPr>
        <a:xfrm>
          <a:off x="14541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29227</xdr:rowOff>
    </xdr:from>
    <xdr:ext cx="405111" cy="259045"/>
    <xdr:sp macro="" textlink="">
      <xdr:nvSpPr>
        <xdr:cNvPr id="527" name="n_2aveValue【一般廃棄物処理施設】&#10;有形固定資産減価償却率"/>
        <xdr:cNvSpPr txBox="1"/>
      </xdr:nvSpPr>
      <xdr:spPr>
        <a:xfrm>
          <a:off x="14389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21590</xdr:rowOff>
    </xdr:from>
    <xdr:to>
      <xdr:col>72</xdr:col>
      <xdr:colOff>38100</xdr:colOff>
      <xdr:row>37</xdr:row>
      <xdr:rowOff>123190</xdr:rowOff>
    </xdr:to>
    <xdr:sp macro="" textlink="">
      <xdr:nvSpPr>
        <xdr:cNvPr id="528" name="フローチャート: 判断 527"/>
        <xdr:cNvSpPr/>
      </xdr:nvSpPr>
      <xdr:spPr>
        <a:xfrm>
          <a:off x="13652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139717</xdr:rowOff>
    </xdr:from>
    <xdr:ext cx="405111" cy="259045"/>
    <xdr:sp macro="" textlink="">
      <xdr:nvSpPr>
        <xdr:cNvPr id="529" name="n_3aveValue【一般廃棄物処理施設】&#10;有形固定資産減価償却率"/>
        <xdr:cNvSpPr txBox="1"/>
      </xdr:nvSpPr>
      <xdr:spPr>
        <a:xfrm>
          <a:off x="13500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116840</xdr:rowOff>
    </xdr:from>
    <xdr:to>
      <xdr:col>67</xdr:col>
      <xdr:colOff>101600</xdr:colOff>
      <xdr:row>37</xdr:row>
      <xdr:rowOff>46990</xdr:rowOff>
    </xdr:to>
    <xdr:sp macro="" textlink="">
      <xdr:nvSpPr>
        <xdr:cNvPr id="530" name="フローチャート: 判断 529"/>
        <xdr:cNvSpPr/>
      </xdr:nvSpPr>
      <xdr:spPr>
        <a:xfrm>
          <a:off x="12763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35</xdr:row>
      <xdr:rowOff>63517</xdr:rowOff>
    </xdr:from>
    <xdr:ext cx="405111" cy="259045"/>
    <xdr:sp macro="" textlink="">
      <xdr:nvSpPr>
        <xdr:cNvPr id="531" name="n_4aveValue【一般廃棄物処理施設】&#10;有形固定資産減価償却率"/>
        <xdr:cNvSpPr txBox="1"/>
      </xdr:nvSpPr>
      <xdr:spPr>
        <a:xfrm>
          <a:off x="12611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29210</xdr:rowOff>
    </xdr:from>
    <xdr:to>
      <xdr:col>85</xdr:col>
      <xdr:colOff>177800</xdr:colOff>
      <xdr:row>39</xdr:row>
      <xdr:rowOff>130810</xdr:rowOff>
    </xdr:to>
    <xdr:sp macro="" textlink="">
      <xdr:nvSpPr>
        <xdr:cNvPr id="537" name="楕円 536"/>
        <xdr:cNvSpPr/>
      </xdr:nvSpPr>
      <xdr:spPr>
        <a:xfrm>
          <a:off x="162687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7637</xdr:rowOff>
    </xdr:from>
    <xdr:ext cx="405111" cy="259045"/>
    <xdr:sp macro="" textlink="">
      <xdr:nvSpPr>
        <xdr:cNvPr id="538" name="【一般廃棄物処理施設】&#10;有形固定資産減価償却率該当値テキスト"/>
        <xdr:cNvSpPr txBox="1"/>
      </xdr:nvSpPr>
      <xdr:spPr>
        <a:xfrm>
          <a:off x="16357600"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15875</xdr:rowOff>
    </xdr:from>
    <xdr:to>
      <xdr:col>81</xdr:col>
      <xdr:colOff>101600</xdr:colOff>
      <xdr:row>39</xdr:row>
      <xdr:rowOff>117475</xdr:rowOff>
    </xdr:to>
    <xdr:sp macro="" textlink="">
      <xdr:nvSpPr>
        <xdr:cNvPr id="539" name="楕円 538"/>
        <xdr:cNvSpPr/>
      </xdr:nvSpPr>
      <xdr:spPr>
        <a:xfrm>
          <a:off x="15430500" y="67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66675</xdr:rowOff>
    </xdr:from>
    <xdr:to>
      <xdr:col>85</xdr:col>
      <xdr:colOff>127000</xdr:colOff>
      <xdr:row>39</xdr:row>
      <xdr:rowOff>80010</xdr:rowOff>
    </xdr:to>
    <xdr:cxnSp macro="">
      <xdr:nvCxnSpPr>
        <xdr:cNvPr id="540" name="直線コネクタ 539"/>
        <xdr:cNvCxnSpPr/>
      </xdr:nvCxnSpPr>
      <xdr:spPr>
        <a:xfrm>
          <a:off x="15481300" y="675322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170180</xdr:rowOff>
    </xdr:from>
    <xdr:to>
      <xdr:col>76</xdr:col>
      <xdr:colOff>165100</xdr:colOff>
      <xdr:row>39</xdr:row>
      <xdr:rowOff>100330</xdr:rowOff>
    </xdr:to>
    <xdr:sp macro="" textlink="">
      <xdr:nvSpPr>
        <xdr:cNvPr id="541" name="楕円 540"/>
        <xdr:cNvSpPr/>
      </xdr:nvSpPr>
      <xdr:spPr>
        <a:xfrm>
          <a:off x="14541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49530</xdr:rowOff>
    </xdr:from>
    <xdr:to>
      <xdr:col>81</xdr:col>
      <xdr:colOff>50800</xdr:colOff>
      <xdr:row>39</xdr:row>
      <xdr:rowOff>66675</xdr:rowOff>
    </xdr:to>
    <xdr:cxnSp macro="">
      <xdr:nvCxnSpPr>
        <xdr:cNvPr id="542" name="直線コネクタ 541"/>
        <xdr:cNvCxnSpPr/>
      </xdr:nvCxnSpPr>
      <xdr:spPr>
        <a:xfrm>
          <a:off x="14592300" y="67360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101600</xdr:rowOff>
    </xdr:from>
    <xdr:to>
      <xdr:col>72</xdr:col>
      <xdr:colOff>38100</xdr:colOff>
      <xdr:row>41</xdr:row>
      <xdr:rowOff>31750</xdr:rowOff>
    </xdr:to>
    <xdr:sp macro="" textlink="">
      <xdr:nvSpPr>
        <xdr:cNvPr id="543" name="楕円 542"/>
        <xdr:cNvSpPr/>
      </xdr:nvSpPr>
      <xdr:spPr>
        <a:xfrm>
          <a:off x="13652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49530</xdr:rowOff>
    </xdr:from>
    <xdr:to>
      <xdr:col>76</xdr:col>
      <xdr:colOff>114300</xdr:colOff>
      <xdr:row>40</xdr:row>
      <xdr:rowOff>152400</xdr:rowOff>
    </xdr:to>
    <xdr:cxnSp macro="">
      <xdr:nvCxnSpPr>
        <xdr:cNvPr id="544" name="直線コネクタ 543"/>
        <xdr:cNvCxnSpPr/>
      </xdr:nvCxnSpPr>
      <xdr:spPr>
        <a:xfrm flipV="1">
          <a:off x="13703300" y="673608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97790</xdr:rowOff>
    </xdr:from>
    <xdr:to>
      <xdr:col>67</xdr:col>
      <xdr:colOff>101600</xdr:colOff>
      <xdr:row>41</xdr:row>
      <xdr:rowOff>27940</xdr:rowOff>
    </xdr:to>
    <xdr:sp macro="" textlink="">
      <xdr:nvSpPr>
        <xdr:cNvPr id="545" name="楕円 544"/>
        <xdr:cNvSpPr/>
      </xdr:nvSpPr>
      <xdr:spPr>
        <a:xfrm>
          <a:off x="127635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148590</xdr:rowOff>
    </xdr:from>
    <xdr:to>
      <xdr:col>71</xdr:col>
      <xdr:colOff>177800</xdr:colOff>
      <xdr:row>40</xdr:row>
      <xdr:rowOff>152400</xdr:rowOff>
    </xdr:to>
    <xdr:cxnSp macro="">
      <xdr:nvCxnSpPr>
        <xdr:cNvPr id="546" name="直線コネクタ 545"/>
        <xdr:cNvCxnSpPr/>
      </xdr:nvCxnSpPr>
      <xdr:spPr>
        <a:xfrm>
          <a:off x="12814300" y="7006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108602</xdr:rowOff>
    </xdr:from>
    <xdr:ext cx="405111" cy="259045"/>
    <xdr:sp macro="" textlink="">
      <xdr:nvSpPr>
        <xdr:cNvPr id="547" name="n_1mainValue【一般廃棄物処理施設】&#10;有形固定資産減価償却率"/>
        <xdr:cNvSpPr txBox="1"/>
      </xdr:nvSpPr>
      <xdr:spPr>
        <a:xfrm>
          <a:off x="15266044" y="679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91457</xdr:rowOff>
    </xdr:from>
    <xdr:ext cx="405111" cy="259045"/>
    <xdr:sp macro="" textlink="">
      <xdr:nvSpPr>
        <xdr:cNvPr id="548" name="n_2mainValue【一般廃棄物処理施設】&#10;有形固定資産減価償却率"/>
        <xdr:cNvSpPr txBox="1"/>
      </xdr:nvSpPr>
      <xdr:spPr>
        <a:xfrm>
          <a:off x="14389744" y="677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22877</xdr:rowOff>
    </xdr:from>
    <xdr:ext cx="405111" cy="259045"/>
    <xdr:sp macro="" textlink="">
      <xdr:nvSpPr>
        <xdr:cNvPr id="549" name="n_3mainValue【一般廃棄物処理施設】&#10;有形固定資産減価償却率"/>
        <xdr:cNvSpPr txBox="1"/>
      </xdr:nvSpPr>
      <xdr:spPr>
        <a:xfrm>
          <a:off x="13500744"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19067</xdr:rowOff>
    </xdr:from>
    <xdr:ext cx="405111" cy="259045"/>
    <xdr:sp macro="" textlink="">
      <xdr:nvSpPr>
        <xdr:cNvPr id="550" name="n_4mainValue【一般廃棄物処理施設】&#10;有形固定資産減価償却率"/>
        <xdr:cNvSpPr txBox="1"/>
      </xdr:nvSpPr>
      <xdr:spPr>
        <a:xfrm>
          <a:off x="12611744"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2" name="テキスト ボックス 56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4" name="テキスト ボックス 563"/>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6" name="テキスト ボックス 56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8" name="テキスト ボックス 56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0" name="テキスト ボックス 56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55375</xdr:rowOff>
    </xdr:from>
    <xdr:to>
      <xdr:col>116</xdr:col>
      <xdr:colOff>62864</xdr:colOff>
      <xdr:row>40</xdr:row>
      <xdr:rowOff>170947</xdr:rowOff>
    </xdr:to>
    <xdr:cxnSp macro="">
      <xdr:nvCxnSpPr>
        <xdr:cNvPr id="574" name="直線コネクタ 573"/>
        <xdr:cNvCxnSpPr/>
      </xdr:nvCxnSpPr>
      <xdr:spPr>
        <a:xfrm flipV="1">
          <a:off x="22160864" y="5713225"/>
          <a:ext cx="0" cy="1315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3324</xdr:rowOff>
    </xdr:from>
    <xdr:ext cx="534377" cy="259045"/>
    <xdr:sp macro="" textlink="">
      <xdr:nvSpPr>
        <xdr:cNvPr id="575" name="【一般廃棄物処理施設】&#10;一人当たり有形固定資産（償却資産）額最小値テキスト"/>
        <xdr:cNvSpPr txBox="1"/>
      </xdr:nvSpPr>
      <xdr:spPr>
        <a:xfrm>
          <a:off x="22199600" y="703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170947</xdr:rowOff>
    </xdr:from>
    <xdr:to>
      <xdr:col>116</xdr:col>
      <xdr:colOff>152400</xdr:colOff>
      <xdr:row>40</xdr:row>
      <xdr:rowOff>170947</xdr:rowOff>
    </xdr:to>
    <xdr:cxnSp macro="">
      <xdr:nvCxnSpPr>
        <xdr:cNvPr id="576" name="直線コネクタ 575"/>
        <xdr:cNvCxnSpPr/>
      </xdr:nvCxnSpPr>
      <xdr:spPr>
        <a:xfrm>
          <a:off x="22072600" y="702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2052</xdr:rowOff>
    </xdr:from>
    <xdr:ext cx="599010" cy="259045"/>
    <xdr:sp macro="" textlink="">
      <xdr:nvSpPr>
        <xdr:cNvPr id="577" name="【一般廃棄物処理施設】&#10;一人当たり有形固定資産（償却資産）額最大値テキスト"/>
        <xdr:cNvSpPr txBox="1"/>
      </xdr:nvSpPr>
      <xdr:spPr>
        <a:xfrm>
          <a:off x="22199600" y="548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55375</xdr:rowOff>
    </xdr:from>
    <xdr:to>
      <xdr:col>116</xdr:col>
      <xdr:colOff>152400</xdr:colOff>
      <xdr:row>33</xdr:row>
      <xdr:rowOff>55375</xdr:rowOff>
    </xdr:to>
    <xdr:cxnSp macro="">
      <xdr:nvCxnSpPr>
        <xdr:cNvPr id="578" name="直線コネクタ 577"/>
        <xdr:cNvCxnSpPr/>
      </xdr:nvCxnSpPr>
      <xdr:spPr>
        <a:xfrm>
          <a:off x="22072600" y="571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22862</xdr:rowOff>
    </xdr:from>
    <xdr:ext cx="599010" cy="259045"/>
    <xdr:sp macro="" textlink="">
      <xdr:nvSpPr>
        <xdr:cNvPr id="579" name="【一般廃棄物処理施設】&#10;一人当たり有形固定資産（償却資産）額平均値テキスト"/>
        <xdr:cNvSpPr txBox="1"/>
      </xdr:nvSpPr>
      <xdr:spPr>
        <a:xfrm>
          <a:off x="22199600" y="63665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44435</xdr:rowOff>
    </xdr:from>
    <xdr:to>
      <xdr:col>116</xdr:col>
      <xdr:colOff>114300</xdr:colOff>
      <xdr:row>37</xdr:row>
      <xdr:rowOff>146035</xdr:rowOff>
    </xdr:to>
    <xdr:sp macro="" textlink="">
      <xdr:nvSpPr>
        <xdr:cNvPr id="580" name="フローチャート: 判断 579"/>
        <xdr:cNvSpPr/>
      </xdr:nvSpPr>
      <xdr:spPr>
        <a:xfrm>
          <a:off x="22110700" y="638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92334</xdr:rowOff>
    </xdr:from>
    <xdr:to>
      <xdr:col>112</xdr:col>
      <xdr:colOff>38100</xdr:colOff>
      <xdr:row>38</xdr:row>
      <xdr:rowOff>22484</xdr:rowOff>
    </xdr:to>
    <xdr:sp macro="" textlink="">
      <xdr:nvSpPr>
        <xdr:cNvPr id="581" name="フローチャート: 判断 580"/>
        <xdr:cNvSpPr/>
      </xdr:nvSpPr>
      <xdr:spPr>
        <a:xfrm>
          <a:off x="21272500" y="643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13611</xdr:rowOff>
    </xdr:from>
    <xdr:ext cx="534377" cy="259045"/>
    <xdr:sp macro="" textlink="">
      <xdr:nvSpPr>
        <xdr:cNvPr id="582" name="n_1aveValue【一般廃棄物処理施設】&#10;一人当たり有形固定資産（償却資産）額"/>
        <xdr:cNvSpPr txBox="1"/>
      </xdr:nvSpPr>
      <xdr:spPr>
        <a:xfrm>
          <a:off x="21043411" y="652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95176</xdr:rowOff>
    </xdr:from>
    <xdr:to>
      <xdr:col>107</xdr:col>
      <xdr:colOff>101600</xdr:colOff>
      <xdr:row>38</xdr:row>
      <xdr:rowOff>25326</xdr:rowOff>
    </xdr:to>
    <xdr:sp macro="" textlink="">
      <xdr:nvSpPr>
        <xdr:cNvPr id="583" name="フローチャート: 判断 582"/>
        <xdr:cNvSpPr/>
      </xdr:nvSpPr>
      <xdr:spPr>
        <a:xfrm>
          <a:off x="20383500" y="643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16453</xdr:rowOff>
    </xdr:from>
    <xdr:ext cx="534377" cy="259045"/>
    <xdr:sp macro="" textlink="">
      <xdr:nvSpPr>
        <xdr:cNvPr id="584" name="n_2aveValue【一般廃棄物処理施設】&#10;一人当たり有形固定資産（償却資産）額"/>
        <xdr:cNvSpPr txBox="1"/>
      </xdr:nvSpPr>
      <xdr:spPr>
        <a:xfrm>
          <a:off x="20167111" y="653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122220</xdr:rowOff>
    </xdr:from>
    <xdr:to>
      <xdr:col>102</xdr:col>
      <xdr:colOff>165100</xdr:colOff>
      <xdr:row>38</xdr:row>
      <xdr:rowOff>52370</xdr:rowOff>
    </xdr:to>
    <xdr:sp macro="" textlink="">
      <xdr:nvSpPr>
        <xdr:cNvPr id="585" name="フローチャート: 判断 584"/>
        <xdr:cNvSpPr/>
      </xdr:nvSpPr>
      <xdr:spPr>
        <a:xfrm>
          <a:off x="19494500" y="646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36</xdr:row>
      <xdr:rowOff>68897</xdr:rowOff>
    </xdr:from>
    <xdr:ext cx="534377" cy="259045"/>
    <xdr:sp macro="" textlink="">
      <xdr:nvSpPr>
        <xdr:cNvPr id="586" name="n_3aveValue【一般廃棄物処理施設】&#10;一人当たり有形固定資産（償却資産）額"/>
        <xdr:cNvSpPr txBox="1"/>
      </xdr:nvSpPr>
      <xdr:spPr>
        <a:xfrm>
          <a:off x="19278111" y="624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146855</xdr:rowOff>
    </xdr:from>
    <xdr:to>
      <xdr:col>98</xdr:col>
      <xdr:colOff>38100</xdr:colOff>
      <xdr:row>38</xdr:row>
      <xdr:rowOff>77005</xdr:rowOff>
    </xdr:to>
    <xdr:sp macro="" textlink="">
      <xdr:nvSpPr>
        <xdr:cNvPr id="587" name="フローチャート: 判断 586"/>
        <xdr:cNvSpPr/>
      </xdr:nvSpPr>
      <xdr:spPr>
        <a:xfrm>
          <a:off x="18605500" y="64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38</xdr:row>
      <xdr:rowOff>68132</xdr:rowOff>
    </xdr:from>
    <xdr:ext cx="534377" cy="259045"/>
    <xdr:sp macro="" textlink="">
      <xdr:nvSpPr>
        <xdr:cNvPr id="588" name="n_4aveValue【一般廃棄物処理施設】&#10;一人当たり有形固定資産（償却資産）額"/>
        <xdr:cNvSpPr txBox="1"/>
      </xdr:nvSpPr>
      <xdr:spPr>
        <a:xfrm>
          <a:off x="18389111" y="658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89" name="テキスト ボックス 5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57945</xdr:rowOff>
    </xdr:from>
    <xdr:to>
      <xdr:col>116</xdr:col>
      <xdr:colOff>114300</xdr:colOff>
      <xdr:row>36</xdr:row>
      <xdr:rowOff>159545</xdr:rowOff>
    </xdr:to>
    <xdr:sp macro="" textlink="">
      <xdr:nvSpPr>
        <xdr:cNvPr id="594" name="楕円 593"/>
        <xdr:cNvSpPr/>
      </xdr:nvSpPr>
      <xdr:spPr>
        <a:xfrm>
          <a:off x="22110700" y="623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80822</xdr:rowOff>
    </xdr:from>
    <xdr:ext cx="599010" cy="259045"/>
    <xdr:sp macro="" textlink="">
      <xdr:nvSpPr>
        <xdr:cNvPr id="595" name="【一般廃棄物処理施設】&#10;一人当たり有形固定資産（償却資産）額該当値テキスト"/>
        <xdr:cNvSpPr txBox="1"/>
      </xdr:nvSpPr>
      <xdr:spPr>
        <a:xfrm>
          <a:off x="22199600" y="608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74945</xdr:rowOff>
    </xdr:from>
    <xdr:to>
      <xdr:col>112</xdr:col>
      <xdr:colOff>38100</xdr:colOff>
      <xdr:row>37</xdr:row>
      <xdr:rowOff>5095</xdr:rowOff>
    </xdr:to>
    <xdr:sp macro="" textlink="">
      <xdr:nvSpPr>
        <xdr:cNvPr id="596" name="楕円 595"/>
        <xdr:cNvSpPr/>
      </xdr:nvSpPr>
      <xdr:spPr>
        <a:xfrm>
          <a:off x="21272500" y="624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108745</xdr:rowOff>
    </xdr:from>
    <xdr:to>
      <xdr:col>116</xdr:col>
      <xdr:colOff>63500</xdr:colOff>
      <xdr:row>36</xdr:row>
      <xdr:rowOff>125745</xdr:rowOff>
    </xdr:to>
    <xdr:cxnSp macro="">
      <xdr:nvCxnSpPr>
        <xdr:cNvPr id="597" name="直線コネクタ 596"/>
        <xdr:cNvCxnSpPr/>
      </xdr:nvCxnSpPr>
      <xdr:spPr>
        <a:xfrm flipV="1">
          <a:off x="21323300" y="6280945"/>
          <a:ext cx="838200" cy="1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107688</xdr:rowOff>
    </xdr:from>
    <xdr:to>
      <xdr:col>107</xdr:col>
      <xdr:colOff>101600</xdr:colOff>
      <xdr:row>37</xdr:row>
      <xdr:rowOff>37838</xdr:rowOff>
    </xdr:to>
    <xdr:sp macro="" textlink="">
      <xdr:nvSpPr>
        <xdr:cNvPr id="598" name="楕円 597"/>
        <xdr:cNvSpPr/>
      </xdr:nvSpPr>
      <xdr:spPr>
        <a:xfrm>
          <a:off x="20383500" y="627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125745</xdr:rowOff>
    </xdr:from>
    <xdr:to>
      <xdr:col>111</xdr:col>
      <xdr:colOff>177800</xdr:colOff>
      <xdr:row>36</xdr:row>
      <xdr:rowOff>158488</xdr:rowOff>
    </xdr:to>
    <xdr:cxnSp macro="">
      <xdr:nvCxnSpPr>
        <xdr:cNvPr id="599" name="直線コネクタ 598"/>
        <xdr:cNvCxnSpPr/>
      </xdr:nvCxnSpPr>
      <xdr:spPr>
        <a:xfrm flipV="1">
          <a:off x="20434300" y="6297945"/>
          <a:ext cx="889000" cy="3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124955</xdr:rowOff>
    </xdr:from>
    <xdr:to>
      <xdr:col>102</xdr:col>
      <xdr:colOff>165100</xdr:colOff>
      <xdr:row>38</xdr:row>
      <xdr:rowOff>55105</xdr:rowOff>
    </xdr:to>
    <xdr:sp macro="" textlink="">
      <xdr:nvSpPr>
        <xdr:cNvPr id="600" name="楕円 599"/>
        <xdr:cNvSpPr/>
      </xdr:nvSpPr>
      <xdr:spPr>
        <a:xfrm>
          <a:off x="19494500" y="646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158488</xdr:rowOff>
    </xdr:from>
    <xdr:to>
      <xdr:col>107</xdr:col>
      <xdr:colOff>50800</xdr:colOff>
      <xdr:row>38</xdr:row>
      <xdr:rowOff>4305</xdr:rowOff>
    </xdr:to>
    <xdr:cxnSp macro="">
      <xdr:nvCxnSpPr>
        <xdr:cNvPr id="601" name="直線コネクタ 600"/>
        <xdr:cNvCxnSpPr/>
      </xdr:nvCxnSpPr>
      <xdr:spPr>
        <a:xfrm flipV="1">
          <a:off x="19545300" y="6330688"/>
          <a:ext cx="889000" cy="18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119385</xdr:rowOff>
    </xdr:from>
    <xdr:to>
      <xdr:col>98</xdr:col>
      <xdr:colOff>38100</xdr:colOff>
      <xdr:row>38</xdr:row>
      <xdr:rowOff>49535</xdr:rowOff>
    </xdr:to>
    <xdr:sp macro="" textlink="">
      <xdr:nvSpPr>
        <xdr:cNvPr id="602" name="楕円 601"/>
        <xdr:cNvSpPr/>
      </xdr:nvSpPr>
      <xdr:spPr>
        <a:xfrm>
          <a:off x="18605500" y="646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170185</xdr:rowOff>
    </xdr:from>
    <xdr:to>
      <xdr:col>102</xdr:col>
      <xdr:colOff>114300</xdr:colOff>
      <xdr:row>38</xdr:row>
      <xdr:rowOff>4305</xdr:rowOff>
    </xdr:to>
    <xdr:cxnSp macro="">
      <xdr:nvCxnSpPr>
        <xdr:cNvPr id="603" name="直線コネクタ 602"/>
        <xdr:cNvCxnSpPr/>
      </xdr:nvCxnSpPr>
      <xdr:spPr>
        <a:xfrm>
          <a:off x="18656300" y="6513835"/>
          <a:ext cx="889000" cy="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35</xdr:row>
      <xdr:rowOff>21622</xdr:rowOff>
    </xdr:from>
    <xdr:ext cx="599010" cy="259045"/>
    <xdr:sp macro="" textlink="">
      <xdr:nvSpPr>
        <xdr:cNvPr id="604" name="n_1mainValue【一般廃棄物処理施設】&#10;一人当たり有形固定資産（償却資産）額"/>
        <xdr:cNvSpPr txBox="1"/>
      </xdr:nvSpPr>
      <xdr:spPr>
        <a:xfrm>
          <a:off x="21011095" y="6022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54365</xdr:rowOff>
    </xdr:from>
    <xdr:ext cx="599010" cy="259045"/>
    <xdr:sp macro="" textlink="">
      <xdr:nvSpPr>
        <xdr:cNvPr id="605" name="n_2mainValue【一般廃棄物処理施設】&#10;一人当たり有形固定資産（償却資産）額"/>
        <xdr:cNvSpPr txBox="1"/>
      </xdr:nvSpPr>
      <xdr:spPr>
        <a:xfrm>
          <a:off x="20134795" y="6055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46232</xdr:rowOff>
    </xdr:from>
    <xdr:ext cx="534377" cy="259045"/>
    <xdr:sp macro="" textlink="">
      <xdr:nvSpPr>
        <xdr:cNvPr id="606" name="n_3mainValue【一般廃棄物処理施設】&#10;一人当たり有形固定資産（償却資産）額"/>
        <xdr:cNvSpPr txBox="1"/>
      </xdr:nvSpPr>
      <xdr:spPr>
        <a:xfrm>
          <a:off x="19278111" y="656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66062</xdr:rowOff>
    </xdr:from>
    <xdr:ext cx="534377" cy="259045"/>
    <xdr:sp macro="" textlink="">
      <xdr:nvSpPr>
        <xdr:cNvPr id="607" name="n_4mainValue【一般廃棄物処理施設】&#10;一人当たり有形固定資産（償却資産）額"/>
        <xdr:cNvSpPr txBox="1"/>
      </xdr:nvSpPr>
      <xdr:spPr>
        <a:xfrm>
          <a:off x="18389111" y="623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20" name="テキスト ボックス 61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0" name="テキスト ボックス 6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167640</xdr:rowOff>
    </xdr:from>
    <xdr:to>
      <xdr:col>85</xdr:col>
      <xdr:colOff>126364</xdr:colOff>
      <xdr:row>64</xdr:row>
      <xdr:rowOff>15240</xdr:rowOff>
    </xdr:to>
    <xdr:cxnSp macro="">
      <xdr:nvCxnSpPr>
        <xdr:cNvPr id="632" name="直線コネクタ 631"/>
        <xdr:cNvCxnSpPr/>
      </xdr:nvCxnSpPr>
      <xdr:spPr>
        <a:xfrm flipV="1">
          <a:off x="16318864" y="942594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19067</xdr:rowOff>
    </xdr:from>
    <xdr:ext cx="405111" cy="259045"/>
    <xdr:sp macro="" textlink="">
      <xdr:nvSpPr>
        <xdr:cNvPr id="633" name="【保健センター・保健所】&#10;有形固定資産減価償却率最小値テキスト"/>
        <xdr:cNvSpPr txBox="1"/>
      </xdr:nvSpPr>
      <xdr:spPr>
        <a:xfrm>
          <a:off x="16357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xdr:rowOff>
    </xdr:from>
    <xdr:to>
      <xdr:col>86</xdr:col>
      <xdr:colOff>25400</xdr:colOff>
      <xdr:row>64</xdr:row>
      <xdr:rowOff>15240</xdr:rowOff>
    </xdr:to>
    <xdr:cxnSp macro="">
      <xdr:nvCxnSpPr>
        <xdr:cNvPr id="634" name="直線コネクタ 633"/>
        <xdr:cNvCxnSpPr/>
      </xdr:nvCxnSpPr>
      <xdr:spPr>
        <a:xfrm>
          <a:off x="16230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114317</xdr:rowOff>
    </xdr:from>
    <xdr:ext cx="405111" cy="259045"/>
    <xdr:sp macro="" textlink="">
      <xdr:nvSpPr>
        <xdr:cNvPr id="635" name="【保健センター・保健所】&#10;有形固定資産減価償却率最大値テキスト"/>
        <xdr:cNvSpPr txBox="1"/>
      </xdr:nvSpPr>
      <xdr:spPr>
        <a:xfrm>
          <a:off x="16357600" y="920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167640</xdr:rowOff>
    </xdr:from>
    <xdr:to>
      <xdr:col>86</xdr:col>
      <xdr:colOff>25400</xdr:colOff>
      <xdr:row>54</xdr:row>
      <xdr:rowOff>167640</xdr:rowOff>
    </xdr:to>
    <xdr:cxnSp macro="">
      <xdr:nvCxnSpPr>
        <xdr:cNvPr id="636" name="直線コネクタ 635"/>
        <xdr:cNvCxnSpPr/>
      </xdr:nvCxnSpPr>
      <xdr:spPr>
        <a:xfrm>
          <a:off x="16230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7637</xdr:rowOff>
    </xdr:from>
    <xdr:ext cx="405111" cy="259045"/>
    <xdr:sp macro="" textlink="">
      <xdr:nvSpPr>
        <xdr:cNvPr id="637" name="【保健センター・保健所】&#10;有形固定資産減価償却率平均値テキスト"/>
        <xdr:cNvSpPr txBox="1"/>
      </xdr:nvSpPr>
      <xdr:spPr>
        <a:xfrm>
          <a:off x="16357600" y="96088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29210</xdr:rowOff>
    </xdr:from>
    <xdr:to>
      <xdr:col>85</xdr:col>
      <xdr:colOff>177800</xdr:colOff>
      <xdr:row>56</xdr:row>
      <xdr:rowOff>130810</xdr:rowOff>
    </xdr:to>
    <xdr:sp macro="" textlink="">
      <xdr:nvSpPr>
        <xdr:cNvPr id="638" name="フローチャート: 判断 637"/>
        <xdr:cNvSpPr/>
      </xdr:nvSpPr>
      <xdr:spPr>
        <a:xfrm>
          <a:off x="16268700" y="96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56</xdr:row>
      <xdr:rowOff>109220</xdr:rowOff>
    </xdr:from>
    <xdr:to>
      <xdr:col>81</xdr:col>
      <xdr:colOff>101600</xdr:colOff>
      <xdr:row>57</xdr:row>
      <xdr:rowOff>39370</xdr:rowOff>
    </xdr:to>
    <xdr:sp macro="" textlink="">
      <xdr:nvSpPr>
        <xdr:cNvPr id="639" name="フローチャート: 判断 638"/>
        <xdr:cNvSpPr/>
      </xdr:nvSpPr>
      <xdr:spPr>
        <a:xfrm>
          <a:off x="15430500" y="971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55</xdr:row>
      <xdr:rowOff>55897</xdr:rowOff>
    </xdr:from>
    <xdr:ext cx="405111" cy="259045"/>
    <xdr:sp macro="" textlink="">
      <xdr:nvSpPr>
        <xdr:cNvPr id="640" name="n_1aveValue【保健センター・保健所】&#10;有形固定資産減価償却率"/>
        <xdr:cNvSpPr txBox="1"/>
      </xdr:nvSpPr>
      <xdr:spPr>
        <a:xfrm>
          <a:off x="15266044"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29210</xdr:rowOff>
    </xdr:from>
    <xdr:to>
      <xdr:col>76</xdr:col>
      <xdr:colOff>165100</xdr:colOff>
      <xdr:row>56</xdr:row>
      <xdr:rowOff>130810</xdr:rowOff>
    </xdr:to>
    <xdr:sp macro="" textlink="">
      <xdr:nvSpPr>
        <xdr:cNvPr id="641" name="フローチャート: 判断 640"/>
        <xdr:cNvSpPr/>
      </xdr:nvSpPr>
      <xdr:spPr>
        <a:xfrm>
          <a:off x="14541500" y="96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54</xdr:row>
      <xdr:rowOff>147337</xdr:rowOff>
    </xdr:from>
    <xdr:ext cx="405111" cy="259045"/>
    <xdr:sp macro="" textlink="">
      <xdr:nvSpPr>
        <xdr:cNvPr id="642" name="n_2aveValue【保健センター・保健所】&#10;有形固定資産減価償却率"/>
        <xdr:cNvSpPr txBox="1"/>
      </xdr:nvSpPr>
      <xdr:spPr>
        <a:xfrm>
          <a:off x="14389744" y="940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33020</xdr:rowOff>
    </xdr:from>
    <xdr:to>
      <xdr:col>72</xdr:col>
      <xdr:colOff>38100</xdr:colOff>
      <xdr:row>56</xdr:row>
      <xdr:rowOff>134620</xdr:rowOff>
    </xdr:to>
    <xdr:sp macro="" textlink="">
      <xdr:nvSpPr>
        <xdr:cNvPr id="643" name="フローチャート: 判断 642"/>
        <xdr:cNvSpPr/>
      </xdr:nvSpPr>
      <xdr:spPr>
        <a:xfrm>
          <a:off x="13652500" y="963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54</xdr:row>
      <xdr:rowOff>151147</xdr:rowOff>
    </xdr:from>
    <xdr:ext cx="405111" cy="259045"/>
    <xdr:sp macro="" textlink="">
      <xdr:nvSpPr>
        <xdr:cNvPr id="644" name="n_3aveValue【保健センター・保健所】&#10;有形固定資産減価償却率"/>
        <xdr:cNvSpPr txBox="1"/>
      </xdr:nvSpPr>
      <xdr:spPr>
        <a:xfrm>
          <a:off x="13500744" y="940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166370</xdr:rowOff>
    </xdr:from>
    <xdr:to>
      <xdr:col>67</xdr:col>
      <xdr:colOff>101600</xdr:colOff>
      <xdr:row>56</xdr:row>
      <xdr:rowOff>96520</xdr:rowOff>
    </xdr:to>
    <xdr:sp macro="" textlink="">
      <xdr:nvSpPr>
        <xdr:cNvPr id="645" name="フローチャート: 判断 644"/>
        <xdr:cNvSpPr/>
      </xdr:nvSpPr>
      <xdr:spPr>
        <a:xfrm>
          <a:off x="12763500" y="959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54</xdr:row>
      <xdr:rowOff>113047</xdr:rowOff>
    </xdr:from>
    <xdr:ext cx="405111" cy="259045"/>
    <xdr:sp macro="" textlink="">
      <xdr:nvSpPr>
        <xdr:cNvPr id="646" name="n_4aveValue【保健センター・保健所】&#10;有形固定資産減価償却率"/>
        <xdr:cNvSpPr txBox="1"/>
      </xdr:nvSpPr>
      <xdr:spPr>
        <a:xfrm>
          <a:off x="12611744" y="937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647" name="テキスト ボックス 6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101600</xdr:rowOff>
    </xdr:from>
    <xdr:to>
      <xdr:col>72</xdr:col>
      <xdr:colOff>38100</xdr:colOff>
      <xdr:row>61</xdr:row>
      <xdr:rowOff>31750</xdr:rowOff>
    </xdr:to>
    <xdr:sp macro="" textlink="">
      <xdr:nvSpPr>
        <xdr:cNvPr id="652" name="楕円 651"/>
        <xdr:cNvSpPr/>
      </xdr:nvSpPr>
      <xdr:spPr>
        <a:xfrm>
          <a:off x="13652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101600</xdr:rowOff>
    </xdr:from>
    <xdr:to>
      <xdr:col>67</xdr:col>
      <xdr:colOff>101600</xdr:colOff>
      <xdr:row>61</xdr:row>
      <xdr:rowOff>31750</xdr:rowOff>
    </xdr:to>
    <xdr:sp macro="" textlink="">
      <xdr:nvSpPr>
        <xdr:cNvPr id="653" name="楕円 652"/>
        <xdr:cNvSpPr/>
      </xdr:nvSpPr>
      <xdr:spPr>
        <a:xfrm>
          <a:off x="12763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152400</xdr:rowOff>
    </xdr:from>
    <xdr:to>
      <xdr:col>71</xdr:col>
      <xdr:colOff>177800</xdr:colOff>
      <xdr:row>60</xdr:row>
      <xdr:rowOff>152400</xdr:rowOff>
    </xdr:to>
    <xdr:cxnSp macro="">
      <xdr:nvCxnSpPr>
        <xdr:cNvPr id="654" name="直線コネクタ 653"/>
        <xdr:cNvCxnSpPr/>
      </xdr:nvCxnSpPr>
      <xdr:spPr>
        <a:xfrm>
          <a:off x="12814300" y="1043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165744</xdr:colOff>
      <xdr:row>61</xdr:row>
      <xdr:rowOff>22877</xdr:rowOff>
    </xdr:from>
    <xdr:ext cx="405111" cy="259045"/>
    <xdr:sp macro="" textlink="">
      <xdr:nvSpPr>
        <xdr:cNvPr id="655" name="n_3mainValue【保健センター・保健所】&#10;有形固定資産減価償却率"/>
        <xdr:cNvSpPr txBox="1"/>
      </xdr:nvSpPr>
      <xdr:spPr>
        <a:xfrm>
          <a:off x="13500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22877</xdr:rowOff>
    </xdr:from>
    <xdr:ext cx="405111" cy="259045"/>
    <xdr:sp macro="" textlink="">
      <xdr:nvSpPr>
        <xdr:cNvPr id="656" name="n_4mainValue【保健センター・保健所】&#10;有形固定資産減価償却率"/>
        <xdr:cNvSpPr txBox="1"/>
      </xdr:nvSpPr>
      <xdr:spPr>
        <a:xfrm>
          <a:off x="12611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7" name="直線コネクタ 66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8" name="テキスト ボックス 66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9" name="直線コネクタ 66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0" name="テキスト ボックス 66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1" name="直線コネクタ 67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2" name="テキスト ボックス 67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3" name="直線コネクタ 67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4" name="テキスト ボックス 67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5" name="直線コネクタ 67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6" name="テキスト ボックス 67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8" name="テキスト ボックス 67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120650</xdr:rowOff>
    </xdr:from>
    <xdr:to>
      <xdr:col>116</xdr:col>
      <xdr:colOff>62864</xdr:colOff>
      <xdr:row>63</xdr:row>
      <xdr:rowOff>57150</xdr:rowOff>
    </xdr:to>
    <xdr:cxnSp macro="">
      <xdr:nvCxnSpPr>
        <xdr:cNvPr id="680" name="直線コネクタ 679"/>
        <xdr:cNvCxnSpPr/>
      </xdr:nvCxnSpPr>
      <xdr:spPr>
        <a:xfrm flipV="1">
          <a:off x="22160864" y="9550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60977</xdr:rowOff>
    </xdr:from>
    <xdr:ext cx="469744" cy="259045"/>
    <xdr:sp macro="" textlink="">
      <xdr:nvSpPr>
        <xdr:cNvPr id="681" name="【保健センター・保健所】&#10;一人当たり面積最小値テキスト"/>
        <xdr:cNvSpPr txBox="1"/>
      </xdr:nvSpPr>
      <xdr:spPr>
        <a:xfrm>
          <a:off x="221996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57150</xdr:rowOff>
    </xdr:from>
    <xdr:to>
      <xdr:col>116</xdr:col>
      <xdr:colOff>152400</xdr:colOff>
      <xdr:row>63</xdr:row>
      <xdr:rowOff>57150</xdr:rowOff>
    </xdr:to>
    <xdr:cxnSp macro="">
      <xdr:nvCxnSpPr>
        <xdr:cNvPr id="682" name="直線コネクタ 681"/>
        <xdr:cNvCxnSpPr/>
      </xdr:nvCxnSpPr>
      <xdr:spPr>
        <a:xfrm>
          <a:off x="22072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67327</xdr:rowOff>
    </xdr:from>
    <xdr:ext cx="469744" cy="259045"/>
    <xdr:sp macro="" textlink="">
      <xdr:nvSpPr>
        <xdr:cNvPr id="683" name="【保健センター・保健所】&#10;一人当たり面積最大値テキスト"/>
        <xdr:cNvSpPr txBox="1"/>
      </xdr:nvSpPr>
      <xdr:spPr>
        <a:xfrm>
          <a:off x="22199600"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120650</xdr:rowOff>
    </xdr:from>
    <xdr:to>
      <xdr:col>116</xdr:col>
      <xdr:colOff>152400</xdr:colOff>
      <xdr:row>55</xdr:row>
      <xdr:rowOff>120650</xdr:rowOff>
    </xdr:to>
    <xdr:cxnSp macro="">
      <xdr:nvCxnSpPr>
        <xdr:cNvPr id="684" name="直線コネクタ 683"/>
        <xdr:cNvCxnSpPr/>
      </xdr:nvCxnSpPr>
      <xdr:spPr>
        <a:xfrm>
          <a:off x="22072600" y="955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130827</xdr:rowOff>
    </xdr:from>
    <xdr:ext cx="469744" cy="259045"/>
    <xdr:sp macro="" textlink="">
      <xdr:nvSpPr>
        <xdr:cNvPr id="685" name="【保健センター・保健所】&#10;一人当たり面積平均値テキスト"/>
        <xdr:cNvSpPr txBox="1"/>
      </xdr:nvSpPr>
      <xdr:spPr>
        <a:xfrm>
          <a:off x="22199600" y="10074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152400</xdr:rowOff>
    </xdr:from>
    <xdr:to>
      <xdr:col>116</xdr:col>
      <xdr:colOff>114300</xdr:colOff>
      <xdr:row>59</xdr:row>
      <xdr:rowOff>82550</xdr:rowOff>
    </xdr:to>
    <xdr:sp macro="" textlink="">
      <xdr:nvSpPr>
        <xdr:cNvPr id="686" name="フローチャート: 判断 685"/>
        <xdr:cNvSpPr/>
      </xdr:nvSpPr>
      <xdr:spPr>
        <a:xfrm>
          <a:off x="22110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133350</xdr:rowOff>
    </xdr:from>
    <xdr:to>
      <xdr:col>112</xdr:col>
      <xdr:colOff>38100</xdr:colOff>
      <xdr:row>60</xdr:row>
      <xdr:rowOff>63500</xdr:rowOff>
    </xdr:to>
    <xdr:sp macro="" textlink="">
      <xdr:nvSpPr>
        <xdr:cNvPr id="687" name="フローチャート: 判断 686"/>
        <xdr:cNvSpPr/>
      </xdr:nvSpPr>
      <xdr:spPr>
        <a:xfrm>
          <a:off x="212725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58</xdr:row>
      <xdr:rowOff>80027</xdr:rowOff>
    </xdr:from>
    <xdr:ext cx="469744" cy="259045"/>
    <xdr:sp macro="" textlink="">
      <xdr:nvSpPr>
        <xdr:cNvPr id="688" name="n_1aveValue【保健センター・保健所】&#10;一人当たり面積"/>
        <xdr:cNvSpPr txBox="1"/>
      </xdr:nvSpPr>
      <xdr:spPr>
        <a:xfrm>
          <a:off x="21075727" y="1002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133350</xdr:rowOff>
    </xdr:from>
    <xdr:to>
      <xdr:col>107</xdr:col>
      <xdr:colOff>101600</xdr:colOff>
      <xdr:row>60</xdr:row>
      <xdr:rowOff>63500</xdr:rowOff>
    </xdr:to>
    <xdr:sp macro="" textlink="">
      <xdr:nvSpPr>
        <xdr:cNvPr id="689" name="フローチャート: 判断 688"/>
        <xdr:cNvSpPr/>
      </xdr:nvSpPr>
      <xdr:spPr>
        <a:xfrm>
          <a:off x="203835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58</xdr:row>
      <xdr:rowOff>80027</xdr:rowOff>
    </xdr:from>
    <xdr:ext cx="469744" cy="259045"/>
    <xdr:sp macro="" textlink="">
      <xdr:nvSpPr>
        <xdr:cNvPr id="690" name="n_2aveValue【保健センター・保健所】&#10;一人当たり面積"/>
        <xdr:cNvSpPr txBox="1"/>
      </xdr:nvSpPr>
      <xdr:spPr>
        <a:xfrm>
          <a:off x="20199427" y="1002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60</xdr:row>
      <xdr:rowOff>139700</xdr:rowOff>
    </xdr:from>
    <xdr:to>
      <xdr:col>102</xdr:col>
      <xdr:colOff>165100</xdr:colOff>
      <xdr:row>61</xdr:row>
      <xdr:rowOff>69850</xdr:rowOff>
    </xdr:to>
    <xdr:sp macro="" textlink="">
      <xdr:nvSpPr>
        <xdr:cNvPr id="691" name="フローチャート: 判断 690"/>
        <xdr:cNvSpPr/>
      </xdr:nvSpPr>
      <xdr:spPr>
        <a:xfrm>
          <a:off x="19494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59</xdr:row>
      <xdr:rowOff>86377</xdr:rowOff>
    </xdr:from>
    <xdr:ext cx="469744" cy="259045"/>
    <xdr:sp macro="" textlink="">
      <xdr:nvSpPr>
        <xdr:cNvPr id="692" name="n_3aveValue【保健センター・保健所】&#10;一人当たり面積"/>
        <xdr:cNvSpPr txBox="1"/>
      </xdr:nvSpPr>
      <xdr:spPr>
        <a:xfrm>
          <a:off x="193104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60</xdr:row>
      <xdr:rowOff>152400</xdr:rowOff>
    </xdr:from>
    <xdr:to>
      <xdr:col>98</xdr:col>
      <xdr:colOff>38100</xdr:colOff>
      <xdr:row>61</xdr:row>
      <xdr:rowOff>82550</xdr:rowOff>
    </xdr:to>
    <xdr:sp macro="" textlink="">
      <xdr:nvSpPr>
        <xdr:cNvPr id="693" name="フローチャート: 判断 692"/>
        <xdr:cNvSpPr/>
      </xdr:nvSpPr>
      <xdr:spPr>
        <a:xfrm>
          <a:off x="18605500" y="1043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59</xdr:row>
      <xdr:rowOff>99077</xdr:rowOff>
    </xdr:from>
    <xdr:ext cx="469744" cy="259045"/>
    <xdr:sp macro="" textlink="">
      <xdr:nvSpPr>
        <xdr:cNvPr id="694" name="n_4aveValue【保健センター・保健所】&#10;一人当たり面積"/>
        <xdr:cNvSpPr txBox="1"/>
      </xdr:nvSpPr>
      <xdr:spPr>
        <a:xfrm>
          <a:off x="18421427" y="1021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95" name="テキスト ボックス 6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19050</xdr:rowOff>
    </xdr:from>
    <xdr:to>
      <xdr:col>102</xdr:col>
      <xdr:colOff>165100</xdr:colOff>
      <xdr:row>63</xdr:row>
      <xdr:rowOff>120650</xdr:rowOff>
    </xdr:to>
    <xdr:sp macro="" textlink="">
      <xdr:nvSpPr>
        <xdr:cNvPr id="700" name="楕円 699"/>
        <xdr:cNvSpPr/>
      </xdr:nvSpPr>
      <xdr:spPr>
        <a:xfrm>
          <a:off x="19494500" y="1082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19050</xdr:rowOff>
    </xdr:from>
    <xdr:to>
      <xdr:col>98</xdr:col>
      <xdr:colOff>38100</xdr:colOff>
      <xdr:row>63</xdr:row>
      <xdr:rowOff>120650</xdr:rowOff>
    </xdr:to>
    <xdr:sp macro="" textlink="">
      <xdr:nvSpPr>
        <xdr:cNvPr id="701" name="楕円 700"/>
        <xdr:cNvSpPr/>
      </xdr:nvSpPr>
      <xdr:spPr>
        <a:xfrm>
          <a:off x="18605500" y="1082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69850</xdr:rowOff>
    </xdr:from>
    <xdr:to>
      <xdr:col>102</xdr:col>
      <xdr:colOff>114300</xdr:colOff>
      <xdr:row>63</xdr:row>
      <xdr:rowOff>69850</xdr:rowOff>
    </xdr:to>
    <xdr:cxnSp macro="">
      <xdr:nvCxnSpPr>
        <xdr:cNvPr id="702" name="直線コネクタ 701"/>
        <xdr:cNvCxnSpPr/>
      </xdr:nvCxnSpPr>
      <xdr:spPr>
        <a:xfrm>
          <a:off x="18656300" y="1087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69927</xdr:colOff>
      <xdr:row>63</xdr:row>
      <xdr:rowOff>111777</xdr:rowOff>
    </xdr:from>
    <xdr:ext cx="469744" cy="259045"/>
    <xdr:sp macro="" textlink="">
      <xdr:nvSpPr>
        <xdr:cNvPr id="703" name="n_3mainValue【保健センター・保健所】&#10;一人当たり面積"/>
        <xdr:cNvSpPr txBox="1"/>
      </xdr:nvSpPr>
      <xdr:spPr>
        <a:xfrm>
          <a:off x="19310427"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111777</xdr:rowOff>
    </xdr:from>
    <xdr:ext cx="469744" cy="259045"/>
    <xdr:sp macro="" textlink="">
      <xdr:nvSpPr>
        <xdr:cNvPr id="704" name="n_4mainValue【保健センター・保健所】&#10;一人当たり面積"/>
        <xdr:cNvSpPr txBox="1"/>
      </xdr:nvSpPr>
      <xdr:spPr>
        <a:xfrm>
          <a:off x="18421427"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5" name="正方形/長方形 70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6" name="正方形/長方形 70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7" name="正方形/長方形 70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8" name="正方形/長方形 70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9" name="正方形/長方形 70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0" name="正方形/長方形 70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1" name="正方形/長方形 71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2" name="正方形/長方形 71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3" name="テキスト ボックス 71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4" name="直線コネクタ 71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15" name="テキスト ボックス 714"/>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16" name="直線コネクタ 71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717" name="テキスト ボックス 716"/>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18" name="直線コネクタ 71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19" name="テキスト ボックス 71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0" name="直線コネクタ 71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1" name="テキスト ボックス 72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2" name="直線コネクタ 72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3" name="テキスト ボックス 72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24" name="直線コネクタ 72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25" name="テキスト ボックス 72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6" name="直線コネクタ 72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27" name="テキスト ボックス 726"/>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2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85</xdr:row>
      <xdr:rowOff>80011</xdr:rowOff>
    </xdr:to>
    <xdr:cxnSp macro="">
      <xdr:nvCxnSpPr>
        <xdr:cNvPr id="729" name="直線コネクタ 728"/>
        <xdr:cNvCxnSpPr/>
      </xdr:nvCxnSpPr>
      <xdr:spPr>
        <a:xfrm flipV="1">
          <a:off x="16318864" y="13434061"/>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83838</xdr:rowOff>
    </xdr:from>
    <xdr:ext cx="405111" cy="259045"/>
    <xdr:sp macro="" textlink="">
      <xdr:nvSpPr>
        <xdr:cNvPr id="730" name="【消防施設】&#10;有形固定資産減価償却率最小値テキスト"/>
        <xdr:cNvSpPr txBox="1"/>
      </xdr:nvSpPr>
      <xdr:spPr>
        <a:xfrm>
          <a:off x="16357600" y="1465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80011</xdr:rowOff>
    </xdr:from>
    <xdr:to>
      <xdr:col>86</xdr:col>
      <xdr:colOff>25400</xdr:colOff>
      <xdr:row>85</xdr:row>
      <xdr:rowOff>80011</xdr:rowOff>
    </xdr:to>
    <xdr:cxnSp macro="">
      <xdr:nvCxnSpPr>
        <xdr:cNvPr id="731" name="直線コネクタ 730"/>
        <xdr:cNvCxnSpPr/>
      </xdr:nvCxnSpPr>
      <xdr:spPr>
        <a:xfrm>
          <a:off x="16230600" y="1465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405111" cy="259045"/>
    <xdr:sp macro="" textlink="">
      <xdr:nvSpPr>
        <xdr:cNvPr id="732" name="【消防施設】&#10;有形固定資産減価償却率最大値テキスト"/>
        <xdr:cNvSpPr txBox="1"/>
      </xdr:nvSpPr>
      <xdr:spPr>
        <a:xfrm>
          <a:off x="16357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733" name="直線コネクタ 732"/>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106697</xdr:rowOff>
    </xdr:from>
    <xdr:ext cx="405111" cy="259045"/>
    <xdr:sp macro="" textlink="">
      <xdr:nvSpPr>
        <xdr:cNvPr id="734" name="【消防施設】&#10;有形固定資産減価償却率平均値テキスト"/>
        <xdr:cNvSpPr txBox="1"/>
      </xdr:nvSpPr>
      <xdr:spPr>
        <a:xfrm>
          <a:off x="16357600" y="13822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128270</xdr:rowOff>
    </xdr:from>
    <xdr:to>
      <xdr:col>85</xdr:col>
      <xdr:colOff>177800</xdr:colOff>
      <xdr:row>81</xdr:row>
      <xdr:rowOff>58420</xdr:rowOff>
    </xdr:to>
    <xdr:sp macro="" textlink="">
      <xdr:nvSpPr>
        <xdr:cNvPr id="735" name="フローチャート: 判断 734"/>
        <xdr:cNvSpPr/>
      </xdr:nvSpPr>
      <xdr:spPr>
        <a:xfrm>
          <a:off x="162687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86361</xdr:rowOff>
    </xdr:from>
    <xdr:to>
      <xdr:col>81</xdr:col>
      <xdr:colOff>101600</xdr:colOff>
      <xdr:row>82</xdr:row>
      <xdr:rowOff>16511</xdr:rowOff>
    </xdr:to>
    <xdr:sp macro="" textlink="">
      <xdr:nvSpPr>
        <xdr:cNvPr id="736" name="フローチャート: 判断 735"/>
        <xdr:cNvSpPr/>
      </xdr:nvSpPr>
      <xdr:spPr>
        <a:xfrm>
          <a:off x="15430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7638</xdr:rowOff>
    </xdr:from>
    <xdr:ext cx="405111" cy="259045"/>
    <xdr:sp macro="" textlink="">
      <xdr:nvSpPr>
        <xdr:cNvPr id="737" name="n_1aveValue【消防施設】&#10;有形固定資産減価償却率"/>
        <xdr:cNvSpPr txBox="1"/>
      </xdr:nvSpPr>
      <xdr:spPr>
        <a:xfrm>
          <a:off x="152660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158750</xdr:rowOff>
    </xdr:from>
    <xdr:to>
      <xdr:col>76</xdr:col>
      <xdr:colOff>165100</xdr:colOff>
      <xdr:row>81</xdr:row>
      <xdr:rowOff>88900</xdr:rowOff>
    </xdr:to>
    <xdr:sp macro="" textlink="">
      <xdr:nvSpPr>
        <xdr:cNvPr id="738" name="フローチャート: 判断 737"/>
        <xdr:cNvSpPr/>
      </xdr:nvSpPr>
      <xdr:spPr>
        <a:xfrm>
          <a:off x="145415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80027</xdr:rowOff>
    </xdr:from>
    <xdr:ext cx="405111" cy="259045"/>
    <xdr:sp macro="" textlink="">
      <xdr:nvSpPr>
        <xdr:cNvPr id="739" name="n_2aveValue【消防施設】&#10;有形固定資産減価償却率"/>
        <xdr:cNvSpPr txBox="1"/>
      </xdr:nvSpPr>
      <xdr:spPr>
        <a:xfrm>
          <a:off x="14389744" y="1396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52070</xdr:rowOff>
    </xdr:from>
    <xdr:to>
      <xdr:col>72</xdr:col>
      <xdr:colOff>38100</xdr:colOff>
      <xdr:row>82</xdr:row>
      <xdr:rowOff>153670</xdr:rowOff>
    </xdr:to>
    <xdr:sp macro="" textlink="">
      <xdr:nvSpPr>
        <xdr:cNvPr id="740" name="フローチャート: 判断 739"/>
        <xdr:cNvSpPr/>
      </xdr:nvSpPr>
      <xdr:spPr>
        <a:xfrm>
          <a:off x="13652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82</xdr:row>
      <xdr:rowOff>144797</xdr:rowOff>
    </xdr:from>
    <xdr:ext cx="405111" cy="259045"/>
    <xdr:sp macro="" textlink="">
      <xdr:nvSpPr>
        <xdr:cNvPr id="741" name="n_3aveValue【消防施設】&#10;有形固定資産減価償却率"/>
        <xdr:cNvSpPr txBox="1"/>
      </xdr:nvSpPr>
      <xdr:spPr>
        <a:xfrm>
          <a:off x="13500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82</xdr:row>
      <xdr:rowOff>6350</xdr:rowOff>
    </xdr:from>
    <xdr:to>
      <xdr:col>67</xdr:col>
      <xdr:colOff>101600</xdr:colOff>
      <xdr:row>82</xdr:row>
      <xdr:rowOff>107950</xdr:rowOff>
    </xdr:to>
    <xdr:sp macro="" textlink="">
      <xdr:nvSpPr>
        <xdr:cNvPr id="742" name="フローチャート: 判断 741"/>
        <xdr:cNvSpPr/>
      </xdr:nvSpPr>
      <xdr:spPr>
        <a:xfrm>
          <a:off x="12763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82</xdr:row>
      <xdr:rowOff>99077</xdr:rowOff>
    </xdr:from>
    <xdr:ext cx="405111" cy="259045"/>
    <xdr:sp macro="" textlink="">
      <xdr:nvSpPr>
        <xdr:cNvPr id="743" name="n_4aveValue【消防施設】&#10;有形固定資産減価償却率"/>
        <xdr:cNvSpPr txBox="1"/>
      </xdr:nvSpPr>
      <xdr:spPr>
        <a:xfrm>
          <a:off x="126117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744" name="テキスト ボックス 74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5" name="テキスト ボックス 74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6" name="テキスト ボックス 74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7" name="テキスト ボックス 74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8" name="テキスト ボックス 74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21589</xdr:rowOff>
    </xdr:from>
    <xdr:to>
      <xdr:col>85</xdr:col>
      <xdr:colOff>177800</xdr:colOff>
      <xdr:row>80</xdr:row>
      <xdr:rowOff>123189</xdr:rowOff>
    </xdr:to>
    <xdr:sp macro="" textlink="">
      <xdr:nvSpPr>
        <xdr:cNvPr id="749" name="楕円 748"/>
        <xdr:cNvSpPr/>
      </xdr:nvSpPr>
      <xdr:spPr>
        <a:xfrm>
          <a:off x="162687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44466</xdr:rowOff>
    </xdr:from>
    <xdr:ext cx="405111" cy="259045"/>
    <xdr:sp macro="" textlink="">
      <xdr:nvSpPr>
        <xdr:cNvPr id="750" name="【消防施設】&#10;有形固定資産減価償却率該当値テキスト"/>
        <xdr:cNvSpPr txBox="1"/>
      </xdr:nvSpPr>
      <xdr:spPr>
        <a:xfrm>
          <a:off x="16357600" y="1358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71120</xdr:rowOff>
    </xdr:from>
    <xdr:to>
      <xdr:col>81</xdr:col>
      <xdr:colOff>101600</xdr:colOff>
      <xdr:row>80</xdr:row>
      <xdr:rowOff>1270</xdr:rowOff>
    </xdr:to>
    <xdr:sp macro="" textlink="">
      <xdr:nvSpPr>
        <xdr:cNvPr id="751" name="楕円 750"/>
        <xdr:cNvSpPr/>
      </xdr:nvSpPr>
      <xdr:spPr>
        <a:xfrm>
          <a:off x="15430500" y="1361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121920</xdr:rowOff>
    </xdr:from>
    <xdr:to>
      <xdr:col>85</xdr:col>
      <xdr:colOff>127000</xdr:colOff>
      <xdr:row>80</xdr:row>
      <xdr:rowOff>72389</xdr:rowOff>
    </xdr:to>
    <xdr:cxnSp macro="">
      <xdr:nvCxnSpPr>
        <xdr:cNvPr id="752" name="直線コネクタ 751"/>
        <xdr:cNvCxnSpPr/>
      </xdr:nvCxnSpPr>
      <xdr:spPr>
        <a:xfrm>
          <a:off x="15481300" y="13666470"/>
          <a:ext cx="8382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143511</xdr:rowOff>
    </xdr:from>
    <xdr:to>
      <xdr:col>76</xdr:col>
      <xdr:colOff>165100</xdr:colOff>
      <xdr:row>79</xdr:row>
      <xdr:rowOff>73661</xdr:rowOff>
    </xdr:to>
    <xdr:sp macro="" textlink="">
      <xdr:nvSpPr>
        <xdr:cNvPr id="753" name="楕円 752"/>
        <xdr:cNvSpPr/>
      </xdr:nvSpPr>
      <xdr:spPr>
        <a:xfrm>
          <a:off x="14541500" y="1351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22861</xdr:rowOff>
    </xdr:from>
    <xdr:to>
      <xdr:col>81</xdr:col>
      <xdr:colOff>50800</xdr:colOff>
      <xdr:row>79</xdr:row>
      <xdr:rowOff>121920</xdr:rowOff>
    </xdr:to>
    <xdr:cxnSp macro="">
      <xdr:nvCxnSpPr>
        <xdr:cNvPr id="754" name="直線コネクタ 753"/>
        <xdr:cNvCxnSpPr/>
      </xdr:nvCxnSpPr>
      <xdr:spPr>
        <a:xfrm>
          <a:off x="14592300" y="1356741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116839</xdr:rowOff>
    </xdr:from>
    <xdr:to>
      <xdr:col>72</xdr:col>
      <xdr:colOff>38100</xdr:colOff>
      <xdr:row>79</xdr:row>
      <xdr:rowOff>46989</xdr:rowOff>
    </xdr:to>
    <xdr:sp macro="" textlink="">
      <xdr:nvSpPr>
        <xdr:cNvPr id="755" name="楕円 754"/>
        <xdr:cNvSpPr/>
      </xdr:nvSpPr>
      <xdr:spPr>
        <a:xfrm>
          <a:off x="13652500"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167639</xdr:rowOff>
    </xdr:from>
    <xdr:to>
      <xdr:col>76</xdr:col>
      <xdr:colOff>114300</xdr:colOff>
      <xdr:row>79</xdr:row>
      <xdr:rowOff>22861</xdr:rowOff>
    </xdr:to>
    <xdr:cxnSp macro="">
      <xdr:nvCxnSpPr>
        <xdr:cNvPr id="756" name="直線コネクタ 755"/>
        <xdr:cNvCxnSpPr/>
      </xdr:nvCxnSpPr>
      <xdr:spPr>
        <a:xfrm>
          <a:off x="13703300" y="135407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82550</xdr:rowOff>
    </xdr:from>
    <xdr:to>
      <xdr:col>67</xdr:col>
      <xdr:colOff>101600</xdr:colOff>
      <xdr:row>79</xdr:row>
      <xdr:rowOff>12700</xdr:rowOff>
    </xdr:to>
    <xdr:sp macro="" textlink="">
      <xdr:nvSpPr>
        <xdr:cNvPr id="757" name="楕円 756"/>
        <xdr:cNvSpPr/>
      </xdr:nvSpPr>
      <xdr:spPr>
        <a:xfrm>
          <a:off x="12763500" y="134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133350</xdr:rowOff>
    </xdr:from>
    <xdr:to>
      <xdr:col>71</xdr:col>
      <xdr:colOff>177800</xdr:colOff>
      <xdr:row>78</xdr:row>
      <xdr:rowOff>167639</xdr:rowOff>
    </xdr:to>
    <xdr:cxnSp macro="">
      <xdr:nvCxnSpPr>
        <xdr:cNvPr id="758" name="直線コネクタ 757"/>
        <xdr:cNvCxnSpPr/>
      </xdr:nvCxnSpPr>
      <xdr:spPr>
        <a:xfrm>
          <a:off x="12814300" y="135064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17797</xdr:rowOff>
    </xdr:from>
    <xdr:ext cx="405111" cy="259045"/>
    <xdr:sp macro="" textlink="">
      <xdr:nvSpPr>
        <xdr:cNvPr id="759" name="n_1mainValue【消防施設】&#10;有形固定資産減価償却率"/>
        <xdr:cNvSpPr txBox="1"/>
      </xdr:nvSpPr>
      <xdr:spPr>
        <a:xfrm>
          <a:off x="15266044" y="1339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90188</xdr:rowOff>
    </xdr:from>
    <xdr:ext cx="405111" cy="259045"/>
    <xdr:sp macro="" textlink="">
      <xdr:nvSpPr>
        <xdr:cNvPr id="760" name="n_2mainValue【消防施設】&#10;有形固定資産減価償却率"/>
        <xdr:cNvSpPr txBox="1"/>
      </xdr:nvSpPr>
      <xdr:spPr>
        <a:xfrm>
          <a:off x="14389744" y="1329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63516</xdr:rowOff>
    </xdr:from>
    <xdr:ext cx="405111" cy="259045"/>
    <xdr:sp macro="" textlink="">
      <xdr:nvSpPr>
        <xdr:cNvPr id="761" name="n_3mainValue【消防施設】&#10;有形固定資産減価償却率"/>
        <xdr:cNvSpPr txBox="1"/>
      </xdr:nvSpPr>
      <xdr:spPr>
        <a:xfrm>
          <a:off x="13500744" y="1326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29227</xdr:rowOff>
    </xdr:from>
    <xdr:ext cx="405111" cy="259045"/>
    <xdr:sp macro="" textlink="">
      <xdr:nvSpPr>
        <xdr:cNvPr id="762" name="n_4mainValue【消防施設】&#10;有形固定資産減価償却率"/>
        <xdr:cNvSpPr txBox="1"/>
      </xdr:nvSpPr>
      <xdr:spPr>
        <a:xfrm>
          <a:off x="12611744" y="1323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3" name="正方形/長方形 76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4" name="正方形/長方形 76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5" name="正方形/長方形 76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6" name="正方形/長方形 76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7" name="正方形/長方形 76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8" name="正方形/長方形 76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9" name="正方形/長方形 76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0" name="正方形/長方形 76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1" name="テキスト ボックス 77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2" name="直線コネクタ 77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73" name="テキスト ボックス 772"/>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774" name="直線コネクタ 77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75" name="テキスト ボックス 77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76" name="直線コネクタ 77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77" name="テキスト ボックス 77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78" name="直線コネクタ 77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79" name="テキスト ボックス 77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0" name="直線コネクタ 77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1" name="テキスト ボックス 78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2" name="直線コネクタ 78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3" name="テキスト ボックス 78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84" name="直線コネクタ 78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85" name="テキスト ボックス 78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6" name="直線コネクタ 78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7" name="テキスト ボックス 78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62593</xdr:rowOff>
    </xdr:from>
    <xdr:to>
      <xdr:col>116</xdr:col>
      <xdr:colOff>62864</xdr:colOff>
      <xdr:row>85</xdr:row>
      <xdr:rowOff>127907</xdr:rowOff>
    </xdr:to>
    <xdr:cxnSp macro="">
      <xdr:nvCxnSpPr>
        <xdr:cNvPr id="789" name="直線コネクタ 788"/>
        <xdr:cNvCxnSpPr/>
      </xdr:nvCxnSpPr>
      <xdr:spPr>
        <a:xfrm flipV="1">
          <a:off x="22160864" y="132642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131734</xdr:rowOff>
    </xdr:from>
    <xdr:ext cx="469744" cy="259045"/>
    <xdr:sp macro="" textlink="">
      <xdr:nvSpPr>
        <xdr:cNvPr id="790" name="【消防施設】&#10;一人当たり面積最小値テキスト"/>
        <xdr:cNvSpPr txBox="1"/>
      </xdr:nvSpPr>
      <xdr:spPr>
        <a:xfrm>
          <a:off x="22199600"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127907</xdr:rowOff>
    </xdr:from>
    <xdr:to>
      <xdr:col>116</xdr:col>
      <xdr:colOff>152400</xdr:colOff>
      <xdr:row>85</xdr:row>
      <xdr:rowOff>127907</xdr:rowOff>
    </xdr:to>
    <xdr:cxnSp macro="">
      <xdr:nvCxnSpPr>
        <xdr:cNvPr id="791" name="直線コネクタ 790"/>
        <xdr:cNvCxnSpPr/>
      </xdr:nvCxnSpPr>
      <xdr:spPr>
        <a:xfrm>
          <a:off x="22072600" y="1470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9270</xdr:rowOff>
    </xdr:from>
    <xdr:ext cx="469744" cy="259045"/>
    <xdr:sp macro="" textlink="">
      <xdr:nvSpPr>
        <xdr:cNvPr id="792" name="【消防施設】&#10;一人当たり面積最大値テキスト"/>
        <xdr:cNvSpPr txBox="1"/>
      </xdr:nvSpPr>
      <xdr:spPr>
        <a:xfrm>
          <a:off x="22199600" y="1303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62593</xdr:rowOff>
    </xdr:from>
    <xdr:to>
      <xdr:col>116</xdr:col>
      <xdr:colOff>152400</xdr:colOff>
      <xdr:row>77</xdr:row>
      <xdr:rowOff>62593</xdr:rowOff>
    </xdr:to>
    <xdr:cxnSp macro="">
      <xdr:nvCxnSpPr>
        <xdr:cNvPr id="793" name="直線コネクタ 792"/>
        <xdr:cNvCxnSpPr/>
      </xdr:nvCxnSpPr>
      <xdr:spPr>
        <a:xfrm>
          <a:off x="22072600" y="1326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79</xdr:row>
      <xdr:rowOff>88191</xdr:rowOff>
    </xdr:from>
    <xdr:ext cx="469744" cy="259045"/>
    <xdr:sp macro="" textlink="">
      <xdr:nvSpPr>
        <xdr:cNvPr id="794" name="【消防施設】&#10;一人当たり面積平均値テキスト"/>
        <xdr:cNvSpPr txBox="1"/>
      </xdr:nvSpPr>
      <xdr:spPr>
        <a:xfrm>
          <a:off x="22199600" y="13632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109764</xdr:rowOff>
    </xdr:from>
    <xdr:to>
      <xdr:col>116</xdr:col>
      <xdr:colOff>114300</xdr:colOff>
      <xdr:row>80</xdr:row>
      <xdr:rowOff>39914</xdr:rowOff>
    </xdr:to>
    <xdr:sp macro="" textlink="">
      <xdr:nvSpPr>
        <xdr:cNvPr id="795" name="フローチャート: 判断 794"/>
        <xdr:cNvSpPr/>
      </xdr:nvSpPr>
      <xdr:spPr>
        <a:xfrm>
          <a:off x="22110700" y="1365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80</xdr:row>
      <xdr:rowOff>150586</xdr:rowOff>
    </xdr:from>
    <xdr:to>
      <xdr:col>112</xdr:col>
      <xdr:colOff>38100</xdr:colOff>
      <xdr:row>81</xdr:row>
      <xdr:rowOff>80736</xdr:rowOff>
    </xdr:to>
    <xdr:sp macro="" textlink="">
      <xdr:nvSpPr>
        <xdr:cNvPr id="796" name="フローチャート: 判断 795"/>
        <xdr:cNvSpPr/>
      </xdr:nvSpPr>
      <xdr:spPr>
        <a:xfrm>
          <a:off x="21272500" y="1386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71863</xdr:rowOff>
    </xdr:from>
    <xdr:ext cx="469744" cy="259045"/>
    <xdr:sp macro="" textlink="">
      <xdr:nvSpPr>
        <xdr:cNvPr id="797" name="n_1aveValue【消防施設】&#10;一人当たり面積"/>
        <xdr:cNvSpPr txBox="1"/>
      </xdr:nvSpPr>
      <xdr:spPr>
        <a:xfrm>
          <a:off x="21075727" y="1395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81</xdr:row>
      <xdr:rowOff>11793</xdr:rowOff>
    </xdr:from>
    <xdr:to>
      <xdr:col>107</xdr:col>
      <xdr:colOff>101600</xdr:colOff>
      <xdr:row>81</xdr:row>
      <xdr:rowOff>113393</xdr:rowOff>
    </xdr:to>
    <xdr:sp macro="" textlink="">
      <xdr:nvSpPr>
        <xdr:cNvPr id="798" name="フローチャート: 判断 797"/>
        <xdr:cNvSpPr/>
      </xdr:nvSpPr>
      <xdr:spPr>
        <a:xfrm>
          <a:off x="20383500" y="1389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81</xdr:row>
      <xdr:rowOff>104520</xdr:rowOff>
    </xdr:from>
    <xdr:ext cx="469744" cy="259045"/>
    <xdr:sp macro="" textlink="">
      <xdr:nvSpPr>
        <xdr:cNvPr id="799" name="n_2aveValue【消防施設】&#10;一人当たり面積"/>
        <xdr:cNvSpPr txBox="1"/>
      </xdr:nvSpPr>
      <xdr:spPr>
        <a:xfrm>
          <a:off x="20199427" y="1399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82</xdr:row>
      <xdr:rowOff>52614</xdr:rowOff>
    </xdr:from>
    <xdr:to>
      <xdr:col>102</xdr:col>
      <xdr:colOff>165100</xdr:colOff>
      <xdr:row>82</xdr:row>
      <xdr:rowOff>154214</xdr:rowOff>
    </xdr:to>
    <xdr:sp macro="" textlink="">
      <xdr:nvSpPr>
        <xdr:cNvPr id="800" name="フローチャート: 判断 799"/>
        <xdr:cNvSpPr/>
      </xdr:nvSpPr>
      <xdr:spPr>
        <a:xfrm>
          <a:off x="19494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145341</xdr:rowOff>
    </xdr:from>
    <xdr:ext cx="469744" cy="259045"/>
    <xdr:sp macro="" textlink="">
      <xdr:nvSpPr>
        <xdr:cNvPr id="801" name="n_3aveValue【消防施設】&#10;一人当たり面積"/>
        <xdr:cNvSpPr txBox="1"/>
      </xdr:nvSpPr>
      <xdr:spPr>
        <a:xfrm>
          <a:off x="19310427" y="1420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82</xdr:row>
      <xdr:rowOff>68943</xdr:rowOff>
    </xdr:from>
    <xdr:to>
      <xdr:col>98</xdr:col>
      <xdr:colOff>38100</xdr:colOff>
      <xdr:row>82</xdr:row>
      <xdr:rowOff>170543</xdr:rowOff>
    </xdr:to>
    <xdr:sp macro="" textlink="">
      <xdr:nvSpPr>
        <xdr:cNvPr id="802" name="フローチャート: 判断 801"/>
        <xdr:cNvSpPr/>
      </xdr:nvSpPr>
      <xdr:spPr>
        <a:xfrm>
          <a:off x="18605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82</xdr:row>
      <xdr:rowOff>161670</xdr:rowOff>
    </xdr:from>
    <xdr:ext cx="469744" cy="259045"/>
    <xdr:sp macro="" textlink="">
      <xdr:nvSpPr>
        <xdr:cNvPr id="803" name="n_4aveValue【消防施設】&#10;一人当たり面積"/>
        <xdr:cNvSpPr txBox="1"/>
      </xdr:nvSpPr>
      <xdr:spPr>
        <a:xfrm>
          <a:off x="18421427" y="1422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804" name="テキスト ボックス 8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11793</xdr:rowOff>
    </xdr:from>
    <xdr:to>
      <xdr:col>116</xdr:col>
      <xdr:colOff>114300</xdr:colOff>
      <xdr:row>79</xdr:row>
      <xdr:rowOff>113393</xdr:rowOff>
    </xdr:to>
    <xdr:sp macro="" textlink="">
      <xdr:nvSpPr>
        <xdr:cNvPr id="809" name="楕円 808"/>
        <xdr:cNvSpPr/>
      </xdr:nvSpPr>
      <xdr:spPr>
        <a:xfrm>
          <a:off x="22110700" y="1355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34670</xdr:rowOff>
    </xdr:from>
    <xdr:ext cx="469744" cy="259045"/>
    <xdr:sp macro="" textlink="">
      <xdr:nvSpPr>
        <xdr:cNvPr id="810" name="【消防施設】&#10;一人当たり面積該当値テキスト"/>
        <xdr:cNvSpPr txBox="1"/>
      </xdr:nvSpPr>
      <xdr:spPr>
        <a:xfrm>
          <a:off x="22199600" y="1340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150586</xdr:rowOff>
    </xdr:from>
    <xdr:to>
      <xdr:col>112</xdr:col>
      <xdr:colOff>38100</xdr:colOff>
      <xdr:row>79</xdr:row>
      <xdr:rowOff>80736</xdr:rowOff>
    </xdr:to>
    <xdr:sp macro="" textlink="">
      <xdr:nvSpPr>
        <xdr:cNvPr id="811" name="楕円 810"/>
        <xdr:cNvSpPr/>
      </xdr:nvSpPr>
      <xdr:spPr>
        <a:xfrm>
          <a:off x="21272500" y="1352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29936</xdr:rowOff>
    </xdr:from>
    <xdr:to>
      <xdr:col>116</xdr:col>
      <xdr:colOff>63500</xdr:colOff>
      <xdr:row>79</xdr:row>
      <xdr:rowOff>62593</xdr:rowOff>
    </xdr:to>
    <xdr:cxnSp macro="">
      <xdr:nvCxnSpPr>
        <xdr:cNvPr id="812" name="直線コネクタ 811"/>
        <xdr:cNvCxnSpPr/>
      </xdr:nvCxnSpPr>
      <xdr:spPr>
        <a:xfrm>
          <a:off x="21323300" y="135744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11793</xdr:rowOff>
    </xdr:from>
    <xdr:to>
      <xdr:col>107</xdr:col>
      <xdr:colOff>101600</xdr:colOff>
      <xdr:row>79</xdr:row>
      <xdr:rowOff>113393</xdr:rowOff>
    </xdr:to>
    <xdr:sp macro="" textlink="">
      <xdr:nvSpPr>
        <xdr:cNvPr id="813" name="楕円 812"/>
        <xdr:cNvSpPr/>
      </xdr:nvSpPr>
      <xdr:spPr>
        <a:xfrm>
          <a:off x="20383500" y="1355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29936</xdr:rowOff>
    </xdr:from>
    <xdr:to>
      <xdr:col>111</xdr:col>
      <xdr:colOff>177800</xdr:colOff>
      <xdr:row>79</xdr:row>
      <xdr:rowOff>62593</xdr:rowOff>
    </xdr:to>
    <xdr:cxnSp macro="">
      <xdr:nvCxnSpPr>
        <xdr:cNvPr id="814" name="直線コネクタ 813"/>
        <xdr:cNvCxnSpPr/>
      </xdr:nvCxnSpPr>
      <xdr:spPr>
        <a:xfrm flipV="1">
          <a:off x="20434300" y="135744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28121</xdr:rowOff>
    </xdr:from>
    <xdr:to>
      <xdr:col>102</xdr:col>
      <xdr:colOff>165100</xdr:colOff>
      <xdr:row>79</xdr:row>
      <xdr:rowOff>129721</xdr:rowOff>
    </xdr:to>
    <xdr:sp macro="" textlink="">
      <xdr:nvSpPr>
        <xdr:cNvPr id="815" name="楕円 814"/>
        <xdr:cNvSpPr/>
      </xdr:nvSpPr>
      <xdr:spPr>
        <a:xfrm>
          <a:off x="19494500" y="1357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62593</xdr:rowOff>
    </xdr:from>
    <xdr:to>
      <xdr:col>107</xdr:col>
      <xdr:colOff>50800</xdr:colOff>
      <xdr:row>79</xdr:row>
      <xdr:rowOff>78921</xdr:rowOff>
    </xdr:to>
    <xdr:cxnSp macro="">
      <xdr:nvCxnSpPr>
        <xdr:cNvPr id="816" name="直線コネクタ 815"/>
        <xdr:cNvCxnSpPr/>
      </xdr:nvCxnSpPr>
      <xdr:spPr>
        <a:xfrm flipV="1">
          <a:off x="19545300" y="136071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44450</xdr:rowOff>
    </xdr:from>
    <xdr:to>
      <xdr:col>98</xdr:col>
      <xdr:colOff>38100</xdr:colOff>
      <xdr:row>79</xdr:row>
      <xdr:rowOff>146050</xdr:rowOff>
    </xdr:to>
    <xdr:sp macro="" textlink="">
      <xdr:nvSpPr>
        <xdr:cNvPr id="817" name="楕円 816"/>
        <xdr:cNvSpPr/>
      </xdr:nvSpPr>
      <xdr:spPr>
        <a:xfrm>
          <a:off x="18605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78921</xdr:rowOff>
    </xdr:from>
    <xdr:to>
      <xdr:col>102</xdr:col>
      <xdr:colOff>114300</xdr:colOff>
      <xdr:row>79</xdr:row>
      <xdr:rowOff>95250</xdr:rowOff>
    </xdr:to>
    <xdr:cxnSp macro="">
      <xdr:nvCxnSpPr>
        <xdr:cNvPr id="818" name="直線コネクタ 817"/>
        <xdr:cNvCxnSpPr/>
      </xdr:nvCxnSpPr>
      <xdr:spPr>
        <a:xfrm flipV="1">
          <a:off x="18656300" y="136234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77</xdr:row>
      <xdr:rowOff>97263</xdr:rowOff>
    </xdr:from>
    <xdr:ext cx="469744" cy="259045"/>
    <xdr:sp macro="" textlink="">
      <xdr:nvSpPr>
        <xdr:cNvPr id="819" name="n_1mainValue【消防施設】&#10;一人当たり面積"/>
        <xdr:cNvSpPr txBox="1"/>
      </xdr:nvSpPr>
      <xdr:spPr>
        <a:xfrm>
          <a:off x="21075727" y="1329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129920</xdr:rowOff>
    </xdr:from>
    <xdr:ext cx="469744" cy="259045"/>
    <xdr:sp macro="" textlink="">
      <xdr:nvSpPr>
        <xdr:cNvPr id="820" name="n_2mainValue【消防施設】&#10;一人当たり面積"/>
        <xdr:cNvSpPr txBox="1"/>
      </xdr:nvSpPr>
      <xdr:spPr>
        <a:xfrm>
          <a:off x="20199427" y="1333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146248</xdr:rowOff>
    </xdr:from>
    <xdr:ext cx="469744" cy="259045"/>
    <xdr:sp macro="" textlink="">
      <xdr:nvSpPr>
        <xdr:cNvPr id="821" name="n_3mainValue【消防施設】&#10;一人当たり面積"/>
        <xdr:cNvSpPr txBox="1"/>
      </xdr:nvSpPr>
      <xdr:spPr>
        <a:xfrm>
          <a:off x="19310427" y="1334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162577</xdr:rowOff>
    </xdr:from>
    <xdr:ext cx="469744" cy="259045"/>
    <xdr:sp macro="" textlink="">
      <xdr:nvSpPr>
        <xdr:cNvPr id="822" name="n_4mainValue【消防施設】&#10;一人当たり面積"/>
        <xdr:cNvSpPr txBox="1"/>
      </xdr:nvSpPr>
      <xdr:spPr>
        <a:xfrm>
          <a:off x="184214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3" name="正方形/長方形 82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4" name="正方形/長方形 82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5" name="正方形/長方形 82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6" name="正方形/長方形 82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7" name="正方形/長方形 82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8" name="正方形/長方形 82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9" name="正方形/長方形 82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0" name="正方形/長方形 82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1" name="テキスト ボックス 83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2" name="直線コネクタ 83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3" name="テキスト ボックス 83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4" name="直線コネクタ 83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35" name="テキスト ボックス 83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36" name="直線コネクタ 83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37" name="テキスト ボックス 83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38" name="直線コネクタ 83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39" name="テキスト ボックス 83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0" name="直線コネクタ 83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1" name="テキスト ボックス 84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2" name="直線コネクタ 84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43" name="テキスト ボックス 842"/>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4" name="直線コネクタ 84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32386</xdr:rowOff>
    </xdr:from>
    <xdr:to>
      <xdr:col>85</xdr:col>
      <xdr:colOff>126364</xdr:colOff>
      <xdr:row>108</xdr:row>
      <xdr:rowOff>104775</xdr:rowOff>
    </xdr:to>
    <xdr:cxnSp macro="">
      <xdr:nvCxnSpPr>
        <xdr:cNvPr id="846" name="直線コネクタ 845"/>
        <xdr:cNvCxnSpPr/>
      </xdr:nvCxnSpPr>
      <xdr:spPr>
        <a:xfrm flipV="1">
          <a:off x="16318864" y="17348836"/>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108602</xdr:rowOff>
    </xdr:from>
    <xdr:ext cx="405111" cy="259045"/>
    <xdr:sp macro="" textlink="">
      <xdr:nvSpPr>
        <xdr:cNvPr id="847" name="【庁舎】&#10;有形固定資産減価償却率最小値テキスト"/>
        <xdr:cNvSpPr txBox="1"/>
      </xdr:nvSpPr>
      <xdr:spPr>
        <a:xfrm>
          <a:off x="16357600" y="186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104775</xdr:rowOff>
    </xdr:from>
    <xdr:to>
      <xdr:col>86</xdr:col>
      <xdr:colOff>25400</xdr:colOff>
      <xdr:row>108</xdr:row>
      <xdr:rowOff>104775</xdr:rowOff>
    </xdr:to>
    <xdr:cxnSp macro="">
      <xdr:nvCxnSpPr>
        <xdr:cNvPr id="848" name="直線コネクタ 847"/>
        <xdr:cNvCxnSpPr/>
      </xdr:nvCxnSpPr>
      <xdr:spPr>
        <a:xfrm>
          <a:off x="16230600" y="1862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150513</xdr:rowOff>
    </xdr:from>
    <xdr:ext cx="405111" cy="259045"/>
    <xdr:sp macro="" textlink="">
      <xdr:nvSpPr>
        <xdr:cNvPr id="849" name="【庁舎】&#10;有形固定資産減価償却率最大値テキスト"/>
        <xdr:cNvSpPr txBox="1"/>
      </xdr:nvSpPr>
      <xdr:spPr>
        <a:xfrm>
          <a:off x="16357600" y="1712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32386</xdr:rowOff>
    </xdr:from>
    <xdr:to>
      <xdr:col>86</xdr:col>
      <xdr:colOff>25400</xdr:colOff>
      <xdr:row>101</xdr:row>
      <xdr:rowOff>32386</xdr:rowOff>
    </xdr:to>
    <xdr:cxnSp macro="">
      <xdr:nvCxnSpPr>
        <xdr:cNvPr id="850" name="直線コネクタ 849"/>
        <xdr:cNvCxnSpPr/>
      </xdr:nvCxnSpPr>
      <xdr:spPr>
        <a:xfrm>
          <a:off x="16230600" y="1734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9541</xdr:rowOff>
    </xdr:from>
    <xdr:ext cx="405111" cy="259045"/>
    <xdr:sp macro="" textlink="">
      <xdr:nvSpPr>
        <xdr:cNvPr id="851" name="【庁舎】&#10;有形固定資産減価償却率平均値テキスト"/>
        <xdr:cNvSpPr txBox="1"/>
      </xdr:nvSpPr>
      <xdr:spPr>
        <a:xfrm>
          <a:off x="16357600" y="17840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31114</xdr:rowOff>
    </xdr:from>
    <xdr:to>
      <xdr:col>85</xdr:col>
      <xdr:colOff>177800</xdr:colOff>
      <xdr:row>104</xdr:row>
      <xdr:rowOff>132714</xdr:rowOff>
    </xdr:to>
    <xdr:sp macro="" textlink="">
      <xdr:nvSpPr>
        <xdr:cNvPr id="852" name="フローチャート: 判断 851"/>
        <xdr:cNvSpPr/>
      </xdr:nvSpPr>
      <xdr:spPr>
        <a:xfrm>
          <a:off x="162687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36830</xdr:rowOff>
    </xdr:from>
    <xdr:to>
      <xdr:col>81</xdr:col>
      <xdr:colOff>101600</xdr:colOff>
      <xdr:row>104</xdr:row>
      <xdr:rowOff>138430</xdr:rowOff>
    </xdr:to>
    <xdr:sp macro="" textlink="">
      <xdr:nvSpPr>
        <xdr:cNvPr id="853" name="フローチャート: 判断 852"/>
        <xdr:cNvSpPr/>
      </xdr:nvSpPr>
      <xdr:spPr>
        <a:xfrm>
          <a:off x="15430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129557</xdr:rowOff>
    </xdr:from>
    <xdr:ext cx="405111" cy="259045"/>
    <xdr:sp macro="" textlink="">
      <xdr:nvSpPr>
        <xdr:cNvPr id="854" name="n_1aveValue【庁舎】&#10;有形固定資産減価償却率"/>
        <xdr:cNvSpPr txBox="1"/>
      </xdr:nvSpPr>
      <xdr:spPr>
        <a:xfrm>
          <a:off x="152660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166370</xdr:rowOff>
    </xdr:from>
    <xdr:to>
      <xdr:col>76</xdr:col>
      <xdr:colOff>165100</xdr:colOff>
      <xdr:row>104</xdr:row>
      <xdr:rowOff>96520</xdr:rowOff>
    </xdr:to>
    <xdr:sp macro="" textlink="">
      <xdr:nvSpPr>
        <xdr:cNvPr id="855" name="フローチャート: 判断 854"/>
        <xdr:cNvSpPr/>
      </xdr:nvSpPr>
      <xdr:spPr>
        <a:xfrm>
          <a:off x="14541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87647</xdr:rowOff>
    </xdr:from>
    <xdr:ext cx="405111" cy="259045"/>
    <xdr:sp macro="" textlink="">
      <xdr:nvSpPr>
        <xdr:cNvPr id="856" name="n_2aveValue【庁舎】&#10;有形固定資産減価償却率"/>
        <xdr:cNvSpPr txBox="1"/>
      </xdr:nvSpPr>
      <xdr:spPr>
        <a:xfrm>
          <a:off x="14389744" y="1791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147320</xdr:rowOff>
    </xdr:from>
    <xdr:to>
      <xdr:col>72</xdr:col>
      <xdr:colOff>38100</xdr:colOff>
      <xdr:row>104</xdr:row>
      <xdr:rowOff>77470</xdr:rowOff>
    </xdr:to>
    <xdr:sp macro="" textlink="">
      <xdr:nvSpPr>
        <xdr:cNvPr id="857" name="フローチャート: 判断 856"/>
        <xdr:cNvSpPr/>
      </xdr:nvSpPr>
      <xdr:spPr>
        <a:xfrm>
          <a:off x="1365250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104</xdr:row>
      <xdr:rowOff>68597</xdr:rowOff>
    </xdr:from>
    <xdr:ext cx="405111" cy="259045"/>
    <xdr:sp macro="" textlink="">
      <xdr:nvSpPr>
        <xdr:cNvPr id="858" name="n_3aveValue【庁舎】&#10;有形固定資産減価償却率"/>
        <xdr:cNvSpPr txBox="1"/>
      </xdr:nvSpPr>
      <xdr:spPr>
        <a:xfrm>
          <a:off x="13500744"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104</xdr:row>
      <xdr:rowOff>82550</xdr:rowOff>
    </xdr:from>
    <xdr:to>
      <xdr:col>67</xdr:col>
      <xdr:colOff>101600</xdr:colOff>
      <xdr:row>105</xdr:row>
      <xdr:rowOff>12700</xdr:rowOff>
    </xdr:to>
    <xdr:sp macro="" textlink="">
      <xdr:nvSpPr>
        <xdr:cNvPr id="859" name="フローチャート: 判断 858"/>
        <xdr:cNvSpPr/>
      </xdr:nvSpPr>
      <xdr:spPr>
        <a:xfrm>
          <a:off x="12763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105</xdr:row>
      <xdr:rowOff>3827</xdr:rowOff>
    </xdr:from>
    <xdr:ext cx="405111" cy="259045"/>
    <xdr:sp macro="" textlink="">
      <xdr:nvSpPr>
        <xdr:cNvPr id="860" name="n_4aveValue【庁舎】&#10;有形固定資産減価償却率"/>
        <xdr:cNvSpPr txBox="1"/>
      </xdr:nvSpPr>
      <xdr:spPr>
        <a:xfrm>
          <a:off x="12611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861" name="テキスト ボックス 86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2" name="テキスト ボックス 86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3" name="テキスト ボックス 86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4" name="テキスト ボックス 86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5" name="テキスト ボックス 86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99695</xdr:rowOff>
    </xdr:from>
    <xdr:to>
      <xdr:col>85</xdr:col>
      <xdr:colOff>177800</xdr:colOff>
      <xdr:row>103</xdr:row>
      <xdr:rowOff>29845</xdr:rowOff>
    </xdr:to>
    <xdr:sp macro="" textlink="">
      <xdr:nvSpPr>
        <xdr:cNvPr id="866" name="楕円 865"/>
        <xdr:cNvSpPr/>
      </xdr:nvSpPr>
      <xdr:spPr>
        <a:xfrm>
          <a:off x="16268700" y="1758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122572</xdr:rowOff>
    </xdr:from>
    <xdr:ext cx="405111" cy="259045"/>
    <xdr:sp macro="" textlink="">
      <xdr:nvSpPr>
        <xdr:cNvPr id="867" name="【庁舎】&#10;有形固定資産減価償却率該当値テキスト"/>
        <xdr:cNvSpPr txBox="1"/>
      </xdr:nvSpPr>
      <xdr:spPr>
        <a:xfrm>
          <a:off x="16357600" y="1743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52070</xdr:rowOff>
    </xdr:from>
    <xdr:to>
      <xdr:col>81</xdr:col>
      <xdr:colOff>101600</xdr:colOff>
      <xdr:row>102</xdr:row>
      <xdr:rowOff>153670</xdr:rowOff>
    </xdr:to>
    <xdr:sp macro="" textlink="">
      <xdr:nvSpPr>
        <xdr:cNvPr id="868" name="楕円 867"/>
        <xdr:cNvSpPr/>
      </xdr:nvSpPr>
      <xdr:spPr>
        <a:xfrm>
          <a:off x="15430500" y="1753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102870</xdr:rowOff>
    </xdr:from>
    <xdr:to>
      <xdr:col>85</xdr:col>
      <xdr:colOff>127000</xdr:colOff>
      <xdr:row>102</xdr:row>
      <xdr:rowOff>150495</xdr:rowOff>
    </xdr:to>
    <xdr:cxnSp macro="">
      <xdr:nvCxnSpPr>
        <xdr:cNvPr id="869" name="直線コネクタ 868"/>
        <xdr:cNvCxnSpPr/>
      </xdr:nvCxnSpPr>
      <xdr:spPr>
        <a:xfrm>
          <a:off x="15481300" y="1759077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2539</xdr:rowOff>
    </xdr:from>
    <xdr:to>
      <xdr:col>76</xdr:col>
      <xdr:colOff>165100</xdr:colOff>
      <xdr:row>102</xdr:row>
      <xdr:rowOff>104139</xdr:rowOff>
    </xdr:to>
    <xdr:sp macro="" textlink="">
      <xdr:nvSpPr>
        <xdr:cNvPr id="870" name="楕円 869"/>
        <xdr:cNvSpPr/>
      </xdr:nvSpPr>
      <xdr:spPr>
        <a:xfrm>
          <a:off x="14541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53339</xdr:rowOff>
    </xdr:from>
    <xdr:to>
      <xdr:col>81</xdr:col>
      <xdr:colOff>50800</xdr:colOff>
      <xdr:row>102</xdr:row>
      <xdr:rowOff>102870</xdr:rowOff>
    </xdr:to>
    <xdr:cxnSp macro="">
      <xdr:nvCxnSpPr>
        <xdr:cNvPr id="871" name="直線コネクタ 870"/>
        <xdr:cNvCxnSpPr/>
      </xdr:nvCxnSpPr>
      <xdr:spPr>
        <a:xfrm>
          <a:off x="14592300" y="1754123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76836</xdr:rowOff>
    </xdr:from>
    <xdr:to>
      <xdr:col>72</xdr:col>
      <xdr:colOff>38100</xdr:colOff>
      <xdr:row>102</xdr:row>
      <xdr:rowOff>6986</xdr:rowOff>
    </xdr:to>
    <xdr:sp macro="" textlink="">
      <xdr:nvSpPr>
        <xdr:cNvPr id="872" name="楕円 871"/>
        <xdr:cNvSpPr/>
      </xdr:nvSpPr>
      <xdr:spPr>
        <a:xfrm>
          <a:off x="13652500" y="1739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127636</xdr:rowOff>
    </xdr:from>
    <xdr:to>
      <xdr:col>76</xdr:col>
      <xdr:colOff>114300</xdr:colOff>
      <xdr:row>102</xdr:row>
      <xdr:rowOff>53339</xdr:rowOff>
    </xdr:to>
    <xdr:cxnSp macro="">
      <xdr:nvCxnSpPr>
        <xdr:cNvPr id="873" name="直線コネクタ 872"/>
        <xdr:cNvCxnSpPr/>
      </xdr:nvCxnSpPr>
      <xdr:spPr>
        <a:xfrm>
          <a:off x="13703300" y="17444086"/>
          <a:ext cx="889000" cy="9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38736</xdr:rowOff>
    </xdr:from>
    <xdr:to>
      <xdr:col>67</xdr:col>
      <xdr:colOff>101600</xdr:colOff>
      <xdr:row>101</xdr:row>
      <xdr:rowOff>140336</xdr:rowOff>
    </xdr:to>
    <xdr:sp macro="" textlink="">
      <xdr:nvSpPr>
        <xdr:cNvPr id="874" name="楕円 873"/>
        <xdr:cNvSpPr/>
      </xdr:nvSpPr>
      <xdr:spPr>
        <a:xfrm>
          <a:off x="12763500" y="1735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89536</xdr:rowOff>
    </xdr:from>
    <xdr:to>
      <xdr:col>71</xdr:col>
      <xdr:colOff>177800</xdr:colOff>
      <xdr:row>101</xdr:row>
      <xdr:rowOff>127636</xdr:rowOff>
    </xdr:to>
    <xdr:cxnSp macro="">
      <xdr:nvCxnSpPr>
        <xdr:cNvPr id="875" name="直線コネクタ 874"/>
        <xdr:cNvCxnSpPr/>
      </xdr:nvCxnSpPr>
      <xdr:spPr>
        <a:xfrm>
          <a:off x="12814300" y="174059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170197</xdr:rowOff>
    </xdr:from>
    <xdr:ext cx="405111" cy="259045"/>
    <xdr:sp macro="" textlink="">
      <xdr:nvSpPr>
        <xdr:cNvPr id="876" name="n_1mainValue【庁舎】&#10;有形固定資産減価償却率"/>
        <xdr:cNvSpPr txBox="1"/>
      </xdr:nvSpPr>
      <xdr:spPr>
        <a:xfrm>
          <a:off x="15266044" y="1731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120666</xdr:rowOff>
    </xdr:from>
    <xdr:ext cx="405111" cy="259045"/>
    <xdr:sp macro="" textlink="">
      <xdr:nvSpPr>
        <xdr:cNvPr id="877" name="n_2mainValue【庁舎】&#10;有形固定資産減価償却率"/>
        <xdr:cNvSpPr txBox="1"/>
      </xdr:nvSpPr>
      <xdr:spPr>
        <a:xfrm>
          <a:off x="14389744" y="1726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23513</xdr:rowOff>
    </xdr:from>
    <xdr:ext cx="405111" cy="259045"/>
    <xdr:sp macro="" textlink="">
      <xdr:nvSpPr>
        <xdr:cNvPr id="878" name="n_3mainValue【庁舎】&#10;有形固定資産減価償却率"/>
        <xdr:cNvSpPr txBox="1"/>
      </xdr:nvSpPr>
      <xdr:spPr>
        <a:xfrm>
          <a:off x="13500744" y="1716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156863</xdr:rowOff>
    </xdr:from>
    <xdr:ext cx="405111" cy="259045"/>
    <xdr:sp macro="" textlink="">
      <xdr:nvSpPr>
        <xdr:cNvPr id="879" name="n_4mainValue【庁舎】&#10;有形固定資産減価償却率"/>
        <xdr:cNvSpPr txBox="1"/>
      </xdr:nvSpPr>
      <xdr:spPr>
        <a:xfrm>
          <a:off x="12611744" y="1713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0" name="正方形/長方形 87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1" name="正方形/長方形 88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2" name="正方形/長方形 88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3" name="正方形/長方形 88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4" name="正方形/長方形 88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5" name="正方形/長方形 88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6" name="正方形/長方形 88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7" name="正方形/長方形 88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8" name="テキスト ボックス 88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9" name="直線コネクタ 88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90" name="テキスト ボックス 88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91" name="直線コネクタ 89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2" name="テキスト ボックス 89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3" name="直線コネクタ 89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94" name="テキスト ボックス 89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95" name="直線コネクタ 89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96" name="テキスト ボックス 89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97" name="直線コネクタ 89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98" name="テキスト ボックス 89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9" name="直線コネクタ 89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0" name="テキスト ボックス 89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119635</xdr:rowOff>
    </xdr:from>
    <xdr:to>
      <xdr:col>116</xdr:col>
      <xdr:colOff>62864</xdr:colOff>
      <xdr:row>108</xdr:row>
      <xdr:rowOff>12192</xdr:rowOff>
    </xdr:to>
    <xdr:cxnSp macro="">
      <xdr:nvCxnSpPr>
        <xdr:cNvPr id="902" name="直線コネクタ 901"/>
        <xdr:cNvCxnSpPr/>
      </xdr:nvCxnSpPr>
      <xdr:spPr>
        <a:xfrm flipV="1">
          <a:off x="22160864" y="17093185"/>
          <a:ext cx="0" cy="1435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16019</xdr:rowOff>
    </xdr:from>
    <xdr:ext cx="469744" cy="259045"/>
    <xdr:sp macro="" textlink="">
      <xdr:nvSpPr>
        <xdr:cNvPr id="903" name="【庁舎】&#10;一人当たり面積最小値テキスト"/>
        <xdr:cNvSpPr txBox="1"/>
      </xdr:nvSpPr>
      <xdr:spPr>
        <a:xfrm>
          <a:off x="22199600" y="1853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12192</xdr:rowOff>
    </xdr:from>
    <xdr:to>
      <xdr:col>116</xdr:col>
      <xdr:colOff>152400</xdr:colOff>
      <xdr:row>108</xdr:row>
      <xdr:rowOff>12192</xdr:rowOff>
    </xdr:to>
    <xdr:cxnSp macro="">
      <xdr:nvCxnSpPr>
        <xdr:cNvPr id="904" name="直線コネクタ 903"/>
        <xdr:cNvCxnSpPr/>
      </xdr:nvCxnSpPr>
      <xdr:spPr>
        <a:xfrm>
          <a:off x="22072600" y="1852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66312</xdr:rowOff>
    </xdr:from>
    <xdr:ext cx="469744" cy="259045"/>
    <xdr:sp macro="" textlink="">
      <xdr:nvSpPr>
        <xdr:cNvPr id="905" name="【庁舎】&#10;一人当たり面積最大値テキスト"/>
        <xdr:cNvSpPr txBox="1"/>
      </xdr:nvSpPr>
      <xdr:spPr>
        <a:xfrm>
          <a:off x="22199600" y="1686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119635</xdr:rowOff>
    </xdr:from>
    <xdr:to>
      <xdr:col>116</xdr:col>
      <xdr:colOff>152400</xdr:colOff>
      <xdr:row>99</xdr:row>
      <xdr:rowOff>119635</xdr:rowOff>
    </xdr:to>
    <xdr:cxnSp macro="">
      <xdr:nvCxnSpPr>
        <xdr:cNvPr id="906" name="直線コネクタ 905"/>
        <xdr:cNvCxnSpPr/>
      </xdr:nvCxnSpPr>
      <xdr:spPr>
        <a:xfrm>
          <a:off x="22072600" y="1709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15257</xdr:rowOff>
    </xdr:from>
    <xdr:ext cx="469744" cy="259045"/>
    <xdr:sp macro="" textlink="">
      <xdr:nvSpPr>
        <xdr:cNvPr id="907" name="【庁舎】&#10;一人当たり面積平均値テキスト"/>
        <xdr:cNvSpPr txBox="1"/>
      </xdr:nvSpPr>
      <xdr:spPr>
        <a:xfrm>
          <a:off x="22199600" y="17674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36830</xdr:rowOff>
    </xdr:from>
    <xdr:to>
      <xdr:col>116</xdr:col>
      <xdr:colOff>114300</xdr:colOff>
      <xdr:row>103</xdr:row>
      <xdr:rowOff>138430</xdr:rowOff>
    </xdr:to>
    <xdr:sp macro="" textlink="">
      <xdr:nvSpPr>
        <xdr:cNvPr id="908" name="フローチャート: 判断 907"/>
        <xdr:cNvSpPr/>
      </xdr:nvSpPr>
      <xdr:spPr>
        <a:xfrm>
          <a:off x="22110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32258</xdr:rowOff>
    </xdr:from>
    <xdr:to>
      <xdr:col>112</xdr:col>
      <xdr:colOff>38100</xdr:colOff>
      <xdr:row>103</xdr:row>
      <xdr:rowOff>133858</xdr:rowOff>
    </xdr:to>
    <xdr:sp macro="" textlink="">
      <xdr:nvSpPr>
        <xdr:cNvPr id="909" name="フローチャート: 判断 908"/>
        <xdr:cNvSpPr/>
      </xdr:nvSpPr>
      <xdr:spPr>
        <a:xfrm>
          <a:off x="21272500" y="1769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124985</xdr:rowOff>
    </xdr:from>
    <xdr:ext cx="469744" cy="259045"/>
    <xdr:sp macro="" textlink="">
      <xdr:nvSpPr>
        <xdr:cNvPr id="910" name="n_1aveValue【庁舎】&#10;一人当たり面積"/>
        <xdr:cNvSpPr txBox="1"/>
      </xdr:nvSpPr>
      <xdr:spPr>
        <a:xfrm>
          <a:off x="21075727" y="17784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103</xdr:row>
      <xdr:rowOff>13970</xdr:rowOff>
    </xdr:from>
    <xdr:to>
      <xdr:col>107</xdr:col>
      <xdr:colOff>101600</xdr:colOff>
      <xdr:row>103</xdr:row>
      <xdr:rowOff>115570</xdr:rowOff>
    </xdr:to>
    <xdr:sp macro="" textlink="">
      <xdr:nvSpPr>
        <xdr:cNvPr id="911" name="フローチャート: 判断 910"/>
        <xdr:cNvSpPr/>
      </xdr:nvSpPr>
      <xdr:spPr>
        <a:xfrm>
          <a:off x="203835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101</xdr:row>
      <xdr:rowOff>132097</xdr:rowOff>
    </xdr:from>
    <xdr:ext cx="469744" cy="259045"/>
    <xdr:sp macro="" textlink="">
      <xdr:nvSpPr>
        <xdr:cNvPr id="912" name="n_2aveValue【庁舎】&#10;一人当たり面積"/>
        <xdr:cNvSpPr txBox="1"/>
      </xdr:nvSpPr>
      <xdr:spPr>
        <a:xfrm>
          <a:off x="20199427" y="1744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103</xdr:row>
      <xdr:rowOff>18542</xdr:rowOff>
    </xdr:from>
    <xdr:to>
      <xdr:col>102</xdr:col>
      <xdr:colOff>165100</xdr:colOff>
      <xdr:row>103</xdr:row>
      <xdr:rowOff>120142</xdr:rowOff>
    </xdr:to>
    <xdr:sp macro="" textlink="">
      <xdr:nvSpPr>
        <xdr:cNvPr id="913" name="フローチャート: 判断 912"/>
        <xdr:cNvSpPr/>
      </xdr:nvSpPr>
      <xdr:spPr>
        <a:xfrm>
          <a:off x="19494500" y="1767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101</xdr:row>
      <xdr:rowOff>136669</xdr:rowOff>
    </xdr:from>
    <xdr:ext cx="469744" cy="259045"/>
    <xdr:sp macro="" textlink="">
      <xdr:nvSpPr>
        <xdr:cNvPr id="914" name="n_3aveValue【庁舎】&#10;一人当たり面積"/>
        <xdr:cNvSpPr txBox="1"/>
      </xdr:nvSpPr>
      <xdr:spPr>
        <a:xfrm>
          <a:off x="19310427" y="1745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103</xdr:row>
      <xdr:rowOff>132842</xdr:rowOff>
    </xdr:from>
    <xdr:to>
      <xdr:col>98</xdr:col>
      <xdr:colOff>38100</xdr:colOff>
      <xdr:row>104</xdr:row>
      <xdr:rowOff>62992</xdr:rowOff>
    </xdr:to>
    <xdr:sp macro="" textlink="">
      <xdr:nvSpPr>
        <xdr:cNvPr id="915" name="フローチャート: 判断 914"/>
        <xdr:cNvSpPr/>
      </xdr:nvSpPr>
      <xdr:spPr>
        <a:xfrm>
          <a:off x="18605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104</xdr:row>
      <xdr:rowOff>54119</xdr:rowOff>
    </xdr:from>
    <xdr:ext cx="469744" cy="259045"/>
    <xdr:sp macro="" textlink="">
      <xdr:nvSpPr>
        <xdr:cNvPr id="916" name="n_4aveValue【庁舎】&#10;一人当たり面積"/>
        <xdr:cNvSpPr txBox="1"/>
      </xdr:nvSpPr>
      <xdr:spPr>
        <a:xfrm>
          <a:off x="18421427" y="1788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917" name="テキスト ボックス 91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8" name="テキスト ボックス 91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9" name="テキスト ボックス 91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0" name="テキスト ボックス 91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1" name="テキスト ボックス 92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167132</xdr:rowOff>
    </xdr:from>
    <xdr:to>
      <xdr:col>116</xdr:col>
      <xdr:colOff>114300</xdr:colOff>
      <xdr:row>103</xdr:row>
      <xdr:rowOff>97282</xdr:rowOff>
    </xdr:to>
    <xdr:sp macro="" textlink="">
      <xdr:nvSpPr>
        <xdr:cNvPr id="922" name="楕円 921"/>
        <xdr:cNvSpPr/>
      </xdr:nvSpPr>
      <xdr:spPr>
        <a:xfrm>
          <a:off x="22110700" y="1765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18559</xdr:rowOff>
    </xdr:from>
    <xdr:ext cx="469744" cy="259045"/>
    <xdr:sp macro="" textlink="">
      <xdr:nvSpPr>
        <xdr:cNvPr id="923" name="【庁舎】&#10;一人当たり面積該当値テキスト"/>
        <xdr:cNvSpPr txBox="1"/>
      </xdr:nvSpPr>
      <xdr:spPr>
        <a:xfrm>
          <a:off x="22199600" y="17506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4826</xdr:rowOff>
    </xdr:from>
    <xdr:to>
      <xdr:col>112</xdr:col>
      <xdr:colOff>38100</xdr:colOff>
      <xdr:row>103</xdr:row>
      <xdr:rowOff>106426</xdr:rowOff>
    </xdr:to>
    <xdr:sp macro="" textlink="">
      <xdr:nvSpPr>
        <xdr:cNvPr id="924" name="楕円 923"/>
        <xdr:cNvSpPr/>
      </xdr:nvSpPr>
      <xdr:spPr>
        <a:xfrm>
          <a:off x="21272500" y="1766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46482</xdr:rowOff>
    </xdr:from>
    <xdr:to>
      <xdr:col>116</xdr:col>
      <xdr:colOff>63500</xdr:colOff>
      <xdr:row>103</xdr:row>
      <xdr:rowOff>55626</xdr:rowOff>
    </xdr:to>
    <xdr:cxnSp macro="">
      <xdr:nvCxnSpPr>
        <xdr:cNvPr id="925" name="直線コネクタ 924"/>
        <xdr:cNvCxnSpPr/>
      </xdr:nvCxnSpPr>
      <xdr:spPr>
        <a:xfrm flipV="1">
          <a:off x="21323300" y="177058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18542</xdr:rowOff>
    </xdr:from>
    <xdr:to>
      <xdr:col>107</xdr:col>
      <xdr:colOff>101600</xdr:colOff>
      <xdr:row>103</xdr:row>
      <xdr:rowOff>120142</xdr:rowOff>
    </xdr:to>
    <xdr:sp macro="" textlink="">
      <xdr:nvSpPr>
        <xdr:cNvPr id="926" name="楕円 925"/>
        <xdr:cNvSpPr/>
      </xdr:nvSpPr>
      <xdr:spPr>
        <a:xfrm>
          <a:off x="20383500" y="1767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55626</xdr:rowOff>
    </xdr:from>
    <xdr:to>
      <xdr:col>111</xdr:col>
      <xdr:colOff>177800</xdr:colOff>
      <xdr:row>103</xdr:row>
      <xdr:rowOff>69342</xdr:rowOff>
    </xdr:to>
    <xdr:cxnSp macro="">
      <xdr:nvCxnSpPr>
        <xdr:cNvPr id="927" name="直線コネクタ 926"/>
        <xdr:cNvCxnSpPr/>
      </xdr:nvCxnSpPr>
      <xdr:spPr>
        <a:xfrm flipV="1">
          <a:off x="20434300" y="177149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27687</xdr:rowOff>
    </xdr:from>
    <xdr:to>
      <xdr:col>102</xdr:col>
      <xdr:colOff>165100</xdr:colOff>
      <xdr:row>103</xdr:row>
      <xdr:rowOff>129287</xdr:rowOff>
    </xdr:to>
    <xdr:sp macro="" textlink="">
      <xdr:nvSpPr>
        <xdr:cNvPr id="928" name="楕円 927"/>
        <xdr:cNvSpPr/>
      </xdr:nvSpPr>
      <xdr:spPr>
        <a:xfrm>
          <a:off x="19494500" y="1768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69342</xdr:rowOff>
    </xdr:from>
    <xdr:to>
      <xdr:col>107</xdr:col>
      <xdr:colOff>50800</xdr:colOff>
      <xdr:row>103</xdr:row>
      <xdr:rowOff>78487</xdr:rowOff>
    </xdr:to>
    <xdr:cxnSp macro="">
      <xdr:nvCxnSpPr>
        <xdr:cNvPr id="929" name="直線コネクタ 928"/>
        <xdr:cNvCxnSpPr/>
      </xdr:nvCxnSpPr>
      <xdr:spPr>
        <a:xfrm flipV="1">
          <a:off x="19545300" y="177286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32258</xdr:rowOff>
    </xdr:from>
    <xdr:to>
      <xdr:col>98</xdr:col>
      <xdr:colOff>38100</xdr:colOff>
      <xdr:row>103</xdr:row>
      <xdr:rowOff>133858</xdr:rowOff>
    </xdr:to>
    <xdr:sp macro="" textlink="">
      <xdr:nvSpPr>
        <xdr:cNvPr id="930" name="楕円 929"/>
        <xdr:cNvSpPr/>
      </xdr:nvSpPr>
      <xdr:spPr>
        <a:xfrm>
          <a:off x="18605500" y="1769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78487</xdr:rowOff>
    </xdr:from>
    <xdr:to>
      <xdr:col>102</xdr:col>
      <xdr:colOff>114300</xdr:colOff>
      <xdr:row>103</xdr:row>
      <xdr:rowOff>83058</xdr:rowOff>
    </xdr:to>
    <xdr:cxnSp macro="">
      <xdr:nvCxnSpPr>
        <xdr:cNvPr id="931" name="直線コネクタ 930"/>
        <xdr:cNvCxnSpPr/>
      </xdr:nvCxnSpPr>
      <xdr:spPr>
        <a:xfrm flipV="1">
          <a:off x="18656300" y="177378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101</xdr:row>
      <xdr:rowOff>122953</xdr:rowOff>
    </xdr:from>
    <xdr:ext cx="469744" cy="259045"/>
    <xdr:sp macro="" textlink="">
      <xdr:nvSpPr>
        <xdr:cNvPr id="932" name="n_1mainValue【庁舎】&#10;一人当たり面積"/>
        <xdr:cNvSpPr txBox="1"/>
      </xdr:nvSpPr>
      <xdr:spPr>
        <a:xfrm>
          <a:off x="21075727" y="1743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111269</xdr:rowOff>
    </xdr:from>
    <xdr:ext cx="469744" cy="259045"/>
    <xdr:sp macro="" textlink="">
      <xdr:nvSpPr>
        <xdr:cNvPr id="933" name="n_2mainValue【庁舎】&#10;一人当たり面積"/>
        <xdr:cNvSpPr txBox="1"/>
      </xdr:nvSpPr>
      <xdr:spPr>
        <a:xfrm>
          <a:off x="20199427" y="17770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120414</xdr:rowOff>
    </xdr:from>
    <xdr:ext cx="469744" cy="259045"/>
    <xdr:sp macro="" textlink="">
      <xdr:nvSpPr>
        <xdr:cNvPr id="934" name="n_3mainValue【庁舎】&#10;一人当たり面積"/>
        <xdr:cNvSpPr txBox="1"/>
      </xdr:nvSpPr>
      <xdr:spPr>
        <a:xfrm>
          <a:off x="19310427" y="1777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150385</xdr:rowOff>
    </xdr:from>
    <xdr:ext cx="469744" cy="259045"/>
    <xdr:sp macro="" textlink="">
      <xdr:nvSpPr>
        <xdr:cNvPr id="935" name="n_4mainValue【庁舎】&#10;一人当たり面積"/>
        <xdr:cNvSpPr txBox="1"/>
      </xdr:nvSpPr>
      <xdr:spPr>
        <a:xfrm>
          <a:off x="18421427" y="1746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6" name="正方形/長方形 93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7" name="正方形/長方形 93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8" name="テキスト ボックス 93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図書館の有形固定資産減価償却率は、平成２５年に市内複合施設内に整備、移転した図書館があるため、類似団体・全国平均と比べ低い水準で推移している。</a:t>
          </a:r>
          <a:endParaRPr lang="ja-JP" altLang="ja-JP" sz="1400">
            <a:effectLst/>
          </a:endParaRPr>
        </a:p>
        <a:p>
          <a:r>
            <a:rPr kumimoji="1" lang="ja-JP" altLang="ja-JP" sz="1100">
              <a:solidFill>
                <a:schemeClr val="dk1"/>
              </a:solidFill>
              <a:effectLst/>
              <a:latin typeface="+mn-lt"/>
              <a:ea typeface="+mn-ea"/>
              <a:cs typeface="+mn-cs"/>
            </a:rPr>
            <a:t>　一般廃棄物処理施設の有形固定資産減価償却率は、施設の改修を行ったことで、償却率は下降したが、類似団体の水準は上回っている。また、一人当たりの有形固定資産額が高いことから、広域連携等による施設の適正化についても引き続き検討する必要がある。</a:t>
          </a:r>
          <a:endParaRPr lang="ja-JP" altLang="ja-JP" sz="1400">
            <a:effectLst/>
          </a:endParaRPr>
        </a:p>
        <a:p>
          <a:r>
            <a:rPr kumimoji="1" lang="ja-JP" altLang="ja-JP" sz="1100">
              <a:solidFill>
                <a:schemeClr val="dk1"/>
              </a:solidFill>
              <a:effectLst/>
              <a:latin typeface="+mn-lt"/>
              <a:ea typeface="+mn-ea"/>
              <a:cs typeface="+mn-cs"/>
            </a:rPr>
            <a:t>　体育館・プールの有形固定資産減価償却率は、平均を大きく上回って推移してることから廃止を含めた改修等を早急に進める必要がある。また、一人当たり面積についても平均を上回っているため、公共施設の相互利用も視野に入れ、施設総量の適正化を検討する必要がある。</a:t>
          </a:r>
          <a:endParaRPr lang="ja-JP" altLang="ja-JP" sz="1400">
            <a:effectLst/>
          </a:endParaRPr>
        </a:p>
        <a:p>
          <a:r>
            <a:rPr kumimoji="1" lang="ja-JP" altLang="ja-JP" sz="1100">
              <a:solidFill>
                <a:schemeClr val="dk1"/>
              </a:solidFill>
              <a:effectLst/>
              <a:latin typeface="+mn-lt"/>
              <a:ea typeface="+mn-ea"/>
              <a:cs typeface="+mn-cs"/>
            </a:rPr>
            <a:t>　保健センター・保健所は、令和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施設の売却を行ったため、償却率は未記載となっている。福祉施設の一人当たり面積は平均より低く、今後、高齢化の進行等により利用者の増加が見込まれることから、複合化等による施設面積の確保や適正化を図る必要がある。</a:t>
          </a:r>
          <a:endParaRPr lang="ja-JP" altLang="ja-JP" sz="1400">
            <a:effectLst/>
          </a:endParaRPr>
        </a:p>
        <a:p>
          <a:r>
            <a:rPr kumimoji="1" lang="ja-JP" altLang="ja-JP" sz="1100">
              <a:solidFill>
                <a:schemeClr val="dk1"/>
              </a:solidFill>
              <a:effectLst/>
              <a:latin typeface="+mn-lt"/>
              <a:ea typeface="+mn-ea"/>
              <a:cs typeface="+mn-cs"/>
            </a:rPr>
            <a:t>　庁舎については、新庁舎建設に伴い有形固定資産減価償却率は平均を大きく下回っているが、支所・出張所を含め計画的に修繕を行っていく必要がある。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栃木県大田原市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68,873
67,621
354.36
35,317,540
33,694,873
1,509,735
19,257,621
25,455,249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財政力指数については、平成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0.77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をピークに低下し、平成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年度以降は横這い状態が続いており、増加傾向が続く社会保障経費や市債の償還に伴う需要額の高止まりにより、県内平均を下回っている。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市税等収納率の向上や市有財産の有効活用、広告事業等による税外収入など、歳入確保対策に積極的に取り組むとともに、第</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次定員適正化計画に基づく定員管理、市有施設の統廃合や指定管理者の導入など歳出削減対策に引き続き取り組み財政の健全化を図る。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43</xdr:row>
      <xdr:rowOff>115358</xdr:rowOff>
    </xdr:to>
    <xdr:cxnSp macro="">
      <xdr:nvCxnSpPr>
        <xdr:cNvPr id="64" name="直線コネクタ 63"/>
        <xdr:cNvCxnSpPr/>
      </xdr:nvCxnSpPr>
      <xdr:spPr>
        <a:xfrm flipV="1">
          <a:off x="4953000" y="6321425"/>
          <a:ext cx="0" cy="1166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87435</xdr:rowOff>
    </xdr:from>
    <xdr:ext cx="762000" cy="259045"/>
    <xdr:sp macro="" textlink="">
      <xdr:nvSpPr>
        <xdr:cNvPr id="65" name="財政力最小値テキスト"/>
        <xdr:cNvSpPr txBox="1"/>
      </xdr:nvSpPr>
      <xdr:spPr>
        <a:xfrm>
          <a:off x="5041900" y="745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43</xdr:row>
      <xdr:rowOff>115358</xdr:rowOff>
    </xdr:from>
    <xdr:to>
      <xdr:col>24</xdr:col>
      <xdr:colOff>12700</xdr:colOff>
      <xdr:row>43</xdr:row>
      <xdr:rowOff>115358</xdr:rowOff>
    </xdr:to>
    <xdr:cxnSp macro="">
      <xdr:nvCxnSpPr>
        <xdr:cNvPr id="66" name="直線コネクタ 65"/>
        <xdr:cNvCxnSpPr/>
      </xdr:nvCxnSpPr>
      <xdr:spPr>
        <a:xfrm>
          <a:off x="4864100" y="748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46567</xdr:rowOff>
    </xdr:from>
    <xdr:to>
      <xdr:col>23</xdr:col>
      <xdr:colOff>133350</xdr:colOff>
      <xdr:row>40</xdr:row>
      <xdr:rowOff>66675</xdr:rowOff>
    </xdr:to>
    <xdr:cxnSp macro="">
      <xdr:nvCxnSpPr>
        <xdr:cNvPr id="69" name="直線コネクタ 68"/>
        <xdr:cNvCxnSpPr/>
      </xdr:nvCxnSpPr>
      <xdr:spPr>
        <a:xfrm>
          <a:off x="4114800" y="69045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128710</xdr:rowOff>
    </xdr:from>
    <xdr:ext cx="762000" cy="259045"/>
    <xdr:sp macro="" textlink="">
      <xdr:nvSpPr>
        <xdr:cNvPr id="70" name="財政力平均値テキスト"/>
        <xdr:cNvSpPr txBox="1"/>
      </xdr:nvSpPr>
      <xdr:spPr>
        <a:xfrm>
          <a:off x="5041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71" name="フローチャート: 判断 70"/>
        <xdr:cNvSpPr/>
      </xdr:nvSpPr>
      <xdr:spPr>
        <a:xfrm>
          <a:off x="4902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46567</xdr:rowOff>
    </xdr:from>
    <xdr:to>
      <xdr:col>19</xdr:col>
      <xdr:colOff>133350</xdr:colOff>
      <xdr:row>40</xdr:row>
      <xdr:rowOff>46567</xdr:rowOff>
    </xdr:to>
    <xdr:cxnSp macro="">
      <xdr:nvCxnSpPr>
        <xdr:cNvPr id="72" name="直線コネクタ 71"/>
        <xdr:cNvCxnSpPr/>
      </xdr:nvCxnSpPr>
      <xdr:spPr>
        <a:xfrm>
          <a:off x="3225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127000</xdr:rowOff>
    </xdr:from>
    <xdr:to>
      <xdr:col>19</xdr:col>
      <xdr:colOff>184150</xdr:colOff>
      <xdr:row>40</xdr:row>
      <xdr:rowOff>57150</xdr:rowOff>
    </xdr:to>
    <xdr:sp macro="" textlink="">
      <xdr:nvSpPr>
        <xdr:cNvPr id="73" name="フローチャート: 判断 72"/>
        <xdr:cNvSpPr/>
      </xdr:nvSpPr>
      <xdr:spPr>
        <a:xfrm>
          <a:off x="4064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74" name="テキスト ボックス 73"/>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26458</xdr:rowOff>
    </xdr:from>
    <xdr:to>
      <xdr:col>15</xdr:col>
      <xdr:colOff>82550</xdr:colOff>
      <xdr:row>40</xdr:row>
      <xdr:rowOff>46567</xdr:rowOff>
    </xdr:to>
    <xdr:cxnSp macro="">
      <xdr:nvCxnSpPr>
        <xdr:cNvPr id="75" name="直線コネクタ 74"/>
        <xdr:cNvCxnSpPr/>
      </xdr:nvCxnSpPr>
      <xdr:spPr>
        <a:xfrm>
          <a:off x="2336800" y="68844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106892</xdr:rowOff>
    </xdr:from>
    <xdr:to>
      <xdr:col>15</xdr:col>
      <xdr:colOff>133350</xdr:colOff>
      <xdr:row>40</xdr:row>
      <xdr:rowOff>37042</xdr:rowOff>
    </xdr:to>
    <xdr:sp macro="" textlink="">
      <xdr:nvSpPr>
        <xdr:cNvPr id="76" name="フローチャート: 判断 75"/>
        <xdr:cNvSpPr/>
      </xdr:nvSpPr>
      <xdr:spPr>
        <a:xfrm>
          <a:off x="3175000" y="679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47219</xdr:rowOff>
    </xdr:from>
    <xdr:ext cx="762000" cy="259045"/>
    <xdr:sp macro="" textlink="">
      <xdr:nvSpPr>
        <xdr:cNvPr id="77" name="テキスト ボックス 76"/>
        <xdr:cNvSpPr txBox="1"/>
      </xdr:nvSpPr>
      <xdr:spPr>
        <a:xfrm>
          <a:off x="2844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26458</xdr:rowOff>
    </xdr:from>
    <xdr:to>
      <xdr:col>11</xdr:col>
      <xdr:colOff>31750</xdr:colOff>
      <xdr:row>40</xdr:row>
      <xdr:rowOff>46567</xdr:rowOff>
    </xdr:to>
    <xdr:cxnSp macro="">
      <xdr:nvCxnSpPr>
        <xdr:cNvPr id="78" name="直線コネクタ 77"/>
        <xdr:cNvCxnSpPr/>
      </xdr:nvCxnSpPr>
      <xdr:spPr>
        <a:xfrm flipV="1">
          <a:off x="1447800" y="68844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46567</xdr:rowOff>
    </xdr:from>
    <xdr:to>
      <xdr:col>11</xdr:col>
      <xdr:colOff>82550</xdr:colOff>
      <xdr:row>39</xdr:row>
      <xdr:rowOff>148167</xdr:rowOff>
    </xdr:to>
    <xdr:sp macro="" textlink="">
      <xdr:nvSpPr>
        <xdr:cNvPr id="79" name="フローチャート: 判断 78"/>
        <xdr:cNvSpPr/>
      </xdr:nvSpPr>
      <xdr:spPr>
        <a:xfrm>
          <a:off x="2286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158344</xdr:rowOff>
    </xdr:from>
    <xdr:ext cx="762000" cy="259045"/>
    <xdr:sp macro="" textlink="">
      <xdr:nvSpPr>
        <xdr:cNvPr id="80" name="テキスト ボックス 79"/>
        <xdr:cNvSpPr txBox="1"/>
      </xdr:nvSpPr>
      <xdr:spPr>
        <a:xfrm>
          <a:off x="1955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46567</xdr:rowOff>
    </xdr:from>
    <xdr:to>
      <xdr:col>7</xdr:col>
      <xdr:colOff>31750</xdr:colOff>
      <xdr:row>39</xdr:row>
      <xdr:rowOff>148167</xdr:rowOff>
    </xdr:to>
    <xdr:sp macro="" textlink="">
      <xdr:nvSpPr>
        <xdr:cNvPr id="81" name="フローチャート: 判断 80"/>
        <xdr:cNvSpPr/>
      </xdr:nvSpPr>
      <xdr:spPr>
        <a:xfrm>
          <a:off x="1397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158344</xdr:rowOff>
    </xdr:from>
    <xdr:ext cx="762000" cy="259045"/>
    <xdr:sp macro="" textlink="">
      <xdr:nvSpPr>
        <xdr:cNvPr id="82" name="テキスト ボックス 81"/>
        <xdr:cNvSpPr txBox="1"/>
      </xdr:nvSpPr>
      <xdr:spPr>
        <a:xfrm>
          <a:off x="1066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15875</xdr:rowOff>
    </xdr:from>
    <xdr:to>
      <xdr:col>23</xdr:col>
      <xdr:colOff>184150</xdr:colOff>
      <xdr:row>40</xdr:row>
      <xdr:rowOff>117475</xdr:rowOff>
    </xdr:to>
    <xdr:sp macro="" textlink="">
      <xdr:nvSpPr>
        <xdr:cNvPr id="88" name="楕円 87"/>
        <xdr:cNvSpPr/>
      </xdr:nvSpPr>
      <xdr:spPr>
        <a:xfrm>
          <a:off x="49022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32402</xdr:rowOff>
    </xdr:from>
    <xdr:ext cx="762000" cy="259045"/>
    <xdr:sp macro="" textlink="">
      <xdr:nvSpPr>
        <xdr:cNvPr id="89" name="財政力該当値テキスト"/>
        <xdr:cNvSpPr txBox="1"/>
      </xdr:nvSpPr>
      <xdr:spPr>
        <a:xfrm>
          <a:off x="50419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167217</xdr:rowOff>
    </xdr:from>
    <xdr:to>
      <xdr:col>19</xdr:col>
      <xdr:colOff>184150</xdr:colOff>
      <xdr:row>40</xdr:row>
      <xdr:rowOff>97367</xdr:rowOff>
    </xdr:to>
    <xdr:sp macro="" textlink="">
      <xdr:nvSpPr>
        <xdr:cNvPr id="90" name="楕円 89"/>
        <xdr:cNvSpPr/>
      </xdr:nvSpPr>
      <xdr:spPr>
        <a:xfrm>
          <a:off x="4064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82144</xdr:rowOff>
    </xdr:from>
    <xdr:ext cx="736600" cy="259045"/>
    <xdr:sp macro="" textlink="">
      <xdr:nvSpPr>
        <xdr:cNvPr id="91" name="テキスト ボックス 90"/>
        <xdr:cNvSpPr txBox="1"/>
      </xdr:nvSpPr>
      <xdr:spPr>
        <a:xfrm>
          <a:off x="3733800" y="694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167217</xdr:rowOff>
    </xdr:from>
    <xdr:to>
      <xdr:col>15</xdr:col>
      <xdr:colOff>133350</xdr:colOff>
      <xdr:row>40</xdr:row>
      <xdr:rowOff>97367</xdr:rowOff>
    </xdr:to>
    <xdr:sp macro="" textlink="">
      <xdr:nvSpPr>
        <xdr:cNvPr id="92" name="楕円 91"/>
        <xdr:cNvSpPr/>
      </xdr:nvSpPr>
      <xdr:spPr>
        <a:xfrm>
          <a:off x="3175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82144</xdr:rowOff>
    </xdr:from>
    <xdr:ext cx="762000" cy="259045"/>
    <xdr:sp macro="" textlink="">
      <xdr:nvSpPr>
        <xdr:cNvPr id="93" name="テキスト ボックス 92"/>
        <xdr:cNvSpPr txBox="1"/>
      </xdr:nvSpPr>
      <xdr:spPr>
        <a:xfrm>
          <a:off x="2844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147108</xdr:rowOff>
    </xdr:from>
    <xdr:to>
      <xdr:col>11</xdr:col>
      <xdr:colOff>82550</xdr:colOff>
      <xdr:row>40</xdr:row>
      <xdr:rowOff>77258</xdr:rowOff>
    </xdr:to>
    <xdr:sp macro="" textlink="">
      <xdr:nvSpPr>
        <xdr:cNvPr id="94" name="楕円 93"/>
        <xdr:cNvSpPr/>
      </xdr:nvSpPr>
      <xdr:spPr>
        <a:xfrm>
          <a:off x="2286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62035</xdr:rowOff>
    </xdr:from>
    <xdr:ext cx="762000" cy="259045"/>
    <xdr:sp macro="" textlink="">
      <xdr:nvSpPr>
        <xdr:cNvPr id="95" name="テキスト ボックス 94"/>
        <xdr:cNvSpPr txBox="1"/>
      </xdr:nvSpPr>
      <xdr:spPr>
        <a:xfrm>
          <a:off x="19558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96" name="楕円 95"/>
        <xdr:cNvSpPr/>
      </xdr:nvSpPr>
      <xdr:spPr>
        <a:xfrm>
          <a:off x="1397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82144</xdr:rowOff>
    </xdr:from>
    <xdr:ext cx="762000" cy="259045"/>
    <xdr:sp macro="" textlink="">
      <xdr:nvSpPr>
        <xdr:cNvPr id="97" name="テキスト ボックス 96"/>
        <xdr:cNvSpPr txBox="1"/>
      </xdr:nvSpPr>
      <xdr:spPr>
        <a:xfrm>
          <a:off x="1066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経常収支比率については、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97.7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類似団体平均、全国平均及び県内平均を上回っている。増加の要因として、経常経費充当一般財源が、公債費以外の項目で全て増加したためであり、財政の硬直化が進んでいる。今後は、市税等収納率の向上などの経常的な収入の確保に取り組むとともに、第</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次定員適正化計画に基づく定員管理、市単独補助金の適正化、市有施設の統廃合など経常的な支出の削減にも引き続き取り組み財政の健全化を図る。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14" name="直線コネクタ 113"/>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5" name="テキスト ボックス 114"/>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18" name="直線コネクタ 117"/>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19" name="テキスト ボックス 118"/>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22" name="直線コネクタ 121"/>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3" name="テキスト ボックス 122"/>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4" name="直線コネクタ 123"/>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5" name="テキスト ボックス 124"/>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6" name="直線コネクタ 125"/>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7" name="テキスト ボックス 126"/>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70644</xdr:rowOff>
    </xdr:from>
    <xdr:to>
      <xdr:col>23</xdr:col>
      <xdr:colOff>133350</xdr:colOff>
      <xdr:row>67</xdr:row>
      <xdr:rowOff>61913</xdr:rowOff>
    </xdr:to>
    <xdr:cxnSp macro="">
      <xdr:nvCxnSpPr>
        <xdr:cNvPr id="131" name="直線コネクタ 130"/>
        <xdr:cNvCxnSpPr/>
      </xdr:nvCxnSpPr>
      <xdr:spPr>
        <a:xfrm flipV="1">
          <a:off x="4953000" y="10357644"/>
          <a:ext cx="0" cy="1191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33990</xdr:rowOff>
    </xdr:from>
    <xdr:ext cx="762000" cy="259045"/>
    <xdr:sp macro="" textlink="">
      <xdr:nvSpPr>
        <xdr:cNvPr id="132" name="財政構造の弾力性最小値テキスト"/>
        <xdr:cNvSpPr txBox="1"/>
      </xdr:nvSpPr>
      <xdr:spPr>
        <a:xfrm>
          <a:off x="5041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61913</xdr:rowOff>
    </xdr:from>
    <xdr:to>
      <xdr:col>24</xdr:col>
      <xdr:colOff>12700</xdr:colOff>
      <xdr:row>67</xdr:row>
      <xdr:rowOff>61913</xdr:rowOff>
    </xdr:to>
    <xdr:cxnSp macro="">
      <xdr:nvCxnSpPr>
        <xdr:cNvPr id="133" name="直線コネクタ 132"/>
        <xdr:cNvCxnSpPr/>
      </xdr:nvCxnSpPr>
      <xdr:spPr>
        <a:xfrm>
          <a:off x="4864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157021</xdr:rowOff>
    </xdr:from>
    <xdr:ext cx="762000" cy="259045"/>
    <xdr:sp macro="" textlink="">
      <xdr:nvSpPr>
        <xdr:cNvPr id="134" name="財政構造の弾力性最大値テキスト"/>
        <xdr:cNvSpPr txBox="1"/>
      </xdr:nvSpPr>
      <xdr:spPr>
        <a:xfrm>
          <a:off x="5041900" y="1010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70644</xdr:rowOff>
    </xdr:from>
    <xdr:to>
      <xdr:col>24</xdr:col>
      <xdr:colOff>12700</xdr:colOff>
      <xdr:row>60</xdr:row>
      <xdr:rowOff>70644</xdr:rowOff>
    </xdr:to>
    <xdr:cxnSp macro="">
      <xdr:nvCxnSpPr>
        <xdr:cNvPr id="135" name="直線コネクタ 134"/>
        <xdr:cNvCxnSpPr/>
      </xdr:nvCxnSpPr>
      <xdr:spPr>
        <a:xfrm>
          <a:off x="4864100" y="1035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8731</xdr:rowOff>
    </xdr:from>
    <xdr:to>
      <xdr:col>23</xdr:col>
      <xdr:colOff>133350</xdr:colOff>
      <xdr:row>66</xdr:row>
      <xdr:rowOff>37306</xdr:rowOff>
    </xdr:to>
    <xdr:cxnSp macro="">
      <xdr:nvCxnSpPr>
        <xdr:cNvPr id="136" name="直線コネクタ 135"/>
        <xdr:cNvCxnSpPr/>
      </xdr:nvCxnSpPr>
      <xdr:spPr>
        <a:xfrm>
          <a:off x="4114800" y="10810081"/>
          <a:ext cx="838200" cy="54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44308</xdr:rowOff>
    </xdr:from>
    <xdr:ext cx="762000" cy="259045"/>
    <xdr:sp macro="" textlink="">
      <xdr:nvSpPr>
        <xdr:cNvPr id="137" name="財政構造の弾力性平均値テキスト"/>
        <xdr:cNvSpPr txBox="1"/>
      </xdr:nvSpPr>
      <xdr:spPr>
        <a:xfrm>
          <a:off x="5041900" y="108456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27781</xdr:rowOff>
    </xdr:from>
    <xdr:to>
      <xdr:col>23</xdr:col>
      <xdr:colOff>184150</xdr:colOff>
      <xdr:row>64</xdr:row>
      <xdr:rowOff>129381</xdr:rowOff>
    </xdr:to>
    <xdr:sp macro="" textlink="">
      <xdr:nvSpPr>
        <xdr:cNvPr id="138" name="フローチャート: 判断 137"/>
        <xdr:cNvSpPr/>
      </xdr:nvSpPr>
      <xdr:spPr>
        <a:xfrm>
          <a:off x="4902200" y="1100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127000</xdr:rowOff>
    </xdr:from>
    <xdr:to>
      <xdr:col>19</xdr:col>
      <xdr:colOff>133350</xdr:colOff>
      <xdr:row>63</xdr:row>
      <xdr:rowOff>8731</xdr:rowOff>
    </xdr:to>
    <xdr:cxnSp macro="">
      <xdr:nvCxnSpPr>
        <xdr:cNvPr id="139" name="直線コネクタ 138"/>
        <xdr:cNvCxnSpPr/>
      </xdr:nvCxnSpPr>
      <xdr:spPr>
        <a:xfrm>
          <a:off x="3225800" y="10071100"/>
          <a:ext cx="889000" cy="73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80169</xdr:rowOff>
    </xdr:from>
    <xdr:to>
      <xdr:col>19</xdr:col>
      <xdr:colOff>184150</xdr:colOff>
      <xdr:row>61</xdr:row>
      <xdr:rowOff>10319</xdr:rowOff>
    </xdr:to>
    <xdr:sp macro="" textlink="">
      <xdr:nvSpPr>
        <xdr:cNvPr id="140" name="フローチャート: 判断 139"/>
        <xdr:cNvSpPr/>
      </xdr:nvSpPr>
      <xdr:spPr>
        <a:xfrm>
          <a:off x="4064000" y="1036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20496</xdr:rowOff>
    </xdr:from>
    <xdr:ext cx="736600" cy="259045"/>
    <xdr:sp macro="" textlink="">
      <xdr:nvSpPr>
        <xdr:cNvPr id="141" name="テキスト ボックス 140"/>
        <xdr:cNvSpPr txBox="1"/>
      </xdr:nvSpPr>
      <xdr:spPr>
        <a:xfrm>
          <a:off x="3733800" y="10136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127000</xdr:rowOff>
    </xdr:from>
    <xdr:to>
      <xdr:col>15</xdr:col>
      <xdr:colOff>82550</xdr:colOff>
      <xdr:row>65</xdr:row>
      <xdr:rowOff>12700</xdr:rowOff>
    </xdr:to>
    <xdr:cxnSp macro="">
      <xdr:nvCxnSpPr>
        <xdr:cNvPr id="142" name="直線コネクタ 141"/>
        <xdr:cNvCxnSpPr/>
      </xdr:nvCxnSpPr>
      <xdr:spPr>
        <a:xfrm flipV="1">
          <a:off x="2336800" y="10071100"/>
          <a:ext cx="889000" cy="108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40481</xdr:rowOff>
    </xdr:from>
    <xdr:to>
      <xdr:col>15</xdr:col>
      <xdr:colOff>133350</xdr:colOff>
      <xdr:row>59</xdr:row>
      <xdr:rowOff>142081</xdr:rowOff>
    </xdr:to>
    <xdr:sp macro="" textlink="">
      <xdr:nvSpPr>
        <xdr:cNvPr id="143" name="フローチャート: 判断 142"/>
        <xdr:cNvSpPr/>
      </xdr:nvSpPr>
      <xdr:spPr>
        <a:xfrm>
          <a:off x="3175000" y="10156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126858</xdr:rowOff>
    </xdr:from>
    <xdr:ext cx="762000" cy="259045"/>
    <xdr:sp macro="" textlink="">
      <xdr:nvSpPr>
        <xdr:cNvPr id="144" name="テキスト ボックス 143"/>
        <xdr:cNvSpPr txBox="1"/>
      </xdr:nvSpPr>
      <xdr:spPr>
        <a:xfrm>
          <a:off x="2844800" y="10242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12700</xdr:rowOff>
    </xdr:from>
    <xdr:to>
      <xdr:col>11</xdr:col>
      <xdr:colOff>31750</xdr:colOff>
      <xdr:row>66</xdr:row>
      <xdr:rowOff>67469</xdr:rowOff>
    </xdr:to>
    <xdr:cxnSp macro="">
      <xdr:nvCxnSpPr>
        <xdr:cNvPr id="145" name="直線コネクタ 144"/>
        <xdr:cNvCxnSpPr/>
      </xdr:nvCxnSpPr>
      <xdr:spPr>
        <a:xfrm flipV="1">
          <a:off x="1447800" y="11156950"/>
          <a:ext cx="889000" cy="22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14288</xdr:rowOff>
    </xdr:from>
    <xdr:to>
      <xdr:col>11</xdr:col>
      <xdr:colOff>82550</xdr:colOff>
      <xdr:row>61</xdr:row>
      <xdr:rowOff>115888</xdr:rowOff>
    </xdr:to>
    <xdr:sp macro="" textlink="">
      <xdr:nvSpPr>
        <xdr:cNvPr id="146" name="フローチャート: 判断 145"/>
        <xdr:cNvSpPr/>
      </xdr:nvSpPr>
      <xdr:spPr>
        <a:xfrm>
          <a:off x="2286000" y="1047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126065</xdr:rowOff>
    </xdr:from>
    <xdr:ext cx="762000" cy="259045"/>
    <xdr:sp macro="" textlink="">
      <xdr:nvSpPr>
        <xdr:cNvPr id="147" name="テキスト ボックス 146"/>
        <xdr:cNvSpPr txBox="1"/>
      </xdr:nvSpPr>
      <xdr:spPr>
        <a:xfrm>
          <a:off x="1955800" y="1024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14288</xdr:rowOff>
    </xdr:from>
    <xdr:to>
      <xdr:col>7</xdr:col>
      <xdr:colOff>31750</xdr:colOff>
      <xdr:row>61</xdr:row>
      <xdr:rowOff>115888</xdr:rowOff>
    </xdr:to>
    <xdr:sp macro="" textlink="">
      <xdr:nvSpPr>
        <xdr:cNvPr id="148" name="フローチャート: 判断 147"/>
        <xdr:cNvSpPr/>
      </xdr:nvSpPr>
      <xdr:spPr>
        <a:xfrm>
          <a:off x="1397000" y="1047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126065</xdr:rowOff>
    </xdr:from>
    <xdr:ext cx="762000" cy="259045"/>
    <xdr:sp macro="" textlink="">
      <xdr:nvSpPr>
        <xdr:cNvPr id="149" name="テキスト ボックス 148"/>
        <xdr:cNvSpPr txBox="1"/>
      </xdr:nvSpPr>
      <xdr:spPr>
        <a:xfrm>
          <a:off x="1066800" y="1024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157956</xdr:rowOff>
    </xdr:from>
    <xdr:to>
      <xdr:col>23</xdr:col>
      <xdr:colOff>184150</xdr:colOff>
      <xdr:row>66</xdr:row>
      <xdr:rowOff>88106</xdr:rowOff>
    </xdr:to>
    <xdr:sp macro="" textlink="">
      <xdr:nvSpPr>
        <xdr:cNvPr id="155" name="楕円 154"/>
        <xdr:cNvSpPr/>
      </xdr:nvSpPr>
      <xdr:spPr>
        <a:xfrm>
          <a:off x="4902200" y="1130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130033</xdr:rowOff>
    </xdr:from>
    <xdr:ext cx="762000" cy="259045"/>
    <xdr:sp macro="" textlink="">
      <xdr:nvSpPr>
        <xdr:cNvPr id="156" name="財政構造の弾力性該当値テキスト"/>
        <xdr:cNvSpPr txBox="1"/>
      </xdr:nvSpPr>
      <xdr:spPr>
        <a:xfrm>
          <a:off x="5041900" y="1127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129381</xdr:rowOff>
    </xdr:from>
    <xdr:to>
      <xdr:col>19</xdr:col>
      <xdr:colOff>184150</xdr:colOff>
      <xdr:row>63</xdr:row>
      <xdr:rowOff>59531</xdr:rowOff>
    </xdr:to>
    <xdr:sp macro="" textlink="">
      <xdr:nvSpPr>
        <xdr:cNvPr id="157" name="楕円 156"/>
        <xdr:cNvSpPr/>
      </xdr:nvSpPr>
      <xdr:spPr>
        <a:xfrm>
          <a:off x="4064000" y="1075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44308</xdr:rowOff>
    </xdr:from>
    <xdr:ext cx="736600" cy="259045"/>
    <xdr:sp macro="" textlink="">
      <xdr:nvSpPr>
        <xdr:cNvPr id="158" name="テキスト ボックス 157"/>
        <xdr:cNvSpPr txBox="1"/>
      </xdr:nvSpPr>
      <xdr:spPr>
        <a:xfrm>
          <a:off x="3733800" y="10845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76200</xdr:rowOff>
    </xdr:from>
    <xdr:to>
      <xdr:col>15</xdr:col>
      <xdr:colOff>133350</xdr:colOff>
      <xdr:row>59</xdr:row>
      <xdr:rowOff>6350</xdr:rowOff>
    </xdr:to>
    <xdr:sp macro="" textlink="">
      <xdr:nvSpPr>
        <xdr:cNvPr id="159" name="楕円 158"/>
        <xdr:cNvSpPr/>
      </xdr:nvSpPr>
      <xdr:spPr>
        <a:xfrm>
          <a:off x="3175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16527</xdr:rowOff>
    </xdr:from>
    <xdr:ext cx="762000" cy="259045"/>
    <xdr:sp macro="" textlink="">
      <xdr:nvSpPr>
        <xdr:cNvPr id="160" name="テキスト ボックス 159"/>
        <xdr:cNvSpPr txBox="1"/>
      </xdr:nvSpPr>
      <xdr:spPr>
        <a:xfrm>
          <a:off x="2844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133350</xdr:rowOff>
    </xdr:from>
    <xdr:to>
      <xdr:col>11</xdr:col>
      <xdr:colOff>82550</xdr:colOff>
      <xdr:row>65</xdr:row>
      <xdr:rowOff>63500</xdr:rowOff>
    </xdr:to>
    <xdr:sp macro="" textlink="">
      <xdr:nvSpPr>
        <xdr:cNvPr id="161" name="楕円 160"/>
        <xdr:cNvSpPr/>
      </xdr:nvSpPr>
      <xdr:spPr>
        <a:xfrm>
          <a:off x="2286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48277</xdr:rowOff>
    </xdr:from>
    <xdr:ext cx="762000" cy="259045"/>
    <xdr:sp macro="" textlink="">
      <xdr:nvSpPr>
        <xdr:cNvPr id="162" name="テキスト ボックス 161"/>
        <xdr:cNvSpPr txBox="1"/>
      </xdr:nvSpPr>
      <xdr:spPr>
        <a:xfrm>
          <a:off x="1955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16669</xdr:rowOff>
    </xdr:from>
    <xdr:to>
      <xdr:col>7</xdr:col>
      <xdr:colOff>31750</xdr:colOff>
      <xdr:row>66</xdr:row>
      <xdr:rowOff>118269</xdr:rowOff>
    </xdr:to>
    <xdr:sp macro="" textlink="">
      <xdr:nvSpPr>
        <xdr:cNvPr id="163" name="楕円 162"/>
        <xdr:cNvSpPr/>
      </xdr:nvSpPr>
      <xdr:spPr>
        <a:xfrm>
          <a:off x="1397000" y="1133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103046</xdr:rowOff>
    </xdr:from>
    <xdr:ext cx="762000" cy="259045"/>
    <xdr:sp macro="" textlink="">
      <xdr:nvSpPr>
        <xdr:cNvPr id="164" name="テキスト ボックス 163"/>
        <xdr:cNvSpPr txBox="1"/>
      </xdr:nvSpPr>
      <xdr:spPr>
        <a:xfrm>
          <a:off x="1066800" y="1141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[140,216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人口</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人当たりの人件費・物件費等決算額について、近年同様に類似団体平均、全国平均を下回っているが、県内平均については上回っている。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増加の主な要因については、人事院勧告に準じた給与改定による人件費の増加や学校給食の公会計化に伴う賄材料費の増加などが挙げられる。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人件費については、第</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次定員適正化計画に基づく定員管理による抑制、物件費については、公共施設等総合管理計画に基づく施設の適正配置等による管理費の削減に努める。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1" name="直線コネクタ 180"/>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2" name="テキスト ボックス 181"/>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3" name="直線コネクタ 182"/>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4" name="テキスト ボックス 183"/>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5" name="直線コネクタ 184"/>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6" name="テキスト ボックス 185"/>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7" name="直線コネクタ 186"/>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8" name="テキスト ボックス 187"/>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9" name="直線コネクタ 188"/>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90" name="テキスト ボックス 189"/>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1" name="直線コネクタ 190"/>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2" name="テキスト ボックス 191"/>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3" name="直線コネクタ 19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4" name="テキスト ボックス 19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40985</xdr:rowOff>
    </xdr:from>
    <xdr:to>
      <xdr:col>23</xdr:col>
      <xdr:colOff>133350</xdr:colOff>
      <xdr:row>90</xdr:row>
      <xdr:rowOff>21394</xdr:rowOff>
    </xdr:to>
    <xdr:cxnSp macro="">
      <xdr:nvCxnSpPr>
        <xdr:cNvPr id="196" name="直線コネクタ 195"/>
        <xdr:cNvCxnSpPr/>
      </xdr:nvCxnSpPr>
      <xdr:spPr>
        <a:xfrm flipV="1">
          <a:off x="4953000" y="13756985"/>
          <a:ext cx="0" cy="1694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164921</xdr:rowOff>
    </xdr:from>
    <xdr:ext cx="762000" cy="259045"/>
    <xdr:sp macro="" textlink="">
      <xdr:nvSpPr>
        <xdr:cNvPr id="197" name="人件費・物件費等の状況最小値テキスト"/>
        <xdr:cNvSpPr txBox="1"/>
      </xdr:nvSpPr>
      <xdr:spPr>
        <a:xfrm>
          <a:off x="5041900" y="15423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21394</xdr:rowOff>
    </xdr:from>
    <xdr:to>
      <xdr:col>24</xdr:col>
      <xdr:colOff>12700</xdr:colOff>
      <xdr:row>90</xdr:row>
      <xdr:rowOff>21394</xdr:rowOff>
    </xdr:to>
    <xdr:cxnSp macro="">
      <xdr:nvCxnSpPr>
        <xdr:cNvPr id="198" name="直線コネクタ 197"/>
        <xdr:cNvCxnSpPr/>
      </xdr:nvCxnSpPr>
      <xdr:spPr>
        <a:xfrm>
          <a:off x="4864100" y="15451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127362</xdr:rowOff>
    </xdr:from>
    <xdr:ext cx="762000" cy="259045"/>
    <xdr:sp macro="" textlink="">
      <xdr:nvSpPr>
        <xdr:cNvPr id="199" name="人件費・物件費等の状況最大値テキスト"/>
        <xdr:cNvSpPr txBox="1"/>
      </xdr:nvSpPr>
      <xdr:spPr>
        <a:xfrm>
          <a:off x="5041900" y="1350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40985</xdr:rowOff>
    </xdr:from>
    <xdr:to>
      <xdr:col>24</xdr:col>
      <xdr:colOff>12700</xdr:colOff>
      <xdr:row>80</xdr:row>
      <xdr:rowOff>40985</xdr:rowOff>
    </xdr:to>
    <xdr:cxnSp macro="">
      <xdr:nvCxnSpPr>
        <xdr:cNvPr id="200" name="直線コネクタ 199"/>
        <xdr:cNvCxnSpPr/>
      </xdr:nvCxnSpPr>
      <xdr:spPr>
        <a:xfrm>
          <a:off x="4864100" y="13756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56164</xdr:rowOff>
    </xdr:from>
    <xdr:to>
      <xdr:col>23</xdr:col>
      <xdr:colOff>133350</xdr:colOff>
      <xdr:row>82</xdr:row>
      <xdr:rowOff>32751</xdr:rowOff>
    </xdr:to>
    <xdr:cxnSp macro="">
      <xdr:nvCxnSpPr>
        <xdr:cNvPr id="201" name="直線コネクタ 200"/>
        <xdr:cNvCxnSpPr/>
      </xdr:nvCxnSpPr>
      <xdr:spPr>
        <a:xfrm>
          <a:off x="4114800" y="13943614"/>
          <a:ext cx="838200" cy="14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95187</xdr:rowOff>
    </xdr:from>
    <xdr:ext cx="762000" cy="259045"/>
    <xdr:sp macro="" textlink="">
      <xdr:nvSpPr>
        <xdr:cNvPr id="202" name="人件費・物件費等の状況平均値テキスト"/>
        <xdr:cNvSpPr txBox="1"/>
      </xdr:nvSpPr>
      <xdr:spPr>
        <a:xfrm>
          <a:off x="5041900" y="14668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123110</xdr:rowOff>
    </xdr:from>
    <xdr:to>
      <xdr:col>23</xdr:col>
      <xdr:colOff>184150</xdr:colOff>
      <xdr:row>86</xdr:row>
      <xdr:rowOff>53260</xdr:rowOff>
    </xdr:to>
    <xdr:sp macro="" textlink="">
      <xdr:nvSpPr>
        <xdr:cNvPr id="203" name="フローチャート: 判断 202"/>
        <xdr:cNvSpPr/>
      </xdr:nvSpPr>
      <xdr:spPr>
        <a:xfrm>
          <a:off x="4902200" y="1469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17573</xdr:rowOff>
    </xdr:from>
    <xdr:to>
      <xdr:col>19</xdr:col>
      <xdr:colOff>133350</xdr:colOff>
      <xdr:row>81</xdr:row>
      <xdr:rowOff>56164</xdr:rowOff>
    </xdr:to>
    <xdr:cxnSp macro="">
      <xdr:nvCxnSpPr>
        <xdr:cNvPr id="204" name="直線コネクタ 203"/>
        <xdr:cNvCxnSpPr/>
      </xdr:nvCxnSpPr>
      <xdr:spPr>
        <a:xfrm>
          <a:off x="3225800" y="13905023"/>
          <a:ext cx="889000" cy="3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133631</xdr:rowOff>
    </xdr:from>
    <xdr:to>
      <xdr:col>19</xdr:col>
      <xdr:colOff>184150</xdr:colOff>
      <xdr:row>85</xdr:row>
      <xdr:rowOff>63781</xdr:rowOff>
    </xdr:to>
    <xdr:sp macro="" textlink="">
      <xdr:nvSpPr>
        <xdr:cNvPr id="205" name="フローチャート: 判断 204"/>
        <xdr:cNvSpPr/>
      </xdr:nvSpPr>
      <xdr:spPr>
        <a:xfrm>
          <a:off x="4064000" y="145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48558</xdr:rowOff>
    </xdr:from>
    <xdr:ext cx="736600" cy="259045"/>
    <xdr:sp macro="" textlink="">
      <xdr:nvSpPr>
        <xdr:cNvPr id="206" name="テキスト ボックス 205"/>
        <xdr:cNvSpPr txBox="1"/>
      </xdr:nvSpPr>
      <xdr:spPr>
        <a:xfrm>
          <a:off x="3733800" y="14621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17573</xdr:rowOff>
    </xdr:from>
    <xdr:to>
      <xdr:col>15</xdr:col>
      <xdr:colOff>82550</xdr:colOff>
      <xdr:row>81</xdr:row>
      <xdr:rowOff>63954</xdr:rowOff>
    </xdr:to>
    <xdr:cxnSp macro="">
      <xdr:nvCxnSpPr>
        <xdr:cNvPr id="207" name="直線コネクタ 206"/>
        <xdr:cNvCxnSpPr/>
      </xdr:nvCxnSpPr>
      <xdr:spPr>
        <a:xfrm flipV="1">
          <a:off x="2336800" y="13905023"/>
          <a:ext cx="889000" cy="4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68738</xdr:rowOff>
    </xdr:from>
    <xdr:to>
      <xdr:col>15</xdr:col>
      <xdr:colOff>133350</xdr:colOff>
      <xdr:row>84</xdr:row>
      <xdr:rowOff>170338</xdr:rowOff>
    </xdr:to>
    <xdr:sp macro="" textlink="">
      <xdr:nvSpPr>
        <xdr:cNvPr id="208" name="フローチャート: 判断 207"/>
        <xdr:cNvSpPr/>
      </xdr:nvSpPr>
      <xdr:spPr>
        <a:xfrm>
          <a:off x="3175000" y="144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155115</xdr:rowOff>
    </xdr:from>
    <xdr:ext cx="762000" cy="259045"/>
    <xdr:sp macro="" textlink="">
      <xdr:nvSpPr>
        <xdr:cNvPr id="209" name="テキスト ボックス 208"/>
        <xdr:cNvSpPr txBox="1"/>
      </xdr:nvSpPr>
      <xdr:spPr>
        <a:xfrm>
          <a:off x="2844800" y="14556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63954</xdr:rowOff>
    </xdr:from>
    <xdr:to>
      <xdr:col>11</xdr:col>
      <xdr:colOff>31750</xdr:colOff>
      <xdr:row>81</xdr:row>
      <xdr:rowOff>91118</xdr:rowOff>
    </xdr:to>
    <xdr:cxnSp macro="">
      <xdr:nvCxnSpPr>
        <xdr:cNvPr id="210" name="直線コネクタ 209"/>
        <xdr:cNvCxnSpPr/>
      </xdr:nvCxnSpPr>
      <xdr:spPr>
        <a:xfrm flipV="1">
          <a:off x="1447800" y="13951404"/>
          <a:ext cx="889000" cy="2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156009</xdr:rowOff>
    </xdr:from>
    <xdr:to>
      <xdr:col>11</xdr:col>
      <xdr:colOff>82550</xdr:colOff>
      <xdr:row>84</xdr:row>
      <xdr:rowOff>86159</xdr:rowOff>
    </xdr:to>
    <xdr:sp macro="" textlink="">
      <xdr:nvSpPr>
        <xdr:cNvPr id="211" name="フローチャート: 判断 210"/>
        <xdr:cNvSpPr/>
      </xdr:nvSpPr>
      <xdr:spPr>
        <a:xfrm>
          <a:off x="2286000" y="1438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70936</xdr:rowOff>
    </xdr:from>
    <xdr:ext cx="762000" cy="259045"/>
    <xdr:sp macro="" textlink="">
      <xdr:nvSpPr>
        <xdr:cNvPr id="212" name="テキスト ボックス 211"/>
        <xdr:cNvSpPr txBox="1"/>
      </xdr:nvSpPr>
      <xdr:spPr>
        <a:xfrm>
          <a:off x="1955800" y="14472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92208</xdr:rowOff>
    </xdr:from>
    <xdr:to>
      <xdr:col>7</xdr:col>
      <xdr:colOff>31750</xdr:colOff>
      <xdr:row>83</xdr:row>
      <xdr:rowOff>22358</xdr:rowOff>
    </xdr:to>
    <xdr:sp macro="" textlink="">
      <xdr:nvSpPr>
        <xdr:cNvPr id="213" name="フローチャート: 判断 212"/>
        <xdr:cNvSpPr/>
      </xdr:nvSpPr>
      <xdr:spPr>
        <a:xfrm>
          <a:off x="1397000" y="1415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7135</xdr:rowOff>
    </xdr:from>
    <xdr:ext cx="762000" cy="259045"/>
    <xdr:sp macro="" textlink="">
      <xdr:nvSpPr>
        <xdr:cNvPr id="214" name="テキスト ボックス 213"/>
        <xdr:cNvSpPr txBox="1"/>
      </xdr:nvSpPr>
      <xdr:spPr>
        <a:xfrm>
          <a:off x="1066800" y="1423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5" name="テキスト ボックス 21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6" name="テキスト ボックス 21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7" name="テキスト ボックス 21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8" name="テキスト ボックス 21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9" name="テキスト ボックス 21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153401</xdr:rowOff>
    </xdr:from>
    <xdr:to>
      <xdr:col>23</xdr:col>
      <xdr:colOff>184150</xdr:colOff>
      <xdr:row>82</xdr:row>
      <xdr:rowOff>83551</xdr:rowOff>
    </xdr:to>
    <xdr:sp macro="" textlink="">
      <xdr:nvSpPr>
        <xdr:cNvPr id="220" name="楕円 219"/>
        <xdr:cNvSpPr/>
      </xdr:nvSpPr>
      <xdr:spPr>
        <a:xfrm>
          <a:off x="4902200" y="140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169928</xdr:rowOff>
    </xdr:from>
    <xdr:ext cx="762000" cy="259045"/>
    <xdr:sp macro="" textlink="">
      <xdr:nvSpPr>
        <xdr:cNvPr id="221" name="人件費・物件費等の状況該当値テキスト"/>
        <xdr:cNvSpPr txBox="1"/>
      </xdr:nvSpPr>
      <xdr:spPr>
        <a:xfrm>
          <a:off x="5041900" y="13885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5364</xdr:rowOff>
    </xdr:from>
    <xdr:to>
      <xdr:col>19</xdr:col>
      <xdr:colOff>184150</xdr:colOff>
      <xdr:row>81</xdr:row>
      <xdr:rowOff>106964</xdr:rowOff>
    </xdr:to>
    <xdr:sp macro="" textlink="">
      <xdr:nvSpPr>
        <xdr:cNvPr id="222" name="楕円 221"/>
        <xdr:cNvSpPr/>
      </xdr:nvSpPr>
      <xdr:spPr>
        <a:xfrm>
          <a:off x="4064000" y="1389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117141</xdr:rowOff>
    </xdr:from>
    <xdr:ext cx="736600" cy="259045"/>
    <xdr:sp macro="" textlink="">
      <xdr:nvSpPr>
        <xdr:cNvPr id="223" name="テキスト ボックス 222"/>
        <xdr:cNvSpPr txBox="1"/>
      </xdr:nvSpPr>
      <xdr:spPr>
        <a:xfrm>
          <a:off x="3733800" y="13661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138223</xdr:rowOff>
    </xdr:from>
    <xdr:to>
      <xdr:col>15</xdr:col>
      <xdr:colOff>133350</xdr:colOff>
      <xdr:row>81</xdr:row>
      <xdr:rowOff>68373</xdr:rowOff>
    </xdr:to>
    <xdr:sp macro="" textlink="">
      <xdr:nvSpPr>
        <xdr:cNvPr id="224" name="楕円 223"/>
        <xdr:cNvSpPr/>
      </xdr:nvSpPr>
      <xdr:spPr>
        <a:xfrm>
          <a:off x="3175000" y="1385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78550</xdr:rowOff>
    </xdr:from>
    <xdr:ext cx="762000" cy="259045"/>
    <xdr:sp macro="" textlink="">
      <xdr:nvSpPr>
        <xdr:cNvPr id="225" name="テキスト ボックス 224"/>
        <xdr:cNvSpPr txBox="1"/>
      </xdr:nvSpPr>
      <xdr:spPr>
        <a:xfrm>
          <a:off x="2844800" y="1362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13154</xdr:rowOff>
    </xdr:from>
    <xdr:to>
      <xdr:col>11</xdr:col>
      <xdr:colOff>82550</xdr:colOff>
      <xdr:row>81</xdr:row>
      <xdr:rowOff>114754</xdr:rowOff>
    </xdr:to>
    <xdr:sp macro="" textlink="">
      <xdr:nvSpPr>
        <xdr:cNvPr id="226" name="楕円 225"/>
        <xdr:cNvSpPr/>
      </xdr:nvSpPr>
      <xdr:spPr>
        <a:xfrm>
          <a:off x="2286000" y="1390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124931</xdr:rowOff>
    </xdr:from>
    <xdr:ext cx="762000" cy="259045"/>
    <xdr:sp macro="" textlink="">
      <xdr:nvSpPr>
        <xdr:cNvPr id="227" name="テキスト ボックス 226"/>
        <xdr:cNvSpPr txBox="1"/>
      </xdr:nvSpPr>
      <xdr:spPr>
        <a:xfrm>
          <a:off x="1955800" y="1366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40318</xdr:rowOff>
    </xdr:from>
    <xdr:to>
      <xdr:col>7</xdr:col>
      <xdr:colOff>31750</xdr:colOff>
      <xdr:row>81</xdr:row>
      <xdr:rowOff>141918</xdr:rowOff>
    </xdr:to>
    <xdr:sp macro="" textlink="">
      <xdr:nvSpPr>
        <xdr:cNvPr id="228" name="楕円 227"/>
        <xdr:cNvSpPr/>
      </xdr:nvSpPr>
      <xdr:spPr>
        <a:xfrm>
          <a:off x="1397000" y="1392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152095</xdr:rowOff>
    </xdr:from>
    <xdr:ext cx="762000" cy="259045"/>
    <xdr:sp macro="" textlink="">
      <xdr:nvSpPr>
        <xdr:cNvPr id="229" name="テキスト ボックス 228"/>
        <xdr:cNvSpPr txBox="1"/>
      </xdr:nvSpPr>
      <xdr:spPr>
        <a:xfrm>
          <a:off x="1066800" y="1369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30" name="正方形/長方形 22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1" name="テキスト ボックス 23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2" name="テキスト ボックス 23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3" name="正方形/長方形 23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4" name="正方形/長方形 23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5" name="正方形/長方形 23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6" name="正方形/長方形 23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7" name="正方形/長方形 23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8" name="正方形/長方形 23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9" name="正方形/長方形 23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40" name="正方形/長方形 23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1" name="正方形/長方形 24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2" name="テキスト ボックス 24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ラスパイレス指数は前年度比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98.4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あるが、本市は、短大卒及び高校卒のラスパイレス指数が高い水準にあるため、依然として類似団体平均を上回っている。引き続き、定員適正化計画に基づく定員管理を図るとともに、人事評価等の適正な運用に基づく給与査定、各種手当の見直しなどにより、給与の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3" name="直線コネクタ 24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4" name="テキスト ボックス 24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5" name="直線コネクタ 244"/>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6" name="テキスト ボックス 245"/>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7" name="直線コネクタ 246"/>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8" name="テキスト ボックス 247"/>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9" name="直線コネクタ 248"/>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50" name="テキスト ボックス 249"/>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51" name="直線コネクタ 250"/>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52" name="テキスト ボックス 251"/>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116839</xdr:rowOff>
    </xdr:from>
    <xdr:to>
      <xdr:col>81</xdr:col>
      <xdr:colOff>44450</xdr:colOff>
      <xdr:row>88</xdr:row>
      <xdr:rowOff>168911</xdr:rowOff>
    </xdr:to>
    <xdr:cxnSp macro="">
      <xdr:nvCxnSpPr>
        <xdr:cNvPr id="256" name="直線コネクタ 255"/>
        <xdr:cNvCxnSpPr/>
      </xdr:nvCxnSpPr>
      <xdr:spPr>
        <a:xfrm flipV="1">
          <a:off x="17018000" y="13832839"/>
          <a:ext cx="0" cy="1423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57" name="給与水準   （国との比較）最小値テキスト"/>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58" name="直線コネクタ 257"/>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31766</xdr:rowOff>
    </xdr:from>
    <xdr:ext cx="762000" cy="259045"/>
    <xdr:sp macro="" textlink="">
      <xdr:nvSpPr>
        <xdr:cNvPr id="259" name="給与水準   （国との比較）最大値テキスト"/>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116839</xdr:rowOff>
    </xdr:from>
    <xdr:to>
      <xdr:col>81</xdr:col>
      <xdr:colOff>133350</xdr:colOff>
      <xdr:row>80</xdr:row>
      <xdr:rowOff>116839</xdr:rowOff>
    </xdr:to>
    <xdr:cxnSp macro="">
      <xdr:nvCxnSpPr>
        <xdr:cNvPr id="260" name="直線コネクタ 259"/>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26670</xdr:rowOff>
    </xdr:from>
    <xdr:to>
      <xdr:col>81</xdr:col>
      <xdr:colOff>44450</xdr:colOff>
      <xdr:row>87</xdr:row>
      <xdr:rowOff>99061</xdr:rowOff>
    </xdr:to>
    <xdr:cxnSp macro="">
      <xdr:nvCxnSpPr>
        <xdr:cNvPr id="261" name="直線コネクタ 260"/>
        <xdr:cNvCxnSpPr/>
      </xdr:nvCxnSpPr>
      <xdr:spPr>
        <a:xfrm flipV="1">
          <a:off x="16179800" y="14942820"/>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142257</xdr:rowOff>
    </xdr:from>
    <xdr:ext cx="762000" cy="259045"/>
    <xdr:sp macro="" textlink="">
      <xdr:nvSpPr>
        <xdr:cNvPr id="262" name="給与水準   （国との比較）平均値テキスト"/>
        <xdr:cNvSpPr txBox="1"/>
      </xdr:nvSpPr>
      <xdr:spPr>
        <a:xfrm>
          <a:off x="17106900" y="1454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125730</xdr:rowOff>
    </xdr:from>
    <xdr:to>
      <xdr:col>81</xdr:col>
      <xdr:colOff>95250</xdr:colOff>
      <xdr:row>86</xdr:row>
      <xdr:rowOff>55880</xdr:rowOff>
    </xdr:to>
    <xdr:sp macro="" textlink="">
      <xdr:nvSpPr>
        <xdr:cNvPr id="263" name="フローチャート: 判断 262"/>
        <xdr:cNvSpPr/>
      </xdr:nvSpPr>
      <xdr:spPr>
        <a:xfrm>
          <a:off x="169672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99061</xdr:rowOff>
    </xdr:from>
    <xdr:to>
      <xdr:col>77</xdr:col>
      <xdr:colOff>44450</xdr:colOff>
      <xdr:row>88</xdr:row>
      <xdr:rowOff>96520</xdr:rowOff>
    </xdr:to>
    <xdr:cxnSp macro="">
      <xdr:nvCxnSpPr>
        <xdr:cNvPr id="264" name="直線コネクタ 263"/>
        <xdr:cNvCxnSpPr/>
      </xdr:nvCxnSpPr>
      <xdr:spPr>
        <a:xfrm flipV="1">
          <a:off x="15290800" y="15015211"/>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99061</xdr:rowOff>
    </xdr:from>
    <xdr:to>
      <xdr:col>77</xdr:col>
      <xdr:colOff>95250</xdr:colOff>
      <xdr:row>87</xdr:row>
      <xdr:rowOff>29211</xdr:rowOff>
    </xdr:to>
    <xdr:sp macro="" textlink="">
      <xdr:nvSpPr>
        <xdr:cNvPr id="265" name="フローチャート: 判断 264"/>
        <xdr:cNvSpPr/>
      </xdr:nvSpPr>
      <xdr:spPr>
        <a:xfrm>
          <a:off x="161290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39388</xdr:rowOff>
    </xdr:from>
    <xdr:ext cx="736600" cy="259045"/>
    <xdr:sp macro="" textlink="">
      <xdr:nvSpPr>
        <xdr:cNvPr id="266" name="テキスト ボックス 265"/>
        <xdr:cNvSpPr txBox="1"/>
      </xdr:nvSpPr>
      <xdr:spPr>
        <a:xfrm>
          <a:off x="15798800" y="14612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72389</xdr:rowOff>
    </xdr:from>
    <xdr:to>
      <xdr:col>72</xdr:col>
      <xdr:colOff>203200</xdr:colOff>
      <xdr:row>88</xdr:row>
      <xdr:rowOff>96520</xdr:rowOff>
    </xdr:to>
    <xdr:cxnSp macro="">
      <xdr:nvCxnSpPr>
        <xdr:cNvPr id="267" name="直線コネクタ 266"/>
        <xdr:cNvCxnSpPr/>
      </xdr:nvCxnSpPr>
      <xdr:spPr>
        <a:xfrm>
          <a:off x="14401800" y="1515998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99061</xdr:rowOff>
    </xdr:from>
    <xdr:to>
      <xdr:col>73</xdr:col>
      <xdr:colOff>44450</xdr:colOff>
      <xdr:row>87</xdr:row>
      <xdr:rowOff>29211</xdr:rowOff>
    </xdr:to>
    <xdr:sp macro="" textlink="">
      <xdr:nvSpPr>
        <xdr:cNvPr id="268" name="フローチャート: 判断 267"/>
        <xdr:cNvSpPr/>
      </xdr:nvSpPr>
      <xdr:spPr>
        <a:xfrm>
          <a:off x="152400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39388</xdr:rowOff>
    </xdr:from>
    <xdr:ext cx="762000" cy="259045"/>
    <xdr:sp macro="" textlink="">
      <xdr:nvSpPr>
        <xdr:cNvPr id="269" name="テキスト ボックス 268"/>
        <xdr:cNvSpPr txBox="1"/>
      </xdr:nvSpPr>
      <xdr:spPr>
        <a:xfrm>
          <a:off x="14909800" y="146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72389</xdr:rowOff>
    </xdr:from>
    <xdr:to>
      <xdr:col>68</xdr:col>
      <xdr:colOff>152400</xdr:colOff>
      <xdr:row>88</xdr:row>
      <xdr:rowOff>144780</xdr:rowOff>
    </xdr:to>
    <xdr:cxnSp macro="">
      <xdr:nvCxnSpPr>
        <xdr:cNvPr id="270" name="直線コネクタ 269"/>
        <xdr:cNvCxnSpPr/>
      </xdr:nvCxnSpPr>
      <xdr:spPr>
        <a:xfrm flipV="1">
          <a:off x="13512800" y="1515998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71" name="フローチャート: 判断 270"/>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72" name="テキスト ボックス 271"/>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73" name="フローチャート: 判断 272"/>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63516</xdr:rowOff>
    </xdr:from>
    <xdr:ext cx="762000" cy="259045"/>
    <xdr:sp macro="" textlink="">
      <xdr:nvSpPr>
        <xdr:cNvPr id="274" name="テキスト ボックス 273"/>
        <xdr:cNvSpPr txBox="1"/>
      </xdr:nvSpPr>
      <xdr:spPr>
        <a:xfrm>
          <a:off x="13131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80" name="楕円 279"/>
        <xdr:cNvSpPr/>
      </xdr:nvSpPr>
      <xdr:spPr>
        <a:xfrm>
          <a:off x="169672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119397</xdr:rowOff>
    </xdr:from>
    <xdr:ext cx="762000" cy="259045"/>
    <xdr:sp macro="" textlink="">
      <xdr:nvSpPr>
        <xdr:cNvPr id="281" name="給与水準   （国との比較）該当値テキスト"/>
        <xdr:cNvSpPr txBox="1"/>
      </xdr:nvSpPr>
      <xdr:spPr>
        <a:xfrm>
          <a:off x="17106900" y="148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48261</xdr:rowOff>
    </xdr:from>
    <xdr:to>
      <xdr:col>77</xdr:col>
      <xdr:colOff>95250</xdr:colOff>
      <xdr:row>87</xdr:row>
      <xdr:rowOff>149861</xdr:rowOff>
    </xdr:to>
    <xdr:sp macro="" textlink="">
      <xdr:nvSpPr>
        <xdr:cNvPr id="282" name="楕円 281"/>
        <xdr:cNvSpPr/>
      </xdr:nvSpPr>
      <xdr:spPr>
        <a:xfrm>
          <a:off x="16129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134638</xdr:rowOff>
    </xdr:from>
    <xdr:ext cx="736600" cy="259045"/>
    <xdr:sp macro="" textlink="">
      <xdr:nvSpPr>
        <xdr:cNvPr id="283" name="テキスト ボックス 282"/>
        <xdr:cNvSpPr txBox="1"/>
      </xdr:nvSpPr>
      <xdr:spPr>
        <a:xfrm>
          <a:off x="15798800" y="15050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45720</xdr:rowOff>
    </xdr:from>
    <xdr:to>
      <xdr:col>73</xdr:col>
      <xdr:colOff>44450</xdr:colOff>
      <xdr:row>88</xdr:row>
      <xdr:rowOff>147320</xdr:rowOff>
    </xdr:to>
    <xdr:sp macro="" textlink="">
      <xdr:nvSpPr>
        <xdr:cNvPr id="284" name="楕円 283"/>
        <xdr:cNvSpPr/>
      </xdr:nvSpPr>
      <xdr:spPr>
        <a:xfrm>
          <a:off x="15240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132097</xdr:rowOff>
    </xdr:from>
    <xdr:ext cx="762000" cy="259045"/>
    <xdr:sp macro="" textlink="">
      <xdr:nvSpPr>
        <xdr:cNvPr id="285" name="テキスト ボックス 284"/>
        <xdr:cNvSpPr txBox="1"/>
      </xdr:nvSpPr>
      <xdr:spPr>
        <a:xfrm>
          <a:off x="14909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21589</xdr:rowOff>
    </xdr:from>
    <xdr:to>
      <xdr:col>68</xdr:col>
      <xdr:colOff>203200</xdr:colOff>
      <xdr:row>88</xdr:row>
      <xdr:rowOff>123189</xdr:rowOff>
    </xdr:to>
    <xdr:sp macro="" textlink="">
      <xdr:nvSpPr>
        <xdr:cNvPr id="286" name="楕円 285"/>
        <xdr:cNvSpPr/>
      </xdr:nvSpPr>
      <xdr:spPr>
        <a:xfrm>
          <a:off x="14351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107966</xdr:rowOff>
    </xdr:from>
    <xdr:ext cx="762000" cy="259045"/>
    <xdr:sp macro="" textlink="">
      <xdr:nvSpPr>
        <xdr:cNvPr id="287" name="テキスト ボックス 286"/>
        <xdr:cNvSpPr txBox="1"/>
      </xdr:nvSpPr>
      <xdr:spPr>
        <a:xfrm>
          <a:off x="14020800" y="15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93980</xdr:rowOff>
    </xdr:from>
    <xdr:to>
      <xdr:col>64</xdr:col>
      <xdr:colOff>152400</xdr:colOff>
      <xdr:row>89</xdr:row>
      <xdr:rowOff>24130</xdr:rowOff>
    </xdr:to>
    <xdr:sp macro="" textlink="">
      <xdr:nvSpPr>
        <xdr:cNvPr id="288" name="楕円 287"/>
        <xdr:cNvSpPr/>
      </xdr:nvSpPr>
      <xdr:spPr>
        <a:xfrm>
          <a:off x="13462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8907</xdr:rowOff>
    </xdr:from>
    <xdr:ext cx="762000" cy="259045"/>
    <xdr:sp macro="" textlink="">
      <xdr:nvSpPr>
        <xdr:cNvPr id="289" name="テキスト ボックス 288"/>
        <xdr:cNvSpPr txBox="1"/>
      </xdr:nvSpPr>
      <xdr:spPr>
        <a:xfrm>
          <a:off x="13131800" y="152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類似団体及び全国平均を下回る職員数となっているが、県内平均については上回っている。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今後も、第</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次定員適正化計画に基づく定員管理により職員数を抑制するとともに、事務事業のさらなる見直し、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ICT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の活用や民間委託の推進などにより、行政サービスの向上にも努める。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6" name="直線コネクタ 305"/>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7" name="テキスト ボックス 306"/>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8" name="直線コネクタ 307"/>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9" name="テキスト ボックス 308"/>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0" name="直線コネクタ 309"/>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1" name="テキスト ボックス 310"/>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2" name="直線コネクタ 311"/>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3" name="テキスト ボックス 312"/>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25654</xdr:rowOff>
    </xdr:from>
    <xdr:to>
      <xdr:col>81</xdr:col>
      <xdr:colOff>44450</xdr:colOff>
      <xdr:row>65</xdr:row>
      <xdr:rowOff>157480</xdr:rowOff>
    </xdr:to>
    <xdr:cxnSp macro="">
      <xdr:nvCxnSpPr>
        <xdr:cNvPr id="317" name="直線コネクタ 316"/>
        <xdr:cNvCxnSpPr/>
      </xdr:nvCxnSpPr>
      <xdr:spPr>
        <a:xfrm flipV="1">
          <a:off x="17018000" y="9969754"/>
          <a:ext cx="0" cy="13319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129557</xdr:rowOff>
    </xdr:from>
    <xdr:ext cx="762000" cy="259045"/>
    <xdr:sp macro="" textlink="">
      <xdr:nvSpPr>
        <xdr:cNvPr id="318" name="定員管理の状況最小値テキスト"/>
        <xdr:cNvSpPr txBox="1"/>
      </xdr:nvSpPr>
      <xdr:spPr>
        <a:xfrm>
          <a:off x="17106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157480</xdr:rowOff>
    </xdr:from>
    <xdr:to>
      <xdr:col>81</xdr:col>
      <xdr:colOff>133350</xdr:colOff>
      <xdr:row>65</xdr:row>
      <xdr:rowOff>157480</xdr:rowOff>
    </xdr:to>
    <xdr:cxnSp macro="">
      <xdr:nvCxnSpPr>
        <xdr:cNvPr id="319" name="直線コネクタ 318"/>
        <xdr:cNvCxnSpPr/>
      </xdr:nvCxnSpPr>
      <xdr:spPr>
        <a:xfrm>
          <a:off x="16929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112031</xdr:rowOff>
    </xdr:from>
    <xdr:ext cx="762000" cy="259045"/>
    <xdr:sp macro="" textlink="">
      <xdr:nvSpPr>
        <xdr:cNvPr id="320" name="定員管理の状況最大値テキスト"/>
        <xdr:cNvSpPr txBox="1"/>
      </xdr:nvSpPr>
      <xdr:spPr>
        <a:xfrm>
          <a:off x="17106900" y="971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25654</xdr:rowOff>
    </xdr:from>
    <xdr:to>
      <xdr:col>81</xdr:col>
      <xdr:colOff>133350</xdr:colOff>
      <xdr:row>58</xdr:row>
      <xdr:rowOff>25654</xdr:rowOff>
    </xdr:to>
    <xdr:cxnSp macro="">
      <xdr:nvCxnSpPr>
        <xdr:cNvPr id="321" name="直線コネクタ 320"/>
        <xdr:cNvCxnSpPr/>
      </xdr:nvCxnSpPr>
      <xdr:spPr>
        <a:xfrm>
          <a:off x="16929100" y="9969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73660</xdr:rowOff>
    </xdr:from>
    <xdr:to>
      <xdr:col>81</xdr:col>
      <xdr:colOff>44450</xdr:colOff>
      <xdr:row>60</xdr:row>
      <xdr:rowOff>83312</xdr:rowOff>
    </xdr:to>
    <xdr:cxnSp macro="">
      <xdr:nvCxnSpPr>
        <xdr:cNvPr id="322" name="直線コネクタ 321"/>
        <xdr:cNvCxnSpPr/>
      </xdr:nvCxnSpPr>
      <xdr:spPr>
        <a:xfrm flipV="1">
          <a:off x="16179800" y="1036066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91203</xdr:rowOff>
    </xdr:from>
    <xdr:ext cx="762000" cy="259045"/>
    <xdr:sp macro="" textlink="">
      <xdr:nvSpPr>
        <xdr:cNvPr id="323" name="定員管理の状況平均値テキスト"/>
        <xdr:cNvSpPr txBox="1"/>
      </xdr:nvSpPr>
      <xdr:spPr>
        <a:xfrm>
          <a:off x="17106900" y="107211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119126</xdr:rowOff>
    </xdr:from>
    <xdr:to>
      <xdr:col>81</xdr:col>
      <xdr:colOff>95250</xdr:colOff>
      <xdr:row>63</xdr:row>
      <xdr:rowOff>49276</xdr:rowOff>
    </xdr:to>
    <xdr:sp macro="" textlink="">
      <xdr:nvSpPr>
        <xdr:cNvPr id="324" name="フローチャート: 判断 323"/>
        <xdr:cNvSpPr/>
      </xdr:nvSpPr>
      <xdr:spPr>
        <a:xfrm>
          <a:off x="16967200" y="1074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51943</xdr:rowOff>
    </xdr:from>
    <xdr:to>
      <xdr:col>77</xdr:col>
      <xdr:colOff>44450</xdr:colOff>
      <xdr:row>60</xdr:row>
      <xdr:rowOff>83312</xdr:rowOff>
    </xdr:to>
    <xdr:cxnSp macro="">
      <xdr:nvCxnSpPr>
        <xdr:cNvPr id="325" name="直線コネクタ 324"/>
        <xdr:cNvCxnSpPr/>
      </xdr:nvCxnSpPr>
      <xdr:spPr>
        <a:xfrm>
          <a:off x="15290800" y="10338943"/>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889</xdr:rowOff>
    </xdr:from>
    <xdr:to>
      <xdr:col>77</xdr:col>
      <xdr:colOff>95250</xdr:colOff>
      <xdr:row>62</xdr:row>
      <xdr:rowOff>102489</xdr:rowOff>
    </xdr:to>
    <xdr:sp macro="" textlink="">
      <xdr:nvSpPr>
        <xdr:cNvPr id="326" name="フローチャート: 判断 325"/>
        <xdr:cNvSpPr/>
      </xdr:nvSpPr>
      <xdr:spPr>
        <a:xfrm>
          <a:off x="16129000" y="1063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87266</xdr:rowOff>
    </xdr:from>
    <xdr:ext cx="736600" cy="259045"/>
    <xdr:sp macro="" textlink="">
      <xdr:nvSpPr>
        <xdr:cNvPr id="327" name="テキスト ボックス 326"/>
        <xdr:cNvSpPr txBox="1"/>
      </xdr:nvSpPr>
      <xdr:spPr>
        <a:xfrm>
          <a:off x="15798800" y="10717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44704</xdr:rowOff>
    </xdr:from>
    <xdr:to>
      <xdr:col>72</xdr:col>
      <xdr:colOff>203200</xdr:colOff>
      <xdr:row>60</xdr:row>
      <xdr:rowOff>51943</xdr:rowOff>
    </xdr:to>
    <xdr:cxnSp macro="">
      <xdr:nvCxnSpPr>
        <xdr:cNvPr id="328" name="直線コネクタ 327"/>
        <xdr:cNvCxnSpPr/>
      </xdr:nvCxnSpPr>
      <xdr:spPr>
        <a:xfrm>
          <a:off x="14401800" y="10331704"/>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155448</xdr:rowOff>
    </xdr:from>
    <xdr:to>
      <xdr:col>73</xdr:col>
      <xdr:colOff>44450</xdr:colOff>
      <xdr:row>62</xdr:row>
      <xdr:rowOff>85598</xdr:rowOff>
    </xdr:to>
    <xdr:sp macro="" textlink="">
      <xdr:nvSpPr>
        <xdr:cNvPr id="329" name="フローチャート: 判断 328"/>
        <xdr:cNvSpPr/>
      </xdr:nvSpPr>
      <xdr:spPr>
        <a:xfrm>
          <a:off x="15240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70375</xdr:rowOff>
    </xdr:from>
    <xdr:ext cx="762000" cy="259045"/>
    <xdr:sp macro="" textlink="">
      <xdr:nvSpPr>
        <xdr:cNvPr id="330" name="テキスト ボックス 329"/>
        <xdr:cNvSpPr txBox="1"/>
      </xdr:nvSpPr>
      <xdr:spPr>
        <a:xfrm>
          <a:off x="14909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44704</xdr:rowOff>
    </xdr:from>
    <xdr:to>
      <xdr:col>68</xdr:col>
      <xdr:colOff>152400</xdr:colOff>
      <xdr:row>60</xdr:row>
      <xdr:rowOff>59182</xdr:rowOff>
    </xdr:to>
    <xdr:cxnSp macro="">
      <xdr:nvCxnSpPr>
        <xdr:cNvPr id="331" name="直線コネクタ 330"/>
        <xdr:cNvCxnSpPr/>
      </xdr:nvCxnSpPr>
      <xdr:spPr>
        <a:xfrm flipV="1">
          <a:off x="13512800" y="1033170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150749</xdr:rowOff>
    </xdr:from>
    <xdr:to>
      <xdr:col>68</xdr:col>
      <xdr:colOff>203200</xdr:colOff>
      <xdr:row>61</xdr:row>
      <xdr:rowOff>80899</xdr:rowOff>
    </xdr:to>
    <xdr:sp macro="" textlink="">
      <xdr:nvSpPr>
        <xdr:cNvPr id="332" name="フローチャート: 判断 331"/>
        <xdr:cNvSpPr/>
      </xdr:nvSpPr>
      <xdr:spPr>
        <a:xfrm>
          <a:off x="14351000" y="1043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65676</xdr:rowOff>
    </xdr:from>
    <xdr:ext cx="762000" cy="259045"/>
    <xdr:sp macro="" textlink="">
      <xdr:nvSpPr>
        <xdr:cNvPr id="333" name="テキスト ボックス 332"/>
        <xdr:cNvSpPr txBox="1"/>
      </xdr:nvSpPr>
      <xdr:spPr>
        <a:xfrm>
          <a:off x="14020800" y="10524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141097</xdr:rowOff>
    </xdr:from>
    <xdr:to>
      <xdr:col>64</xdr:col>
      <xdr:colOff>152400</xdr:colOff>
      <xdr:row>61</xdr:row>
      <xdr:rowOff>71247</xdr:rowOff>
    </xdr:to>
    <xdr:sp macro="" textlink="">
      <xdr:nvSpPr>
        <xdr:cNvPr id="334" name="フローチャート: 判断 333"/>
        <xdr:cNvSpPr/>
      </xdr:nvSpPr>
      <xdr:spPr>
        <a:xfrm>
          <a:off x="134620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56024</xdr:rowOff>
    </xdr:from>
    <xdr:ext cx="762000" cy="259045"/>
    <xdr:sp macro="" textlink="">
      <xdr:nvSpPr>
        <xdr:cNvPr id="335" name="テキスト ボックス 334"/>
        <xdr:cNvSpPr txBox="1"/>
      </xdr:nvSpPr>
      <xdr:spPr>
        <a:xfrm>
          <a:off x="13131800" y="10514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22860</xdr:rowOff>
    </xdr:from>
    <xdr:to>
      <xdr:col>81</xdr:col>
      <xdr:colOff>95250</xdr:colOff>
      <xdr:row>60</xdr:row>
      <xdr:rowOff>124460</xdr:rowOff>
    </xdr:to>
    <xdr:sp macro="" textlink="">
      <xdr:nvSpPr>
        <xdr:cNvPr id="341" name="楕円 340"/>
        <xdr:cNvSpPr/>
      </xdr:nvSpPr>
      <xdr:spPr>
        <a:xfrm>
          <a:off x="169672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39387</xdr:rowOff>
    </xdr:from>
    <xdr:ext cx="762000" cy="259045"/>
    <xdr:sp macro="" textlink="">
      <xdr:nvSpPr>
        <xdr:cNvPr id="342" name="定員管理の状況該当値テキスト"/>
        <xdr:cNvSpPr txBox="1"/>
      </xdr:nvSpPr>
      <xdr:spPr>
        <a:xfrm>
          <a:off x="17106900" y="1015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32512</xdr:rowOff>
    </xdr:from>
    <xdr:to>
      <xdr:col>77</xdr:col>
      <xdr:colOff>95250</xdr:colOff>
      <xdr:row>60</xdr:row>
      <xdr:rowOff>134112</xdr:rowOff>
    </xdr:to>
    <xdr:sp macro="" textlink="">
      <xdr:nvSpPr>
        <xdr:cNvPr id="343" name="楕円 342"/>
        <xdr:cNvSpPr/>
      </xdr:nvSpPr>
      <xdr:spPr>
        <a:xfrm>
          <a:off x="16129000" y="103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144289</xdr:rowOff>
    </xdr:from>
    <xdr:ext cx="736600" cy="259045"/>
    <xdr:sp macro="" textlink="">
      <xdr:nvSpPr>
        <xdr:cNvPr id="344" name="テキスト ボックス 343"/>
        <xdr:cNvSpPr txBox="1"/>
      </xdr:nvSpPr>
      <xdr:spPr>
        <a:xfrm>
          <a:off x="15798800" y="10088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1143</xdr:rowOff>
    </xdr:from>
    <xdr:to>
      <xdr:col>73</xdr:col>
      <xdr:colOff>44450</xdr:colOff>
      <xdr:row>60</xdr:row>
      <xdr:rowOff>102743</xdr:rowOff>
    </xdr:to>
    <xdr:sp macro="" textlink="">
      <xdr:nvSpPr>
        <xdr:cNvPr id="345" name="楕円 344"/>
        <xdr:cNvSpPr/>
      </xdr:nvSpPr>
      <xdr:spPr>
        <a:xfrm>
          <a:off x="15240000" y="102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112920</xdr:rowOff>
    </xdr:from>
    <xdr:ext cx="762000" cy="259045"/>
    <xdr:sp macro="" textlink="">
      <xdr:nvSpPr>
        <xdr:cNvPr id="346" name="テキスト ボックス 345"/>
        <xdr:cNvSpPr txBox="1"/>
      </xdr:nvSpPr>
      <xdr:spPr>
        <a:xfrm>
          <a:off x="14909800" y="1005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165354</xdr:rowOff>
    </xdr:from>
    <xdr:to>
      <xdr:col>68</xdr:col>
      <xdr:colOff>203200</xdr:colOff>
      <xdr:row>60</xdr:row>
      <xdr:rowOff>95504</xdr:rowOff>
    </xdr:to>
    <xdr:sp macro="" textlink="">
      <xdr:nvSpPr>
        <xdr:cNvPr id="347" name="楕円 346"/>
        <xdr:cNvSpPr/>
      </xdr:nvSpPr>
      <xdr:spPr>
        <a:xfrm>
          <a:off x="14351000" y="102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105681</xdr:rowOff>
    </xdr:from>
    <xdr:ext cx="762000" cy="259045"/>
    <xdr:sp macro="" textlink="">
      <xdr:nvSpPr>
        <xdr:cNvPr id="348" name="テキスト ボックス 347"/>
        <xdr:cNvSpPr txBox="1"/>
      </xdr:nvSpPr>
      <xdr:spPr>
        <a:xfrm>
          <a:off x="14020800" y="1004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8382</xdr:rowOff>
    </xdr:from>
    <xdr:to>
      <xdr:col>64</xdr:col>
      <xdr:colOff>152400</xdr:colOff>
      <xdr:row>60</xdr:row>
      <xdr:rowOff>109982</xdr:rowOff>
    </xdr:to>
    <xdr:sp macro="" textlink="">
      <xdr:nvSpPr>
        <xdr:cNvPr id="349" name="楕円 348"/>
        <xdr:cNvSpPr/>
      </xdr:nvSpPr>
      <xdr:spPr>
        <a:xfrm>
          <a:off x="13462000" y="102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120159</xdr:rowOff>
    </xdr:from>
    <xdr:ext cx="762000" cy="259045"/>
    <xdr:sp macro="" textlink="">
      <xdr:nvSpPr>
        <xdr:cNvPr id="350" name="テキスト ボックス 349"/>
        <xdr:cNvSpPr txBox="1"/>
      </xdr:nvSpPr>
      <xdr:spPr>
        <a:xfrm>
          <a:off x="13131800" y="1006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実質公債費比率は、西原小学校管理棟増改築事業、しんとみ・すみよし統合保育園建設事業等の合併特例債の償還が完了したことにより、公債費及び準公債費に係る普通交付税措置分が減少したため、令和</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年度単年度比率は</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7.29</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％と令和</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年度単年度比率</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6.99</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％と比べ</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ポイント上昇し、令和</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年度の比率として用いる</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か年平均は、令和</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年度単年度比率（</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5.62</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％）との入れ替えにより、前年度に比べ</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ポイントの増となった。依然として県内平均を上回っているため、引き続き適切な事業実施による事業費の抑制とそれに伴う地方債の発行及び基金等の取崩しの抑制を図り、比率の上昇を抑える。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45</xdr:row>
      <xdr:rowOff>53975</xdr:rowOff>
    </xdr:to>
    <xdr:cxnSp macro="">
      <xdr:nvCxnSpPr>
        <xdr:cNvPr id="380" name="直線コネクタ 379"/>
        <xdr:cNvCxnSpPr/>
      </xdr:nvCxnSpPr>
      <xdr:spPr>
        <a:xfrm flipV="1">
          <a:off x="17018000" y="6240992"/>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26052</xdr:rowOff>
    </xdr:from>
    <xdr:ext cx="762000" cy="259045"/>
    <xdr:sp macro="" textlink="">
      <xdr:nvSpPr>
        <xdr:cNvPr id="381" name="公債費負担の状況最小値テキスト"/>
        <xdr:cNvSpPr txBox="1"/>
      </xdr:nvSpPr>
      <xdr:spPr>
        <a:xfrm>
          <a:off x="171069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53975</xdr:rowOff>
    </xdr:from>
    <xdr:to>
      <xdr:col>81</xdr:col>
      <xdr:colOff>133350</xdr:colOff>
      <xdr:row>45</xdr:row>
      <xdr:rowOff>53975</xdr:rowOff>
    </xdr:to>
    <xdr:cxnSp macro="">
      <xdr:nvCxnSpPr>
        <xdr:cNvPr id="382" name="直線コネクタ 381"/>
        <xdr:cNvCxnSpPr/>
      </xdr:nvCxnSpPr>
      <xdr:spPr>
        <a:xfrm>
          <a:off x="16929100" y="776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83" name="公債費負担の状況最大値テキスト"/>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84" name="直線コネクタ 383"/>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167217</xdr:rowOff>
    </xdr:from>
    <xdr:to>
      <xdr:col>81</xdr:col>
      <xdr:colOff>44450</xdr:colOff>
      <xdr:row>41</xdr:row>
      <xdr:rowOff>96308</xdr:rowOff>
    </xdr:to>
    <xdr:cxnSp macro="">
      <xdr:nvCxnSpPr>
        <xdr:cNvPr id="385" name="直線コネクタ 384"/>
        <xdr:cNvCxnSpPr/>
      </xdr:nvCxnSpPr>
      <xdr:spPr>
        <a:xfrm>
          <a:off x="16179800" y="7025217"/>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16527</xdr:rowOff>
    </xdr:from>
    <xdr:ext cx="762000" cy="259045"/>
    <xdr:sp macro="" textlink="">
      <xdr:nvSpPr>
        <xdr:cNvPr id="386" name="公債費負担の状況平均値テキスト"/>
        <xdr:cNvSpPr txBox="1"/>
      </xdr:nvSpPr>
      <xdr:spPr>
        <a:xfrm>
          <a:off x="17106900" y="738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44450</xdr:rowOff>
    </xdr:from>
    <xdr:to>
      <xdr:col>81</xdr:col>
      <xdr:colOff>95250</xdr:colOff>
      <xdr:row>43</xdr:row>
      <xdr:rowOff>146050</xdr:rowOff>
    </xdr:to>
    <xdr:sp macro="" textlink="">
      <xdr:nvSpPr>
        <xdr:cNvPr id="387" name="フローチャート: 判断 386"/>
        <xdr:cNvSpPr/>
      </xdr:nvSpPr>
      <xdr:spPr>
        <a:xfrm>
          <a:off x="169672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40</xdr:row>
      <xdr:rowOff>167217</xdr:rowOff>
    </xdr:to>
    <xdr:cxnSp macro="">
      <xdr:nvCxnSpPr>
        <xdr:cNvPr id="388" name="直線コネクタ 387"/>
        <xdr:cNvCxnSpPr/>
      </xdr:nvCxnSpPr>
      <xdr:spPr>
        <a:xfrm>
          <a:off x="15290800" y="69850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89" name="フローチャート: 判断 388"/>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390" name="テキスト ボックス 389"/>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41</xdr:row>
      <xdr:rowOff>35983</xdr:rowOff>
    </xdr:to>
    <xdr:cxnSp macro="">
      <xdr:nvCxnSpPr>
        <xdr:cNvPr id="391" name="直線コネクタ 390"/>
        <xdr:cNvCxnSpPr/>
      </xdr:nvCxnSpPr>
      <xdr:spPr>
        <a:xfrm flipV="1">
          <a:off x="14401800" y="698500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85725</xdr:rowOff>
    </xdr:from>
    <xdr:to>
      <xdr:col>73</xdr:col>
      <xdr:colOff>44450</xdr:colOff>
      <xdr:row>42</xdr:row>
      <xdr:rowOff>15875</xdr:rowOff>
    </xdr:to>
    <xdr:sp macro="" textlink="">
      <xdr:nvSpPr>
        <xdr:cNvPr id="392" name="フローチャート: 判断 391"/>
        <xdr:cNvSpPr/>
      </xdr:nvSpPr>
      <xdr:spPr>
        <a:xfrm>
          <a:off x="15240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652</xdr:rowOff>
    </xdr:from>
    <xdr:ext cx="762000" cy="259045"/>
    <xdr:sp macro="" textlink="">
      <xdr:nvSpPr>
        <xdr:cNvPr id="393" name="テキスト ボックス 392"/>
        <xdr:cNvSpPr txBox="1"/>
      </xdr:nvSpPr>
      <xdr:spPr>
        <a:xfrm>
          <a:off x="14909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42</xdr:row>
      <xdr:rowOff>5292</xdr:rowOff>
    </xdr:to>
    <xdr:cxnSp macro="">
      <xdr:nvCxnSpPr>
        <xdr:cNvPr id="394" name="直線コネクタ 393"/>
        <xdr:cNvCxnSpPr/>
      </xdr:nvCxnSpPr>
      <xdr:spPr>
        <a:xfrm flipV="1">
          <a:off x="13512800" y="7065433"/>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85725</xdr:rowOff>
    </xdr:from>
    <xdr:to>
      <xdr:col>68</xdr:col>
      <xdr:colOff>203200</xdr:colOff>
      <xdr:row>42</xdr:row>
      <xdr:rowOff>15875</xdr:rowOff>
    </xdr:to>
    <xdr:sp macro="" textlink="">
      <xdr:nvSpPr>
        <xdr:cNvPr id="395" name="フローチャート: 判断 394"/>
        <xdr:cNvSpPr/>
      </xdr:nvSpPr>
      <xdr:spPr>
        <a:xfrm>
          <a:off x="14351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652</xdr:rowOff>
    </xdr:from>
    <xdr:ext cx="762000" cy="259045"/>
    <xdr:sp macro="" textlink="">
      <xdr:nvSpPr>
        <xdr:cNvPr id="396" name="テキスト ボックス 395"/>
        <xdr:cNvSpPr txBox="1"/>
      </xdr:nvSpPr>
      <xdr:spPr>
        <a:xfrm>
          <a:off x="14020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397" name="フローチャート: 判断 396"/>
        <xdr:cNvSpPr/>
      </xdr:nvSpPr>
      <xdr:spPr>
        <a:xfrm>
          <a:off x="13462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46160</xdr:rowOff>
    </xdr:from>
    <xdr:ext cx="762000" cy="259045"/>
    <xdr:sp macro="" textlink="">
      <xdr:nvSpPr>
        <xdr:cNvPr id="398" name="テキスト ボックス 397"/>
        <xdr:cNvSpPr txBox="1"/>
      </xdr:nvSpPr>
      <xdr:spPr>
        <a:xfrm>
          <a:off x="13131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45508</xdr:rowOff>
    </xdr:from>
    <xdr:to>
      <xdr:col>81</xdr:col>
      <xdr:colOff>95250</xdr:colOff>
      <xdr:row>41</xdr:row>
      <xdr:rowOff>147108</xdr:rowOff>
    </xdr:to>
    <xdr:sp macro="" textlink="">
      <xdr:nvSpPr>
        <xdr:cNvPr id="404" name="楕円 403"/>
        <xdr:cNvSpPr/>
      </xdr:nvSpPr>
      <xdr:spPr>
        <a:xfrm>
          <a:off x="16967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62035</xdr:rowOff>
    </xdr:from>
    <xdr:ext cx="762000" cy="259045"/>
    <xdr:sp macro="" textlink="">
      <xdr:nvSpPr>
        <xdr:cNvPr id="405" name="公債費負担の状況該当値テキスト"/>
        <xdr:cNvSpPr txBox="1"/>
      </xdr:nvSpPr>
      <xdr:spPr>
        <a:xfrm>
          <a:off x="171069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116417</xdr:rowOff>
    </xdr:from>
    <xdr:to>
      <xdr:col>77</xdr:col>
      <xdr:colOff>95250</xdr:colOff>
      <xdr:row>41</xdr:row>
      <xdr:rowOff>46567</xdr:rowOff>
    </xdr:to>
    <xdr:sp macro="" textlink="">
      <xdr:nvSpPr>
        <xdr:cNvPr id="406" name="楕円 405"/>
        <xdr:cNvSpPr/>
      </xdr:nvSpPr>
      <xdr:spPr>
        <a:xfrm>
          <a:off x="16129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56744</xdr:rowOff>
    </xdr:from>
    <xdr:ext cx="736600" cy="259045"/>
    <xdr:sp macro="" textlink="">
      <xdr:nvSpPr>
        <xdr:cNvPr id="407" name="テキスト ボックス 406"/>
        <xdr:cNvSpPr txBox="1"/>
      </xdr:nvSpPr>
      <xdr:spPr>
        <a:xfrm>
          <a:off x="15798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8" name="楕円 407"/>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409" name="テキスト ボックス 408"/>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10" name="楕円 409"/>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411" name="テキスト ボックス 410"/>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125942</xdr:rowOff>
    </xdr:from>
    <xdr:to>
      <xdr:col>64</xdr:col>
      <xdr:colOff>152400</xdr:colOff>
      <xdr:row>42</xdr:row>
      <xdr:rowOff>56092</xdr:rowOff>
    </xdr:to>
    <xdr:sp macro="" textlink="">
      <xdr:nvSpPr>
        <xdr:cNvPr id="412" name="楕円 411"/>
        <xdr:cNvSpPr/>
      </xdr:nvSpPr>
      <xdr:spPr>
        <a:xfrm>
          <a:off x="13462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40869</xdr:rowOff>
    </xdr:from>
    <xdr:ext cx="762000" cy="259045"/>
    <xdr:sp macro="" textlink="">
      <xdr:nvSpPr>
        <xdr:cNvPr id="413" name="テキスト ボックス 412"/>
        <xdr:cNvSpPr txBox="1"/>
      </xdr:nvSpPr>
      <xdr:spPr>
        <a:xfrm>
          <a:off x="13131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将来負担比率は、庁舎建設や大田原中学校校舎増改築事業などの大型事業が終了したことから市債発行額の減少及び合併特例債の償還終了などによる市債残高の減少に伴い、将来負担額が減少したこと等から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　しかし、県内平均及び全国平均を大きく上回っており、今後は投資的事業の計画的な実施による地方債発行の抑制に取り組むとともに、財政調整基金などの充当可能基金への積立など、充当可能財源の増加を図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35179</xdr:rowOff>
    </xdr:to>
    <xdr:cxnSp macro="">
      <xdr:nvCxnSpPr>
        <xdr:cNvPr id="440" name="直線コネクタ 439"/>
        <xdr:cNvCxnSpPr/>
      </xdr:nvCxnSpPr>
      <xdr:spPr>
        <a:xfrm flipV="1">
          <a:off x="17018000" y="2451100"/>
          <a:ext cx="0" cy="1527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7256</xdr:rowOff>
    </xdr:from>
    <xdr:ext cx="762000" cy="259045"/>
    <xdr:sp macro="" textlink="">
      <xdr:nvSpPr>
        <xdr:cNvPr id="441" name="将来負担の状況最小値テキスト"/>
        <xdr:cNvSpPr txBox="1"/>
      </xdr:nvSpPr>
      <xdr:spPr>
        <a:xfrm>
          <a:off x="17106900" y="395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35179</xdr:rowOff>
    </xdr:from>
    <xdr:to>
      <xdr:col>81</xdr:col>
      <xdr:colOff>133350</xdr:colOff>
      <xdr:row>23</xdr:row>
      <xdr:rowOff>35179</xdr:rowOff>
    </xdr:to>
    <xdr:cxnSp macro="">
      <xdr:nvCxnSpPr>
        <xdr:cNvPr id="442" name="直線コネクタ 441"/>
        <xdr:cNvCxnSpPr/>
      </xdr:nvCxnSpPr>
      <xdr:spPr>
        <a:xfrm>
          <a:off x="16929100" y="397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43180</xdr:rowOff>
    </xdr:from>
    <xdr:to>
      <xdr:col>81</xdr:col>
      <xdr:colOff>44450</xdr:colOff>
      <xdr:row>19</xdr:row>
      <xdr:rowOff>86360</xdr:rowOff>
    </xdr:to>
    <xdr:cxnSp macro="">
      <xdr:nvCxnSpPr>
        <xdr:cNvPr id="445" name="直線コネクタ 444"/>
        <xdr:cNvCxnSpPr/>
      </xdr:nvCxnSpPr>
      <xdr:spPr>
        <a:xfrm flipV="1">
          <a:off x="16179800" y="2957830"/>
          <a:ext cx="8382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34053</xdr:rowOff>
    </xdr:from>
    <xdr:ext cx="762000" cy="259045"/>
    <xdr:sp macro="" textlink="">
      <xdr:nvSpPr>
        <xdr:cNvPr id="446" name="将来負担の状況平均値テキスト"/>
        <xdr:cNvSpPr txBox="1"/>
      </xdr:nvSpPr>
      <xdr:spPr>
        <a:xfrm>
          <a:off x="17106900" y="3463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61976</xdr:rowOff>
    </xdr:from>
    <xdr:to>
      <xdr:col>81</xdr:col>
      <xdr:colOff>95250</xdr:colOff>
      <xdr:row>20</xdr:row>
      <xdr:rowOff>163576</xdr:rowOff>
    </xdr:to>
    <xdr:sp macro="" textlink="">
      <xdr:nvSpPr>
        <xdr:cNvPr id="447" name="フローチャート: 判断 446"/>
        <xdr:cNvSpPr/>
      </xdr:nvSpPr>
      <xdr:spPr>
        <a:xfrm>
          <a:off x="16967200" y="349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86360</xdr:rowOff>
    </xdr:from>
    <xdr:to>
      <xdr:col>77</xdr:col>
      <xdr:colOff>44450</xdr:colOff>
      <xdr:row>21</xdr:row>
      <xdr:rowOff>102997</xdr:rowOff>
    </xdr:to>
    <xdr:cxnSp macro="">
      <xdr:nvCxnSpPr>
        <xdr:cNvPr id="448" name="直線コネクタ 447"/>
        <xdr:cNvCxnSpPr/>
      </xdr:nvCxnSpPr>
      <xdr:spPr>
        <a:xfrm flipV="1">
          <a:off x="15290800" y="3343910"/>
          <a:ext cx="889000" cy="35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6731</xdr:rowOff>
    </xdr:from>
    <xdr:to>
      <xdr:col>77</xdr:col>
      <xdr:colOff>95250</xdr:colOff>
      <xdr:row>18</xdr:row>
      <xdr:rowOff>108331</xdr:rowOff>
    </xdr:to>
    <xdr:sp macro="" textlink="">
      <xdr:nvSpPr>
        <xdr:cNvPr id="449" name="フローチャート: 判断 448"/>
        <xdr:cNvSpPr/>
      </xdr:nvSpPr>
      <xdr:spPr>
        <a:xfrm>
          <a:off x="16129000" y="309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118508</xdr:rowOff>
    </xdr:from>
    <xdr:ext cx="736600" cy="259045"/>
    <xdr:sp macro="" textlink="">
      <xdr:nvSpPr>
        <xdr:cNvPr id="450" name="テキスト ボックス 449"/>
        <xdr:cNvSpPr txBox="1"/>
      </xdr:nvSpPr>
      <xdr:spPr>
        <a:xfrm>
          <a:off x="15798800" y="2861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102997</xdr:rowOff>
    </xdr:from>
    <xdr:to>
      <xdr:col>72</xdr:col>
      <xdr:colOff>203200</xdr:colOff>
      <xdr:row>23</xdr:row>
      <xdr:rowOff>73787</xdr:rowOff>
    </xdr:to>
    <xdr:cxnSp macro="">
      <xdr:nvCxnSpPr>
        <xdr:cNvPr id="451" name="直線コネクタ 450"/>
        <xdr:cNvCxnSpPr/>
      </xdr:nvCxnSpPr>
      <xdr:spPr>
        <a:xfrm flipV="1">
          <a:off x="14401800" y="3703447"/>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19</xdr:row>
      <xdr:rowOff>83820</xdr:rowOff>
    </xdr:from>
    <xdr:to>
      <xdr:col>73</xdr:col>
      <xdr:colOff>44450</xdr:colOff>
      <xdr:row>20</xdr:row>
      <xdr:rowOff>13970</xdr:rowOff>
    </xdr:to>
    <xdr:sp macro="" textlink="">
      <xdr:nvSpPr>
        <xdr:cNvPr id="452" name="フローチャート: 判断 451"/>
        <xdr:cNvSpPr/>
      </xdr:nvSpPr>
      <xdr:spPr>
        <a:xfrm>
          <a:off x="15240000" y="334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24147</xdr:rowOff>
    </xdr:from>
    <xdr:ext cx="762000" cy="259045"/>
    <xdr:sp macro="" textlink="">
      <xdr:nvSpPr>
        <xdr:cNvPr id="453" name="テキスト ボックス 452"/>
        <xdr:cNvSpPr txBox="1"/>
      </xdr:nvSpPr>
      <xdr:spPr>
        <a:xfrm>
          <a:off x="14909800" y="311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23</xdr:row>
      <xdr:rowOff>44831</xdr:rowOff>
    </xdr:from>
    <xdr:to>
      <xdr:col>68</xdr:col>
      <xdr:colOff>152400</xdr:colOff>
      <xdr:row>23</xdr:row>
      <xdr:rowOff>73787</xdr:rowOff>
    </xdr:to>
    <xdr:cxnSp macro="">
      <xdr:nvCxnSpPr>
        <xdr:cNvPr id="454" name="直線コネクタ 453"/>
        <xdr:cNvCxnSpPr/>
      </xdr:nvCxnSpPr>
      <xdr:spPr>
        <a:xfrm>
          <a:off x="13512800" y="3988181"/>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19</xdr:row>
      <xdr:rowOff>95885</xdr:rowOff>
    </xdr:from>
    <xdr:to>
      <xdr:col>68</xdr:col>
      <xdr:colOff>203200</xdr:colOff>
      <xdr:row>20</xdr:row>
      <xdr:rowOff>26035</xdr:rowOff>
    </xdr:to>
    <xdr:sp macro="" textlink="">
      <xdr:nvSpPr>
        <xdr:cNvPr id="455" name="フローチャート: 判断 454"/>
        <xdr:cNvSpPr/>
      </xdr:nvSpPr>
      <xdr:spPr>
        <a:xfrm>
          <a:off x="14351000" y="33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36212</xdr:rowOff>
    </xdr:from>
    <xdr:ext cx="762000" cy="259045"/>
    <xdr:sp macro="" textlink="">
      <xdr:nvSpPr>
        <xdr:cNvPr id="456" name="テキスト ボックス 455"/>
        <xdr:cNvSpPr txBox="1"/>
      </xdr:nvSpPr>
      <xdr:spPr>
        <a:xfrm>
          <a:off x="14020800" y="3122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117602</xdr:rowOff>
    </xdr:from>
    <xdr:to>
      <xdr:col>64</xdr:col>
      <xdr:colOff>152400</xdr:colOff>
      <xdr:row>20</xdr:row>
      <xdr:rowOff>47752</xdr:rowOff>
    </xdr:to>
    <xdr:sp macro="" textlink="">
      <xdr:nvSpPr>
        <xdr:cNvPr id="457" name="フローチャート: 判断 456"/>
        <xdr:cNvSpPr/>
      </xdr:nvSpPr>
      <xdr:spPr>
        <a:xfrm>
          <a:off x="13462000" y="337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57929</xdr:rowOff>
    </xdr:from>
    <xdr:ext cx="762000" cy="259045"/>
    <xdr:sp macro="" textlink="">
      <xdr:nvSpPr>
        <xdr:cNvPr id="458" name="テキスト ボックス 457"/>
        <xdr:cNvSpPr txBox="1"/>
      </xdr:nvSpPr>
      <xdr:spPr>
        <a:xfrm>
          <a:off x="13131800" y="314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163830</xdr:rowOff>
    </xdr:from>
    <xdr:to>
      <xdr:col>81</xdr:col>
      <xdr:colOff>95250</xdr:colOff>
      <xdr:row>17</xdr:row>
      <xdr:rowOff>93980</xdr:rowOff>
    </xdr:to>
    <xdr:sp macro="" textlink="">
      <xdr:nvSpPr>
        <xdr:cNvPr id="464" name="楕円 463"/>
        <xdr:cNvSpPr/>
      </xdr:nvSpPr>
      <xdr:spPr>
        <a:xfrm>
          <a:off x="16967200" y="290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8907</xdr:rowOff>
    </xdr:from>
    <xdr:ext cx="762000" cy="259045"/>
    <xdr:sp macro="" textlink="">
      <xdr:nvSpPr>
        <xdr:cNvPr id="465" name="将来負担の状況該当値テキスト"/>
        <xdr:cNvSpPr txBox="1"/>
      </xdr:nvSpPr>
      <xdr:spPr>
        <a:xfrm>
          <a:off x="17106900" y="275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35560</xdr:rowOff>
    </xdr:from>
    <xdr:to>
      <xdr:col>77</xdr:col>
      <xdr:colOff>95250</xdr:colOff>
      <xdr:row>19</xdr:row>
      <xdr:rowOff>137160</xdr:rowOff>
    </xdr:to>
    <xdr:sp macro="" textlink="">
      <xdr:nvSpPr>
        <xdr:cNvPr id="466" name="楕円 465"/>
        <xdr:cNvSpPr/>
      </xdr:nvSpPr>
      <xdr:spPr>
        <a:xfrm>
          <a:off x="16129000" y="329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121937</xdr:rowOff>
    </xdr:from>
    <xdr:ext cx="736600" cy="259045"/>
    <xdr:sp macro="" textlink="">
      <xdr:nvSpPr>
        <xdr:cNvPr id="467" name="テキスト ボックス 466"/>
        <xdr:cNvSpPr txBox="1"/>
      </xdr:nvSpPr>
      <xdr:spPr>
        <a:xfrm>
          <a:off x="15798800" y="337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52197</xdr:rowOff>
    </xdr:from>
    <xdr:to>
      <xdr:col>73</xdr:col>
      <xdr:colOff>44450</xdr:colOff>
      <xdr:row>21</xdr:row>
      <xdr:rowOff>153797</xdr:rowOff>
    </xdr:to>
    <xdr:sp macro="" textlink="">
      <xdr:nvSpPr>
        <xdr:cNvPr id="468" name="楕円 467"/>
        <xdr:cNvSpPr/>
      </xdr:nvSpPr>
      <xdr:spPr>
        <a:xfrm>
          <a:off x="15240000" y="365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138574</xdr:rowOff>
    </xdr:from>
    <xdr:ext cx="762000" cy="259045"/>
    <xdr:sp macro="" textlink="">
      <xdr:nvSpPr>
        <xdr:cNvPr id="469" name="テキスト ボックス 468"/>
        <xdr:cNvSpPr txBox="1"/>
      </xdr:nvSpPr>
      <xdr:spPr>
        <a:xfrm>
          <a:off x="14909800" y="373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23</xdr:row>
      <xdr:rowOff>22987</xdr:rowOff>
    </xdr:from>
    <xdr:to>
      <xdr:col>68</xdr:col>
      <xdr:colOff>203200</xdr:colOff>
      <xdr:row>23</xdr:row>
      <xdr:rowOff>124587</xdr:rowOff>
    </xdr:to>
    <xdr:sp macro="" textlink="">
      <xdr:nvSpPr>
        <xdr:cNvPr id="470" name="楕円 469"/>
        <xdr:cNvSpPr/>
      </xdr:nvSpPr>
      <xdr:spPr>
        <a:xfrm>
          <a:off x="14351000" y="396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23</xdr:row>
      <xdr:rowOff>109364</xdr:rowOff>
    </xdr:from>
    <xdr:ext cx="762000" cy="259045"/>
    <xdr:sp macro="" textlink="">
      <xdr:nvSpPr>
        <xdr:cNvPr id="471" name="テキスト ボックス 470"/>
        <xdr:cNvSpPr txBox="1"/>
      </xdr:nvSpPr>
      <xdr:spPr>
        <a:xfrm>
          <a:off x="14020800" y="4052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165481</xdr:rowOff>
    </xdr:from>
    <xdr:to>
      <xdr:col>64</xdr:col>
      <xdr:colOff>152400</xdr:colOff>
      <xdr:row>23</xdr:row>
      <xdr:rowOff>95631</xdr:rowOff>
    </xdr:to>
    <xdr:sp macro="" textlink="">
      <xdr:nvSpPr>
        <xdr:cNvPr id="472" name="楕円 471"/>
        <xdr:cNvSpPr/>
      </xdr:nvSpPr>
      <xdr:spPr>
        <a:xfrm>
          <a:off x="13462000" y="393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80408</xdr:rowOff>
    </xdr:from>
    <xdr:ext cx="762000" cy="259045"/>
    <xdr:sp macro="" textlink="">
      <xdr:nvSpPr>
        <xdr:cNvPr id="473" name="テキスト ボックス 472"/>
        <xdr:cNvSpPr txBox="1"/>
      </xdr:nvSpPr>
      <xdr:spPr>
        <a:xfrm>
          <a:off x="13131800" y="4023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栃木県大田原市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68,873
67,621
354.36
35,317,540
33,694,873
1,509,735
19,257,621
25,455,249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年度は、人事院勧告等により、前年度比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％となった。今年度も類似団体平均、全国平均及び県内平均を下回った。今後についても、第</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次定員適正化計画に基づく定員管理、時間外勤務の抑制による手当の削減、人事評価に基づく給与査定、民間委託の推進などを継続して実施し、人件費の削減に努める。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121557</xdr:rowOff>
    </xdr:from>
    <xdr:to>
      <xdr:col>24</xdr:col>
      <xdr:colOff>25400</xdr:colOff>
      <xdr:row>41</xdr:row>
      <xdr:rowOff>15422</xdr:rowOff>
    </xdr:to>
    <xdr:cxnSp macro="">
      <xdr:nvCxnSpPr>
        <xdr:cNvPr id="63" name="直線コネクタ 62"/>
        <xdr:cNvCxnSpPr/>
      </xdr:nvCxnSpPr>
      <xdr:spPr>
        <a:xfrm flipV="1">
          <a:off x="4826000" y="5607957"/>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158949</xdr:rowOff>
    </xdr:from>
    <xdr:ext cx="762000" cy="259045"/>
    <xdr:sp macro="" textlink="">
      <xdr:nvSpPr>
        <xdr:cNvPr id="64" name="人件費最小値テキスト"/>
        <xdr:cNvSpPr txBox="1"/>
      </xdr:nvSpPr>
      <xdr:spPr>
        <a:xfrm>
          <a:off x="4914900" y="701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15422</xdr:rowOff>
    </xdr:from>
    <xdr:to>
      <xdr:col>24</xdr:col>
      <xdr:colOff>114300</xdr:colOff>
      <xdr:row>41</xdr:row>
      <xdr:rowOff>15422</xdr:rowOff>
    </xdr:to>
    <xdr:cxnSp macro="">
      <xdr:nvCxnSpPr>
        <xdr:cNvPr id="65" name="直線コネクタ 64"/>
        <xdr:cNvCxnSpPr/>
      </xdr:nvCxnSpPr>
      <xdr:spPr>
        <a:xfrm>
          <a:off x="4737100" y="704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36484</xdr:rowOff>
    </xdr:from>
    <xdr:ext cx="762000" cy="259045"/>
    <xdr:sp macro="" textlink="">
      <xdr:nvSpPr>
        <xdr:cNvPr id="66" name="人件費最大値テキスト"/>
        <xdr:cNvSpPr txBox="1"/>
      </xdr:nvSpPr>
      <xdr:spPr>
        <a:xfrm>
          <a:off x="4914900" y="535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121557</xdr:rowOff>
    </xdr:from>
    <xdr:to>
      <xdr:col>24</xdr:col>
      <xdr:colOff>114300</xdr:colOff>
      <xdr:row>32</xdr:row>
      <xdr:rowOff>121557</xdr:rowOff>
    </xdr:to>
    <xdr:cxnSp macro="">
      <xdr:nvCxnSpPr>
        <xdr:cNvPr id="67" name="直線コネクタ 66"/>
        <xdr:cNvCxnSpPr/>
      </xdr:nvCxnSpPr>
      <xdr:spPr>
        <a:xfrm>
          <a:off x="4737100" y="560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135164</xdr:rowOff>
    </xdr:from>
    <xdr:to>
      <xdr:col>24</xdr:col>
      <xdr:colOff>25400</xdr:colOff>
      <xdr:row>34</xdr:row>
      <xdr:rowOff>105228</xdr:rowOff>
    </xdr:to>
    <xdr:cxnSp macro="">
      <xdr:nvCxnSpPr>
        <xdr:cNvPr id="68" name="直線コネクタ 67"/>
        <xdr:cNvCxnSpPr/>
      </xdr:nvCxnSpPr>
      <xdr:spPr>
        <a:xfrm>
          <a:off x="3987800" y="5793014"/>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40113</xdr:rowOff>
    </xdr:from>
    <xdr:ext cx="762000" cy="259045"/>
    <xdr:sp macro="" textlink="">
      <xdr:nvSpPr>
        <xdr:cNvPr id="69" name="人件費平均値テキスト"/>
        <xdr:cNvSpPr txBox="1"/>
      </xdr:nvSpPr>
      <xdr:spPr>
        <a:xfrm>
          <a:off x="4914900" y="6040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68036</xdr:rowOff>
    </xdr:from>
    <xdr:to>
      <xdr:col>24</xdr:col>
      <xdr:colOff>76200</xdr:colOff>
      <xdr:row>35</xdr:row>
      <xdr:rowOff>169636</xdr:rowOff>
    </xdr:to>
    <xdr:sp macro="" textlink="">
      <xdr:nvSpPr>
        <xdr:cNvPr id="70" name="フローチャート: 判断 69"/>
        <xdr:cNvSpPr/>
      </xdr:nvSpPr>
      <xdr:spPr>
        <a:xfrm>
          <a:off x="4775200" y="606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165100</xdr:rowOff>
    </xdr:from>
    <xdr:to>
      <xdr:col>19</xdr:col>
      <xdr:colOff>187325</xdr:colOff>
      <xdr:row>33</xdr:row>
      <xdr:rowOff>135164</xdr:rowOff>
    </xdr:to>
    <xdr:cxnSp macro="">
      <xdr:nvCxnSpPr>
        <xdr:cNvPr id="71" name="直線コネクタ 70"/>
        <xdr:cNvCxnSpPr/>
      </xdr:nvCxnSpPr>
      <xdr:spPr>
        <a:xfrm>
          <a:off x="3098800" y="5651500"/>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163286</xdr:rowOff>
    </xdr:from>
    <xdr:to>
      <xdr:col>20</xdr:col>
      <xdr:colOff>38100</xdr:colOff>
      <xdr:row>35</xdr:row>
      <xdr:rowOff>93436</xdr:rowOff>
    </xdr:to>
    <xdr:sp macro="" textlink="">
      <xdr:nvSpPr>
        <xdr:cNvPr id="72" name="フローチャート: 判断 71"/>
        <xdr:cNvSpPr/>
      </xdr:nvSpPr>
      <xdr:spPr>
        <a:xfrm>
          <a:off x="3937000" y="59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78213</xdr:rowOff>
    </xdr:from>
    <xdr:ext cx="736600" cy="259045"/>
    <xdr:sp macro="" textlink="">
      <xdr:nvSpPr>
        <xdr:cNvPr id="73" name="テキスト ボックス 72"/>
        <xdr:cNvSpPr txBox="1"/>
      </xdr:nvSpPr>
      <xdr:spPr>
        <a:xfrm>
          <a:off x="3606800" y="6078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165100</xdr:rowOff>
    </xdr:from>
    <xdr:to>
      <xdr:col>15</xdr:col>
      <xdr:colOff>98425</xdr:colOff>
      <xdr:row>34</xdr:row>
      <xdr:rowOff>137886</xdr:rowOff>
    </xdr:to>
    <xdr:cxnSp macro="">
      <xdr:nvCxnSpPr>
        <xdr:cNvPr id="74" name="直線コネクタ 73"/>
        <xdr:cNvCxnSpPr/>
      </xdr:nvCxnSpPr>
      <xdr:spPr>
        <a:xfrm flipV="1">
          <a:off x="2209800" y="5651500"/>
          <a:ext cx="889000" cy="3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13607</xdr:rowOff>
    </xdr:from>
    <xdr:to>
      <xdr:col>15</xdr:col>
      <xdr:colOff>149225</xdr:colOff>
      <xdr:row>35</xdr:row>
      <xdr:rowOff>115207</xdr:rowOff>
    </xdr:to>
    <xdr:sp macro="" textlink="">
      <xdr:nvSpPr>
        <xdr:cNvPr id="75" name="フローチャート: 判断 74"/>
        <xdr:cNvSpPr/>
      </xdr:nvSpPr>
      <xdr:spPr>
        <a:xfrm>
          <a:off x="3048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99984</xdr:rowOff>
    </xdr:from>
    <xdr:ext cx="762000" cy="259045"/>
    <xdr:sp macro="" textlink="">
      <xdr:nvSpPr>
        <xdr:cNvPr id="76" name="テキスト ボックス 75"/>
        <xdr:cNvSpPr txBox="1"/>
      </xdr:nvSpPr>
      <xdr:spPr>
        <a:xfrm>
          <a:off x="2717800" y="610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72572</xdr:rowOff>
    </xdr:from>
    <xdr:to>
      <xdr:col>11</xdr:col>
      <xdr:colOff>9525</xdr:colOff>
      <xdr:row>34</xdr:row>
      <xdr:rowOff>137886</xdr:rowOff>
    </xdr:to>
    <xdr:cxnSp macro="">
      <xdr:nvCxnSpPr>
        <xdr:cNvPr id="77" name="直線コネクタ 76"/>
        <xdr:cNvCxnSpPr/>
      </xdr:nvCxnSpPr>
      <xdr:spPr>
        <a:xfrm>
          <a:off x="1320800" y="590187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119743</xdr:rowOff>
    </xdr:from>
    <xdr:to>
      <xdr:col>11</xdr:col>
      <xdr:colOff>60325</xdr:colOff>
      <xdr:row>35</xdr:row>
      <xdr:rowOff>49893</xdr:rowOff>
    </xdr:to>
    <xdr:sp macro="" textlink="">
      <xdr:nvSpPr>
        <xdr:cNvPr id="78" name="フローチャート: 判断 77"/>
        <xdr:cNvSpPr/>
      </xdr:nvSpPr>
      <xdr:spPr>
        <a:xfrm>
          <a:off x="2159000" y="594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34670</xdr:rowOff>
    </xdr:from>
    <xdr:ext cx="762000" cy="259045"/>
    <xdr:sp macro="" textlink="">
      <xdr:nvSpPr>
        <xdr:cNvPr id="79" name="テキスト ボックス 78"/>
        <xdr:cNvSpPr txBox="1"/>
      </xdr:nvSpPr>
      <xdr:spPr>
        <a:xfrm>
          <a:off x="1828800" y="603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40822</xdr:rowOff>
    </xdr:from>
    <xdr:to>
      <xdr:col>6</xdr:col>
      <xdr:colOff>171450</xdr:colOff>
      <xdr:row>33</xdr:row>
      <xdr:rowOff>142422</xdr:rowOff>
    </xdr:to>
    <xdr:sp macro="" textlink="">
      <xdr:nvSpPr>
        <xdr:cNvPr id="80" name="フローチャート: 判断 79"/>
        <xdr:cNvSpPr/>
      </xdr:nvSpPr>
      <xdr:spPr>
        <a:xfrm>
          <a:off x="1270000" y="569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152599</xdr:rowOff>
    </xdr:from>
    <xdr:ext cx="762000" cy="259045"/>
    <xdr:sp macro="" textlink="">
      <xdr:nvSpPr>
        <xdr:cNvPr id="81" name="テキスト ボックス 80"/>
        <xdr:cNvSpPr txBox="1"/>
      </xdr:nvSpPr>
      <xdr:spPr>
        <a:xfrm>
          <a:off x="939800" y="546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54428</xdr:rowOff>
    </xdr:from>
    <xdr:to>
      <xdr:col>24</xdr:col>
      <xdr:colOff>76200</xdr:colOff>
      <xdr:row>34</xdr:row>
      <xdr:rowOff>156028</xdr:rowOff>
    </xdr:to>
    <xdr:sp macro="" textlink="">
      <xdr:nvSpPr>
        <xdr:cNvPr id="87" name="楕円 86"/>
        <xdr:cNvSpPr/>
      </xdr:nvSpPr>
      <xdr:spPr>
        <a:xfrm>
          <a:off x="4775200" y="58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70955</xdr:rowOff>
    </xdr:from>
    <xdr:ext cx="762000" cy="259045"/>
    <xdr:sp macro="" textlink="">
      <xdr:nvSpPr>
        <xdr:cNvPr id="88" name="人件費該当値テキスト"/>
        <xdr:cNvSpPr txBox="1"/>
      </xdr:nvSpPr>
      <xdr:spPr>
        <a:xfrm>
          <a:off x="4914900" y="57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84364</xdr:rowOff>
    </xdr:from>
    <xdr:to>
      <xdr:col>20</xdr:col>
      <xdr:colOff>38100</xdr:colOff>
      <xdr:row>34</xdr:row>
      <xdr:rowOff>14514</xdr:rowOff>
    </xdr:to>
    <xdr:sp macro="" textlink="">
      <xdr:nvSpPr>
        <xdr:cNvPr id="89" name="楕円 88"/>
        <xdr:cNvSpPr/>
      </xdr:nvSpPr>
      <xdr:spPr>
        <a:xfrm>
          <a:off x="3937000" y="57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24691</xdr:rowOff>
    </xdr:from>
    <xdr:ext cx="736600" cy="259045"/>
    <xdr:sp macro="" textlink="">
      <xdr:nvSpPr>
        <xdr:cNvPr id="90" name="テキスト ボックス 89"/>
        <xdr:cNvSpPr txBox="1"/>
      </xdr:nvSpPr>
      <xdr:spPr>
        <a:xfrm>
          <a:off x="3606800" y="5511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114300</xdr:rowOff>
    </xdr:from>
    <xdr:to>
      <xdr:col>15</xdr:col>
      <xdr:colOff>149225</xdr:colOff>
      <xdr:row>33</xdr:row>
      <xdr:rowOff>44450</xdr:rowOff>
    </xdr:to>
    <xdr:sp macro="" textlink="">
      <xdr:nvSpPr>
        <xdr:cNvPr id="91" name="楕円 90"/>
        <xdr:cNvSpPr/>
      </xdr:nvSpPr>
      <xdr:spPr>
        <a:xfrm>
          <a:off x="3048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54627</xdr:rowOff>
    </xdr:from>
    <xdr:ext cx="762000" cy="259045"/>
    <xdr:sp macro="" textlink="">
      <xdr:nvSpPr>
        <xdr:cNvPr id="92" name="テキスト ボックス 91"/>
        <xdr:cNvSpPr txBox="1"/>
      </xdr:nvSpPr>
      <xdr:spPr>
        <a:xfrm>
          <a:off x="2717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87086</xdr:rowOff>
    </xdr:from>
    <xdr:to>
      <xdr:col>11</xdr:col>
      <xdr:colOff>60325</xdr:colOff>
      <xdr:row>35</xdr:row>
      <xdr:rowOff>17236</xdr:rowOff>
    </xdr:to>
    <xdr:sp macro="" textlink="">
      <xdr:nvSpPr>
        <xdr:cNvPr id="93" name="楕円 92"/>
        <xdr:cNvSpPr/>
      </xdr:nvSpPr>
      <xdr:spPr>
        <a:xfrm>
          <a:off x="2159000" y="59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27413</xdr:rowOff>
    </xdr:from>
    <xdr:ext cx="762000" cy="259045"/>
    <xdr:sp macro="" textlink="">
      <xdr:nvSpPr>
        <xdr:cNvPr id="94" name="テキスト ボックス 93"/>
        <xdr:cNvSpPr txBox="1"/>
      </xdr:nvSpPr>
      <xdr:spPr>
        <a:xfrm>
          <a:off x="1828800" y="568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21772</xdr:rowOff>
    </xdr:from>
    <xdr:to>
      <xdr:col>6</xdr:col>
      <xdr:colOff>171450</xdr:colOff>
      <xdr:row>34</xdr:row>
      <xdr:rowOff>123372</xdr:rowOff>
    </xdr:to>
    <xdr:sp macro="" textlink="">
      <xdr:nvSpPr>
        <xdr:cNvPr id="95" name="楕円 94"/>
        <xdr:cNvSpPr/>
      </xdr:nvSpPr>
      <xdr:spPr>
        <a:xfrm>
          <a:off x="1270000" y="58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108149</xdr:rowOff>
    </xdr:from>
    <xdr:ext cx="762000" cy="259045"/>
    <xdr:sp macro="" textlink="">
      <xdr:nvSpPr>
        <xdr:cNvPr id="96" name="テキスト ボックス 95"/>
        <xdr:cNvSpPr txBox="1"/>
      </xdr:nvSpPr>
      <xdr:spPr>
        <a:xfrm>
          <a:off x="939800" y="593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物件費に係る経常収支比率は、令和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年度は学校給食の公会計化に伴う賄材料費の増加などにより、前年度比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が、類似団体平均、県内平均を下回った。原油価格・物価高騰の影響により、今後も経常経費の増加が見込まれることから、施設の適正配置などにより管理費の削減を図るなど、物件費の抑制に努める必要があ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15422</xdr:rowOff>
    </xdr:to>
    <xdr:cxnSp macro="">
      <xdr:nvCxnSpPr>
        <xdr:cNvPr id="126" name="直線コネクタ 125"/>
        <xdr:cNvCxnSpPr/>
      </xdr:nvCxnSpPr>
      <xdr:spPr>
        <a:xfrm flipV="1">
          <a:off x="16510000" y="2298700"/>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158949</xdr:rowOff>
    </xdr:from>
    <xdr:ext cx="762000" cy="259045"/>
    <xdr:sp macro="" textlink="">
      <xdr:nvSpPr>
        <xdr:cNvPr id="127" name="物件費最小値テキスト"/>
        <xdr:cNvSpPr txBox="1"/>
      </xdr:nvSpPr>
      <xdr:spPr>
        <a:xfrm>
          <a:off x="16598900" y="358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15422</xdr:rowOff>
    </xdr:from>
    <xdr:to>
      <xdr:col>82</xdr:col>
      <xdr:colOff>196850</xdr:colOff>
      <xdr:row>21</xdr:row>
      <xdr:rowOff>15422</xdr:rowOff>
    </xdr:to>
    <xdr:cxnSp macro="">
      <xdr:nvCxnSpPr>
        <xdr:cNvPr id="128" name="直線コネクタ 127"/>
        <xdr:cNvCxnSpPr/>
      </xdr:nvCxnSpPr>
      <xdr:spPr>
        <a:xfrm>
          <a:off x="16421100" y="3615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9"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30" name="直線コネクタ 129"/>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61686</xdr:rowOff>
    </xdr:from>
    <xdr:to>
      <xdr:col>82</xdr:col>
      <xdr:colOff>107950</xdr:colOff>
      <xdr:row>15</xdr:row>
      <xdr:rowOff>20864</xdr:rowOff>
    </xdr:to>
    <xdr:cxnSp macro="">
      <xdr:nvCxnSpPr>
        <xdr:cNvPr id="131" name="直線コネクタ 130"/>
        <xdr:cNvCxnSpPr/>
      </xdr:nvCxnSpPr>
      <xdr:spPr>
        <a:xfrm>
          <a:off x="15671800" y="2461986"/>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116313</xdr:rowOff>
    </xdr:from>
    <xdr:ext cx="762000" cy="259045"/>
    <xdr:sp macro="" textlink="">
      <xdr:nvSpPr>
        <xdr:cNvPr id="132" name="物件費平均値テキスト"/>
        <xdr:cNvSpPr txBox="1"/>
      </xdr:nvSpPr>
      <xdr:spPr>
        <a:xfrm>
          <a:off x="16598900" y="268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macro="" textlink="">
      <xdr:nvSpPr>
        <xdr:cNvPr id="133" name="フローチャート: 判断 132"/>
        <xdr:cNvSpPr/>
      </xdr:nvSpPr>
      <xdr:spPr>
        <a:xfrm>
          <a:off x="164592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124279</xdr:rowOff>
    </xdr:from>
    <xdr:to>
      <xdr:col>78</xdr:col>
      <xdr:colOff>69850</xdr:colOff>
      <xdr:row>14</xdr:row>
      <xdr:rowOff>61686</xdr:rowOff>
    </xdr:to>
    <xdr:cxnSp macro="">
      <xdr:nvCxnSpPr>
        <xdr:cNvPr id="134" name="直線コネクタ 133"/>
        <xdr:cNvCxnSpPr/>
      </xdr:nvCxnSpPr>
      <xdr:spPr>
        <a:xfrm>
          <a:off x="14782800" y="2353129"/>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144236</xdr:rowOff>
    </xdr:from>
    <xdr:to>
      <xdr:col>78</xdr:col>
      <xdr:colOff>120650</xdr:colOff>
      <xdr:row>16</xdr:row>
      <xdr:rowOff>74386</xdr:rowOff>
    </xdr:to>
    <xdr:sp macro="" textlink="">
      <xdr:nvSpPr>
        <xdr:cNvPr id="135" name="フローチャート: 判断 134"/>
        <xdr:cNvSpPr/>
      </xdr:nvSpPr>
      <xdr:spPr>
        <a:xfrm>
          <a:off x="15621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59163</xdr:rowOff>
    </xdr:from>
    <xdr:ext cx="736600" cy="259045"/>
    <xdr:sp macro="" textlink="">
      <xdr:nvSpPr>
        <xdr:cNvPr id="136" name="テキスト ボックス 135"/>
        <xdr:cNvSpPr txBox="1"/>
      </xdr:nvSpPr>
      <xdr:spPr>
        <a:xfrm>
          <a:off x="15290800" y="280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124279</xdr:rowOff>
    </xdr:from>
    <xdr:to>
      <xdr:col>73</xdr:col>
      <xdr:colOff>180975</xdr:colOff>
      <xdr:row>14</xdr:row>
      <xdr:rowOff>94343</xdr:rowOff>
    </xdr:to>
    <xdr:cxnSp macro="">
      <xdr:nvCxnSpPr>
        <xdr:cNvPr id="137" name="直線コネクタ 136"/>
        <xdr:cNvCxnSpPr/>
      </xdr:nvCxnSpPr>
      <xdr:spPr>
        <a:xfrm flipV="1">
          <a:off x="13893800" y="2353129"/>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35379</xdr:rowOff>
    </xdr:from>
    <xdr:to>
      <xdr:col>74</xdr:col>
      <xdr:colOff>31750</xdr:colOff>
      <xdr:row>15</xdr:row>
      <xdr:rowOff>136979</xdr:rowOff>
    </xdr:to>
    <xdr:sp macro="" textlink="">
      <xdr:nvSpPr>
        <xdr:cNvPr id="138" name="フローチャート: 判断 137"/>
        <xdr:cNvSpPr/>
      </xdr:nvSpPr>
      <xdr:spPr>
        <a:xfrm>
          <a:off x="14732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121756</xdr:rowOff>
    </xdr:from>
    <xdr:ext cx="762000" cy="259045"/>
    <xdr:sp macro="" textlink="">
      <xdr:nvSpPr>
        <xdr:cNvPr id="139" name="テキスト ボックス 138"/>
        <xdr:cNvSpPr txBox="1"/>
      </xdr:nvSpPr>
      <xdr:spPr>
        <a:xfrm>
          <a:off x="14401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94343</xdr:rowOff>
    </xdr:from>
    <xdr:to>
      <xdr:col>69</xdr:col>
      <xdr:colOff>92075</xdr:colOff>
      <xdr:row>14</xdr:row>
      <xdr:rowOff>148771</xdr:rowOff>
    </xdr:to>
    <xdr:cxnSp macro="">
      <xdr:nvCxnSpPr>
        <xdr:cNvPr id="140" name="直線コネクタ 139"/>
        <xdr:cNvCxnSpPr/>
      </xdr:nvCxnSpPr>
      <xdr:spPr>
        <a:xfrm flipV="1">
          <a:off x="13004800" y="24946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68036</xdr:rowOff>
    </xdr:from>
    <xdr:to>
      <xdr:col>69</xdr:col>
      <xdr:colOff>142875</xdr:colOff>
      <xdr:row>15</xdr:row>
      <xdr:rowOff>169636</xdr:rowOff>
    </xdr:to>
    <xdr:sp macro="" textlink="">
      <xdr:nvSpPr>
        <xdr:cNvPr id="141" name="フローチャート: 判断 140"/>
        <xdr:cNvSpPr/>
      </xdr:nvSpPr>
      <xdr:spPr>
        <a:xfrm>
          <a:off x="13843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154413</xdr:rowOff>
    </xdr:from>
    <xdr:ext cx="762000" cy="259045"/>
    <xdr:sp macro="" textlink="">
      <xdr:nvSpPr>
        <xdr:cNvPr id="142" name="テキスト ボックス 141"/>
        <xdr:cNvSpPr txBox="1"/>
      </xdr:nvSpPr>
      <xdr:spPr>
        <a:xfrm>
          <a:off x="13512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43" name="フローチャート: 判断 142"/>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80934</xdr:rowOff>
    </xdr:from>
    <xdr:ext cx="762000" cy="259045"/>
    <xdr:sp macro="" textlink="">
      <xdr:nvSpPr>
        <xdr:cNvPr id="144" name="テキスト ボックス 143"/>
        <xdr:cNvSpPr txBox="1"/>
      </xdr:nvSpPr>
      <xdr:spPr>
        <a:xfrm>
          <a:off x="12623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141514</xdr:rowOff>
    </xdr:from>
    <xdr:to>
      <xdr:col>82</xdr:col>
      <xdr:colOff>158750</xdr:colOff>
      <xdr:row>15</xdr:row>
      <xdr:rowOff>71664</xdr:rowOff>
    </xdr:to>
    <xdr:sp macro="" textlink="">
      <xdr:nvSpPr>
        <xdr:cNvPr id="150" name="楕円 149"/>
        <xdr:cNvSpPr/>
      </xdr:nvSpPr>
      <xdr:spPr>
        <a:xfrm>
          <a:off x="164592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158041</xdr:rowOff>
    </xdr:from>
    <xdr:ext cx="762000" cy="259045"/>
    <xdr:sp macro="" textlink="">
      <xdr:nvSpPr>
        <xdr:cNvPr id="151" name="物件費該当値テキスト"/>
        <xdr:cNvSpPr txBox="1"/>
      </xdr:nvSpPr>
      <xdr:spPr>
        <a:xfrm>
          <a:off x="165989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10886</xdr:rowOff>
    </xdr:from>
    <xdr:to>
      <xdr:col>78</xdr:col>
      <xdr:colOff>120650</xdr:colOff>
      <xdr:row>14</xdr:row>
      <xdr:rowOff>112486</xdr:rowOff>
    </xdr:to>
    <xdr:sp macro="" textlink="">
      <xdr:nvSpPr>
        <xdr:cNvPr id="152" name="楕円 151"/>
        <xdr:cNvSpPr/>
      </xdr:nvSpPr>
      <xdr:spPr>
        <a:xfrm>
          <a:off x="156210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122663</xdr:rowOff>
    </xdr:from>
    <xdr:ext cx="736600" cy="259045"/>
    <xdr:sp macro="" textlink="">
      <xdr:nvSpPr>
        <xdr:cNvPr id="153" name="テキスト ボックス 152"/>
        <xdr:cNvSpPr txBox="1"/>
      </xdr:nvSpPr>
      <xdr:spPr>
        <a:xfrm>
          <a:off x="15290800" y="218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73479</xdr:rowOff>
    </xdr:from>
    <xdr:to>
      <xdr:col>74</xdr:col>
      <xdr:colOff>31750</xdr:colOff>
      <xdr:row>14</xdr:row>
      <xdr:rowOff>3629</xdr:rowOff>
    </xdr:to>
    <xdr:sp macro="" textlink="">
      <xdr:nvSpPr>
        <xdr:cNvPr id="154" name="楕円 153"/>
        <xdr:cNvSpPr/>
      </xdr:nvSpPr>
      <xdr:spPr>
        <a:xfrm>
          <a:off x="14732000" y="23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13806</xdr:rowOff>
    </xdr:from>
    <xdr:ext cx="762000" cy="259045"/>
    <xdr:sp macro="" textlink="">
      <xdr:nvSpPr>
        <xdr:cNvPr id="155" name="テキスト ボックス 154"/>
        <xdr:cNvSpPr txBox="1"/>
      </xdr:nvSpPr>
      <xdr:spPr>
        <a:xfrm>
          <a:off x="14401800" y="20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43543</xdr:rowOff>
    </xdr:from>
    <xdr:to>
      <xdr:col>69</xdr:col>
      <xdr:colOff>142875</xdr:colOff>
      <xdr:row>14</xdr:row>
      <xdr:rowOff>145143</xdr:rowOff>
    </xdr:to>
    <xdr:sp macro="" textlink="">
      <xdr:nvSpPr>
        <xdr:cNvPr id="156" name="楕円 155"/>
        <xdr:cNvSpPr/>
      </xdr:nvSpPr>
      <xdr:spPr>
        <a:xfrm>
          <a:off x="13843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155320</xdr:rowOff>
    </xdr:from>
    <xdr:ext cx="762000" cy="259045"/>
    <xdr:sp macro="" textlink="">
      <xdr:nvSpPr>
        <xdr:cNvPr id="157" name="テキスト ボックス 156"/>
        <xdr:cNvSpPr txBox="1"/>
      </xdr:nvSpPr>
      <xdr:spPr>
        <a:xfrm>
          <a:off x="13512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97971</xdr:rowOff>
    </xdr:from>
    <xdr:to>
      <xdr:col>65</xdr:col>
      <xdr:colOff>53975</xdr:colOff>
      <xdr:row>15</xdr:row>
      <xdr:rowOff>28121</xdr:rowOff>
    </xdr:to>
    <xdr:sp macro="" textlink="">
      <xdr:nvSpPr>
        <xdr:cNvPr id="158" name="楕円 157"/>
        <xdr:cNvSpPr/>
      </xdr:nvSpPr>
      <xdr:spPr>
        <a:xfrm>
          <a:off x="12954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38298</xdr:rowOff>
    </xdr:from>
    <xdr:ext cx="762000" cy="259045"/>
    <xdr:sp macro="" textlink="">
      <xdr:nvSpPr>
        <xdr:cNvPr id="159" name="テキスト ボックス 158"/>
        <xdr:cNvSpPr txBox="1"/>
      </xdr:nvSpPr>
      <xdr:spPr>
        <a:xfrm>
          <a:off x="12623800" y="22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扶助費は経常的な支出が増加し、経常収支比率は前年度比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類似団体平均を上回っており、今後も社会保障費の更なる増加が予想され、引続き社会情勢などの変化に順応した住民サービスを実施する一方、資格審査等の適正化や市単独事業の見直しなど扶助費総額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12700</xdr:rowOff>
    </xdr:to>
    <xdr:cxnSp macro="">
      <xdr:nvCxnSpPr>
        <xdr:cNvPr id="187" name="直線コネクタ 186"/>
        <xdr:cNvCxnSpPr/>
      </xdr:nvCxnSpPr>
      <xdr:spPr>
        <a:xfrm flipV="1">
          <a:off x="4826000" y="91186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156227</xdr:rowOff>
    </xdr:from>
    <xdr:ext cx="762000" cy="259045"/>
    <xdr:sp macro="" textlink="">
      <xdr:nvSpPr>
        <xdr:cNvPr id="188" name="扶助費最小値テキスト"/>
        <xdr:cNvSpPr txBox="1"/>
      </xdr:nvSpPr>
      <xdr:spPr>
        <a:xfrm>
          <a:off x="4914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12700</xdr:rowOff>
    </xdr:from>
    <xdr:to>
      <xdr:col>24</xdr:col>
      <xdr:colOff>114300</xdr:colOff>
      <xdr:row>60</xdr:row>
      <xdr:rowOff>12700</xdr:rowOff>
    </xdr:to>
    <xdr:cxnSp macro="">
      <xdr:nvCxnSpPr>
        <xdr:cNvPr id="189" name="直線コネクタ 188"/>
        <xdr:cNvCxnSpPr/>
      </xdr:nvCxnSpPr>
      <xdr:spPr>
        <a:xfrm>
          <a:off x="4737100" y="1029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90"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91" name="直線コネクタ 190"/>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58</xdr:row>
      <xdr:rowOff>12700</xdr:rowOff>
    </xdr:to>
    <xdr:cxnSp macro="">
      <xdr:nvCxnSpPr>
        <xdr:cNvPr id="192" name="直線コネクタ 191"/>
        <xdr:cNvCxnSpPr/>
      </xdr:nvCxnSpPr>
      <xdr:spPr>
        <a:xfrm>
          <a:off x="3987800" y="97282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93" name="扶助費平均値テキスト"/>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94" name="フローチャート: 判断 193"/>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31750</xdr:rowOff>
    </xdr:to>
    <xdr:cxnSp macro="">
      <xdr:nvCxnSpPr>
        <xdr:cNvPr id="195" name="直線コネクタ 194"/>
        <xdr:cNvCxnSpPr/>
      </xdr:nvCxnSpPr>
      <xdr:spPr>
        <a:xfrm flipV="1">
          <a:off x="3098800" y="9728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38100</xdr:rowOff>
    </xdr:from>
    <xdr:to>
      <xdr:col>20</xdr:col>
      <xdr:colOff>38100</xdr:colOff>
      <xdr:row>54</xdr:row>
      <xdr:rowOff>139700</xdr:rowOff>
    </xdr:to>
    <xdr:sp macro="" textlink="">
      <xdr:nvSpPr>
        <xdr:cNvPr id="196" name="フローチャート: 判断 195"/>
        <xdr:cNvSpPr/>
      </xdr:nvSpPr>
      <xdr:spPr>
        <a:xfrm>
          <a:off x="3937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197" name="テキスト ボックス 196"/>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31750</xdr:rowOff>
    </xdr:from>
    <xdr:to>
      <xdr:col>15</xdr:col>
      <xdr:colOff>98425</xdr:colOff>
      <xdr:row>59</xdr:row>
      <xdr:rowOff>31750</xdr:rowOff>
    </xdr:to>
    <xdr:cxnSp macro="">
      <xdr:nvCxnSpPr>
        <xdr:cNvPr id="198" name="直線コネクタ 197"/>
        <xdr:cNvCxnSpPr/>
      </xdr:nvCxnSpPr>
      <xdr:spPr>
        <a:xfrm flipV="1">
          <a:off x="2209800" y="98044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133350</xdr:rowOff>
    </xdr:from>
    <xdr:to>
      <xdr:col>15</xdr:col>
      <xdr:colOff>149225</xdr:colOff>
      <xdr:row>54</xdr:row>
      <xdr:rowOff>63500</xdr:rowOff>
    </xdr:to>
    <xdr:sp macro="" textlink="">
      <xdr:nvSpPr>
        <xdr:cNvPr id="199" name="フローチャート: 判断 198"/>
        <xdr:cNvSpPr/>
      </xdr:nvSpPr>
      <xdr:spPr>
        <a:xfrm>
          <a:off x="3048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00" name="テキスト ボックス 199"/>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31750</xdr:rowOff>
    </xdr:from>
    <xdr:to>
      <xdr:col>11</xdr:col>
      <xdr:colOff>9525</xdr:colOff>
      <xdr:row>60</xdr:row>
      <xdr:rowOff>50800</xdr:rowOff>
    </xdr:to>
    <xdr:cxnSp macro="">
      <xdr:nvCxnSpPr>
        <xdr:cNvPr id="201" name="直線コネクタ 200"/>
        <xdr:cNvCxnSpPr/>
      </xdr:nvCxnSpPr>
      <xdr:spPr>
        <a:xfrm flipV="1">
          <a:off x="1320800" y="101473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57150</xdr:rowOff>
    </xdr:from>
    <xdr:to>
      <xdr:col>11</xdr:col>
      <xdr:colOff>60325</xdr:colOff>
      <xdr:row>55</xdr:row>
      <xdr:rowOff>158750</xdr:rowOff>
    </xdr:to>
    <xdr:sp macro="" textlink="">
      <xdr:nvSpPr>
        <xdr:cNvPr id="202" name="フローチャート: 判断 201"/>
        <xdr:cNvSpPr/>
      </xdr:nvSpPr>
      <xdr:spPr>
        <a:xfrm>
          <a:off x="2159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03" name="テキスト ボックス 202"/>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4" name="フローチャート: 判断 203"/>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35577</xdr:rowOff>
    </xdr:from>
    <xdr:ext cx="762000" cy="259045"/>
    <xdr:sp macro="" textlink="">
      <xdr:nvSpPr>
        <xdr:cNvPr id="205" name="テキスト ボックス 204"/>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11" name="楕円 210"/>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12" name="扶助費該当値テキスト"/>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13" name="楕円 212"/>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214" name="テキスト ボックス 213"/>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152400</xdr:rowOff>
    </xdr:from>
    <xdr:to>
      <xdr:col>15</xdr:col>
      <xdr:colOff>149225</xdr:colOff>
      <xdr:row>57</xdr:row>
      <xdr:rowOff>82550</xdr:rowOff>
    </xdr:to>
    <xdr:sp macro="" textlink="">
      <xdr:nvSpPr>
        <xdr:cNvPr id="215" name="楕円 214"/>
        <xdr:cNvSpPr/>
      </xdr:nvSpPr>
      <xdr:spPr>
        <a:xfrm>
          <a:off x="3048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216" name="テキスト ボックス 215"/>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152400</xdr:rowOff>
    </xdr:from>
    <xdr:to>
      <xdr:col>11</xdr:col>
      <xdr:colOff>60325</xdr:colOff>
      <xdr:row>59</xdr:row>
      <xdr:rowOff>82550</xdr:rowOff>
    </xdr:to>
    <xdr:sp macro="" textlink="">
      <xdr:nvSpPr>
        <xdr:cNvPr id="217" name="楕円 216"/>
        <xdr:cNvSpPr/>
      </xdr:nvSpPr>
      <xdr:spPr>
        <a:xfrm>
          <a:off x="2159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67327</xdr:rowOff>
    </xdr:from>
    <xdr:ext cx="762000" cy="259045"/>
    <xdr:sp macro="" textlink="">
      <xdr:nvSpPr>
        <xdr:cNvPr id="218" name="テキスト ボックス 217"/>
        <xdr:cNvSpPr txBox="1"/>
      </xdr:nvSpPr>
      <xdr:spPr>
        <a:xfrm>
          <a:off x="1828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0</xdr:rowOff>
    </xdr:from>
    <xdr:to>
      <xdr:col>6</xdr:col>
      <xdr:colOff>171450</xdr:colOff>
      <xdr:row>60</xdr:row>
      <xdr:rowOff>101600</xdr:rowOff>
    </xdr:to>
    <xdr:sp macro="" textlink="">
      <xdr:nvSpPr>
        <xdr:cNvPr id="219" name="楕円 218"/>
        <xdr:cNvSpPr/>
      </xdr:nvSpPr>
      <xdr:spPr>
        <a:xfrm>
          <a:off x="1270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86377</xdr:rowOff>
    </xdr:from>
    <xdr:ext cx="762000" cy="259045"/>
    <xdr:sp macro="" textlink="">
      <xdr:nvSpPr>
        <xdr:cNvPr id="220" name="テキスト ボックス 219"/>
        <xdr:cNvSpPr txBox="1"/>
      </xdr:nvSpPr>
      <xdr:spPr>
        <a:xfrm>
          <a:off x="939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その他に係る経常収支比率は、全国平均、類似団体平均は下回ったものの、県内平均を上回った。その要因として、</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後期高齢者医療特別会計</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介護保険特別会計や国民健康保険事業費特別会計などへの繰出金が高い水準での推移していることが挙げられる。今後も各特別会計において、適正な収入の確保や経費の節減をおこない本来の独立採算の原則に沿った運営を行うことで繰出金の抑制を図るとともに安定した事業実施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37193</xdr:rowOff>
    </xdr:from>
    <xdr:to>
      <xdr:col>82</xdr:col>
      <xdr:colOff>107950</xdr:colOff>
      <xdr:row>59</xdr:row>
      <xdr:rowOff>135165</xdr:rowOff>
    </xdr:to>
    <xdr:cxnSp macro="">
      <xdr:nvCxnSpPr>
        <xdr:cNvPr id="250" name="直線コネクタ 249"/>
        <xdr:cNvCxnSpPr/>
      </xdr:nvCxnSpPr>
      <xdr:spPr>
        <a:xfrm flipV="1">
          <a:off x="16510000" y="9124043"/>
          <a:ext cx="0" cy="1126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107242</xdr:rowOff>
    </xdr:from>
    <xdr:ext cx="762000" cy="259045"/>
    <xdr:sp macro="" textlink="">
      <xdr:nvSpPr>
        <xdr:cNvPr id="251" name="その他最小値テキスト"/>
        <xdr:cNvSpPr txBox="1"/>
      </xdr:nvSpPr>
      <xdr:spPr>
        <a:xfrm>
          <a:off x="16598900" y="1022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135165</xdr:rowOff>
    </xdr:from>
    <xdr:to>
      <xdr:col>82</xdr:col>
      <xdr:colOff>196850</xdr:colOff>
      <xdr:row>59</xdr:row>
      <xdr:rowOff>135165</xdr:rowOff>
    </xdr:to>
    <xdr:cxnSp macro="">
      <xdr:nvCxnSpPr>
        <xdr:cNvPr id="252" name="直線コネクタ 251"/>
        <xdr:cNvCxnSpPr/>
      </xdr:nvCxnSpPr>
      <xdr:spPr>
        <a:xfrm>
          <a:off x="16421100" y="1025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123570</xdr:rowOff>
    </xdr:from>
    <xdr:ext cx="762000" cy="259045"/>
    <xdr:sp macro="" textlink="">
      <xdr:nvSpPr>
        <xdr:cNvPr id="253" name="その他最大値テキスト"/>
        <xdr:cNvSpPr txBox="1"/>
      </xdr:nvSpPr>
      <xdr:spPr>
        <a:xfrm>
          <a:off x="16598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37193</xdr:rowOff>
    </xdr:from>
    <xdr:to>
      <xdr:col>82</xdr:col>
      <xdr:colOff>196850</xdr:colOff>
      <xdr:row>53</xdr:row>
      <xdr:rowOff>37193</xdr:rowOff>
    </xdr:to>
    <xdr:cxnSp macro="">
      <xdr:nvCxnSpPr>
        <xdr:cNvPr id="254" name="直線コネクタ 253"/>
        <xdr:cNvCxnSpPr/>
      </xdr:nvCxnSpPr>
      <xdr:spPr>
        <a:xfrm>
          <a:off x="16421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118835</xdr:rowOff>
    </xdr:from>
    <xdr:to>
      <xdr:col>82</xdr:col>
      <xdr:colOff>107950</xdr:colOff>
      <xdr:row>58</xdr:row>
      <xdr:rowOff>78015</xdr:rowOff>
    </xdr:to>
    <xdr:cxnSp macro="">
      <xdr:nvCxnSpPr>
        <xdr:cNvPr id="255" name="直線コネクタ 254"/>
        <xdr:cNvCxnSpPr/>
      </xdr:nvCxnSpPr>
      <xdr:spPr>
        <a:xfrm>
          <a:off x="15671800" y="9891485"/>
          <a:ext cx="8382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15620</xdr:rowOff>
    </xdr:from>
    <xdr:ext cx="762000" cy="259045"/>
    <xdr:sp macro="" textlink="">
      <xdr:nvSpPr>
        <xdr:cNvPr id="256" name="その他平均値テキスト"/>
        <xdr:cNvSpPr txBox="1"/>
      </xdr:nvSpPr>
      <xdr:spPr>
        <a:xfrm>
          <a:off x="16598900" y="9959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43543</xdr:rowOff>
    </xdr:from>
    <xdr:to>
      <xdr:col>82</xdr:col>
      <xdr:colOff>158750</xdr:colOff>
      <xdr:row>58</xdr:row>
      <xdr:rowOff>145143</xdr:rowOff>
    </xdr:to>
    <xdr:sp macro="" textlink="">
      <xdr:nvSpPr>
        <xdr:cNvPr id="257" name="フローチャート: 判断 256"/>
        <xdr:cNvSpPr/>
      </xdr:nvSpPr>
      <xdr:spPr>
        <a:xfrm>
          <a:off x="16459200" y="99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4535</xdr:rowOff>
    </xdr:from>
    <xdr:to>
      <xdr:col>78</xdr:col>
      <xdr:colOff>69850</xdr:colOff>
      <xdr:row>57</xdr:row>
      <xdr:rowOff>118835</xdr:rowOff>
    </xdr:to>
    <xdr:cxnSp macro="">
      <xdr:nvCxnSpPr>
        <xdr:cNvPr id="258" name="直線コネクタ 257"/>
        <xdr:cNvCxnSpPr/>
      </xdr:nvCxnSpPr>
      <xdr:spPr>
        <a:xfrm>
          <a:off x="14782800" y="97771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141515</xdr:rowOff>
    </xdr:from>
    <xdr:to>
      <xdr:col>78</xdr:col>
      <xdr:colOff>120650</xdr:colOff>
      <xdr:row>57</xdr:row>
      <xdr:rowOff>71665</xdr:rowOff>
    </xdr:to>
    <xdr:sp macro="" textlink="">
      <xdr:nvSpPr>
        <xdr:cNvPr id="259" name="フローチャート: 判断 258"/>
        <xdr:cNvSpPr/>
      </xdr:nvSpPr>
      <xdr:spPr>
        <a:xfrm>
          <a:off x="15621000" y="97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81842</xdr:rowOff>
    </xdr:from>
    <xdr:ext cx="736600" cy="259045"/>
    <xdr:sp macro="" textlink="">
      <xdr:nvSpPr>
        <xdr:cNvPr id="260" name="テキスト ボックス 259"/>
        <xdr:cNvSpPr txBox="1"/>
      </xdr:nvSpPr>
      <xdr:spPr>
        <a:xfrm>
          <a:off x="15290800" y="9511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4535</xdr:rowOff>
    </xdr:from>
    <xdr:to>
      <xdr:col>73</xdr:col>
      <xdr:colOff>180975</xdr:colOff>
      <xdr:row>57</xdr:row>
      <xdr:rowOff>167822</xdr:rowOff>
    </xdr:to>
    <xdr:cxnSp macro="">
      <xdr:nvCxnSpPr>
        <xdr:cNvPr id="261" name="直線コネクタ 260"/>
        <xdr:cNvCxnSpPr/>
      </xdr:nvCxnSpPr>
      <xdr:spPr>
        <a:xfrm flipV="1">
          <a:off x="13893800" y="97771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108857</xdr:rowOff>
    </xdr:from>
    <xdr:to>
      <xdr:col>74</xdr:col>
      <xdr:colOff>31750</xdr:colOff>
      <xdr:row>57</xdr:row>
      <xdr:rowOff>39007</xdr:rowOff>
    </xdr:to>
    <xdr:sp macro="" textlink="">
      <xdr:nvSpPr>
        <xdr:cNvPr id="262" name="フローチャート: 判断 261"/>
        <xdr:cNvSpPr/>
      </xdr:nvSpPr>
      <xdr:spPr>
        <a:xfrm>
          <a:off x="14732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49184</xdr:rowOff>
    </xdr:from>
    <xdr:ext cx="762000" cy="259045"/>
    <xdr:sp macro="" textlink="">
      <xdr:nvSpPr>
        <xdr:cNvPr id="263" name="テキスト ボックス 262"/>
        <xdr:cNvSpPr txBox="1"/>
      </xdr:nvSpPr>
      <xdr:spPr>
        <a:xfrm>
          <a:off x="14401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167822</xdr:rowOff>
    </xdr:from>
    <xdr:to>
      <xdr:col>69</xdr:col>
      <xdr:colOff>92075</xdr:colOff>
      <xdr:row>61</xdr:row>
      <xdr:rowOff>135165</xdr:rowOff>
    </xdr:to>
    <xdr:cxnSp macro="">
      <xdr:nvCxnSpPr>
        <xdr:cNvPr id="264" name="直線コネクタ 263"/>
        <xdr:cNvCxnSpPr/>
      </xdr:nvCxnSpPr>
      <xdr:spPr>
        <a:xfrm flipV="1">
          <a:off x="13004800" y="9940472"/>
          <a:ext cx="889000" cy="65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51707</xdr:rowOff>
    </xdr:from>
    <xdr:to>
      <xdr:col>69</xdr:col>
      <xdr:colOff>142875</xdr:colOff>
      <xdr:row>57</xdr:row>
      <xdr:rowOff>153307</xdr:rowOff>
    </xdr:to>
    <xdr:sp macro="" textlink="">
      <xdr:nvSpPr>
        <xdr:cNvPr id="265" name="フローチャート: 判断 264"/>
        <xdr:cNvSpPr/>
      </xdr:nvSpPr>
      <xdr:spPr>
        <a:xfrm>
          <a:off x="13843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163484</xdr:rowOff>
    </xdr:from>
    <xdr:ext cx="762000" cy="259045"/>
    <xdr:sp macro="" textlink="">
      <xdr:nvSpPr>
        <xdr:cNvPr id="266" name="テキスト ボックス 265"/>
        <xdr:cNvSpPr txBox="1"/>
      </xdr:nvSpPr>
      <xdr:spPr>
        <a:xfrm>
          <a:off x="135128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10885</xdr:rowOff>
    </xdr:from>
    <xdr:to>
      <xdr:col>65</xdr:col>
      <xdr:colOff>53975</xdr:colOff>
      <xdr:row>60</xdr:row>
      <xdr:rowOff>112485</xdr:rowOff>
    </xdr:to>
    <xdr:sp macro="" textlink="">
      <xdr:nvSpPr>
        <xdr:cNvPr id="267" name="フローチャート: 判断 266"/>
        <xdr:cNvSpPr/>
      </xdr:nvSpPr>
      <xdr:spPr>
        <a:xfrm>
          <a:off x="12954000" y="1029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122662</xdr:rowOff>
    </xdr:from>
    <xdr:ext cx="762000" cy="259045"/>
    <xdr:sp macro="" textlink="">
      <xdr:nvSpPr>
        <xdr:cNvPr id="268" name="テキスト ボックス 267"/>
        <xdr:cNvSpPr txBox="1"/>
      </xdr:nvSpPr>
      <xdr:spPr>
        <a:xfrm>
          <a:off x="12623800" y="10066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27215</xdr:rowOff>
    </xdr:from>
    <xdr:to>
      <xdr:col>82</xdr:col>
      <xdr:colOff>158750</xdr:colOff>
      <xdr:row>58</xdr:row>
      <xdr:rowOff>128815</xdr:rowOff>
    </xdr:to>
    <xdr:sp macro="" textlink="">
      <xdr:nvSpPr>
        <xdr:cNvPr id="274" name="楕円 273"/>
        <xdr:cNvSpPr/>
      </xdr:nvSpPr>
      <xdr:spPr>
        <a:xfrm>
          <a:off x="164592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43742</xdr:rowOff>
    </xdr:from>
    <xdr:ext cx="762000" cy="259045"/>
    <xdr:sp macro="" textlink="">
      <xdr:nvSpPr>
        <xdr:cNvPr id="275" name="その他該当値テキスト"/>
        <xdr:cNvSpPr txBox="1"/>
      </xdr:nvSpPr>
      <xdr:spPr>
        <a:xfrm>
          <a:off x="16598900" y="9816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68035</xdr:rowOff>
    </xdr:from>
    <xdr:to>
      <xdr:col>78</xdr:col>
      <xdr:colOff>120650</xdr:colOff>
      <xdr:row>57</xdr:row>
      <xdr:rowOff>169635</xdr:rowOff>
    </xdr:to>
    <xdr:sp macro="" textlink="">
      <xdr:nvSpPr>
        <xdr:cNvPr id="276" name="楕円 275"/>
        <xdr:cNvSpPr/>
      </xdr:nvSpPr>
      <xdr:spPr>
        <a:xfrm>
          <a:off x="15621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154412</xdr:rowOff>
    </xdr:from>
    <xdr:ext cx="736600" cy="259045"/>
    <xdr:sp macro="" textlink="">
      <xdr:nvSpPr>
        <xdr:cNvPr id="277" name="テキスト ボックス 276"/>
        <xdr:cNvSpPr txBox="1"/>
      </xdr:nvSpPr>
      <xdr:spPr>
        <a:xfrm>
          <a:off x="15290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125185</xdr:rowOff>
    </xdr:from>
    <xdr:to>
      <xdr:col>74</xdr:col>
      <xdr:colOff>31750</xdr:colOff>
      <xdr:row>57</xdr:row>
      <xdr:rowOff>55335</xdr:rowOff>
    </xdr:to>
    <xdr:sp macro="" textlink="">
      <xdr:nvSpPr>
        <xdr:cNvPr id="278" name="楕円 277"/>
        <xdr:cNvSpPr/>
      </xdr:nvSpPr>
      <xdr:spPr>
        <a:xfrm>
          <a:off x="14732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79" name="テキスト ボックス 278"/>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117022</xdr:rowOff>
    </xdr:from>
    <xdr:to>
      <xdr:col>69</xdr:col>
      <xdr:colOff>142875</xdr:colOff>
      <xdr:row>58</xdr:row>
      <xdr:rowOff>47172</xdr:rowOff>
    </xdr:to>
    <xdr:sp macro="" textlink="">
      <xdr:nvSpPr>
        <xdr:cNvPr id="280" name="楕円 279"/>
        <xdr:cNvSpPr/>
      </xdr:nvSpPr>
      <xdr:spPr>
        <a:xfrm>
          <a:off x="13843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81" name="テキスト ボックス 280"/>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84365</xdr:rowOff>
    </xdr:from>
    <xdr:to>
      <xdr:col>65</xdr:col>
      <xdr:colOff>53975</xdr:colOff>
      <xdr:row>62</xdr:row>
      <xdr:rowOff>14515</xdr:rowOff>
    </xdr:to>
    <xdr:sp macro="" textlink="">
      <xdr:nvSpPr>
        <xdr:cNvPr id="282" name="楕円 281"/>
        <xdr:cNvSpPr/>
      </xdr:nvSpPr>
      <xdr:spPr>
        <a:xfrm>
          <a:off x="12954000" y="105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170742</xdr:rowOff>
    </xdr:from>
    <xdr:ext cx="762000" cy="259045"/>
    <xdr:sp macro="" textlink="">
      <xdr:nvSpPr>
        <xdr:cNvPr id="283" name="テキスト ボックス 282"/>
        <xdr:cNvSpPr txBox="1"/>
      </xdr:nvSpPr>
      <xdr:spPr>
        <a:xfrm>
          <a:off x="12623800" y="1062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補助費等に係る経常収支比率は前年度比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類似団体内、全国平均及び県内平均を上回っており、その主な要因は、一部事務組合への負担金、市の出資する法人や各種団体への補助金が多額であることが挙げられる。今後、市単独補助金について、公益性や必要性、費用対効果などの観点から検証し、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94343</xdr:rowOff>
    </xdr:from>
    <xdr:to>
      <xdr:col>82</xdr:col>
      <xdr:colOff>107950</xdr:colOff>
      <xdr:row>41</xdr:row>
      <xdr:rowOff>167822</xdr:rowOff>
    </xdr:to>
    <xdr:cxnSp macro="">
      <xdr:nvCxnSpPr>
        <xdr:cNvPr id="313" name="直線コネクタ 312"/>
        <xdr:cNvCxnSpPr/>
      </xdr:nvCxnSpPr>
      <xdr:spPr>
        <a:xfrm flipV="1">
          <a:off x="16510000" y="5580743"/>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139899</xdr:rowOff>
    </xdr:from>
    <xdr:ext cx="762000" cy="259045"/>
    <xdr:sp macro="" textlink="">
      <xdr:nvSpPr>
        <xdr:cNvPr id="314" name="補助費等最小値テキスト"/>
        <xdr:cNvSpPr txBox="1"/>
      </xdr:nvSpPr>
      <xdr:spPr>
        <a:xfrm>
          <a:off x="16598900" y="716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167822</xdr:rowOff>
    </xdr:from>
    <xdr:to>
      <xdr:col>82</xdr:col>
      <xdr:colOff>196850</xdr:colOff>
      <xdr:row>41</xdr:row>
      <xdr:rowOff>167822</xdr:rowOff>
    </xdr:to>
    <xdr:cxnSp macro="">
      <xdr:nvCxnSpPr>
        <xdr:cNvPr id="315" name="直線コネクタ 314"/>
        <xdr:cNvCxnSpPr/>
      </xdr:nvCxnSpPr>
      <xdr:spPr>
        <a:xfrm>
          <a:off x="16421100" y="719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9270</xdr:rowOff>
    </xdr:from>
    <xdr:ext cx="762000" cy="259045"/>
    <xdr:sp macro="" textlink="">
      <xdr:nvSpPr>
        <xdr:cNvPr id="316" name="補助費等最大値テキスト"/>
        <xdr:cNvSpPr txBox="1"/>
      </xdr:nvSpPr>
      <xdr:spPr>
        <a:xfrm>
          <a:off x="16598900" y="532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94343</xdr:rowOff>
    </xdr:from>
    <xdr:to>
      <xdr:col>82</xdr:col>
      <xdr:colOff>196850</xdr:colOff>
      <xdr:row>32</xdr:row>
      <xdr:rowOff>94343</xdr:rowOff>
    </xdr:to>
    <xdr:cxnSp macro="">
      <xdr:nvCxnSpPr>
        <xdr:cNvPr id="317" name="直線コネクタ 316"/>
        <xdr:cNvCxnSpPr/>
      </xdr:nvCxnSpPr>
      <xdr:spPr>
        <a:xfrm>
          <a:off x="16421100" y="558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69850</xdr:rowOff>
    </xdr:from>
    <xdr:to>
      <xdr:col>82</xdr:col>
      <xdr:colOff>107950</xdr:colOff>
      <xdr:row>41</xdr:row>
      <xdr:rowOff>167822</xdr:rowOff>
    </xdr:to>
    <xdr:cxnSp macro="">
      <xdr:nvCxnSpPr>
        <xdr:cNvPr id="318" name="直線コネクタ 317"/>
        <xdr:cNvCxnSpPr/>
      </xdr:nvCxnSpPr>
      <xdr:spPr>
        <a:xfrm>
          <a:off x="15671800" y="70993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125384</xdr:rowOff>
    </xdr:from>
    <xdr:ext cx="762000" cy="259045"/>
    <xdr:sp macro="" textlink="">
      <xdr:nvSpPr>
        <xdr:cNvPr id="319" name="補助費等平均値テキスト"/>
        <xdr:cNvSpPr txBox="1"/>
      </xdr:nvSpPr>
      <xdr:spPr>
        <a:xfrm>
          <a:off x="16598900" y="6126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108857</xdr:rowOff>
    </xdr:from>
    <xdr:to>
      <xdr:col>82</xdr:col>
      <xdr:colOff>158750</xdr:colOff>
      <xdr:row>37</xdr:row>
      <xdr:rowOff>39007</xdr:rowOff>
    </xdr:to>
    <xdr:sp macro="" textlink="">
      <xdr:nvSpPr>
        <xdr:cNvPr id="320" name="フローチャート: 判断 319"/>
        <xdr:cNvSpPr/>
      </xdr:nvSpPr>
      <xdr:spPr>
        <a:xfrm>
          <a:off x="16459200" y="628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61685</xdr:rowOff>
    </xdr:from>
    <xdr:to>
      <xdr:col>78</xdr:col>
      <xdr:colOff>69850</xdr:colOff>
      <xdr:row>41</xdr:row>
      <xdr:rowOff>69850</xdr:rowOff>
    </xdr:to>
    <xdr:cxnSp macro="">
      <xdr:nvCxnSpPr>
        <xdr:cNvPr id="321" name="直線コネクタ 320"/>
        <xdr:cNvCxnSpPr/>
      </xdr:nvCxnSpPr>
      <xdr:spPr>
        <a:xfrm>
          <a:off x="14782800" y="6919685"/>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125186</xdr:rowOff>
    </xdr:from>
    <xdr:to>
      <xdr:col>78</xdr:col>
      <xdr:colOff>120650</xdr:colOff>
      <xdr:row>37</xdr:row>
      <xdr:rowOff>55336</xdr:rowOff>
    </xdr:to>
    <xdr:sp macro="" textlink="">
      <xdr:nvSpPr>
        <xdr:cNvPr id="322" name="フローチャート: 判断 321"/>
        <xdr:cNvSpPr/>
      </xdr:nvSpPr>
      <xdr:spPr>
        <a:xfrm>
          <a:off x="15621000" y="62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65513</xdr:rowOff>
    </xdr:from>
    <xdr:ext cx="736600" cy="259045"/>
    <xdr:sp macro="" textlink="">
      <xdr:nvSpPr>
        <xdr:cNvPr id="323" name="テキスト ボックス 322"/>
        <xdr:cNvSpPr txBox="1"/>
      </xdr:nvSpPr>
      <xdr:spPr>
        <a:xfrm>
          <a:off x="15290800" y="6066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61685</xdr:rowOff>
    </xdr:from>
    <xdr:to>
      <xdr:col>73</xdr:col>
      <xdr:colOff>180975</xdr:colOff>
      <xdr:row>41</xdr:row>
      <xdr:rowOff>4535</xdr:rowOff>
    </xdr:to>
    <xdr:cxnSp macro="">
      <xdr:nvCxnSpPr>
        <xdr:cNvPr id="324" name="直線コネクタ 323"/>
        <xdr:cNvCxnSpPr/>
      </xdr:nvCxnSpPr>
      <xdr:spPr>
        <a:xfrm flipV="1">
          <a:off x="13893800" y="69196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157843</xdr:rowOff>
    </xdr:from>
    <xdr:to>
      <xdr:col>74</xdr:col>
      <xdr:colOff>31750</xdr:colOff>
      <xdr:row>37</xdr:row>
      <xdr:rowOff>87993</xdr:rowOff>
    </xdr:to>
    <xdr:sp macro="" textlink="">
      <xdr:nvSpPr>
        <xdr:cNvPr id="325" name="フローチャート: 判断 324"/>
        <xdr:cNvSpPr/>
      </xdr:nvSpPr>
      <xdr:spPr>
        <a:xfrm>
          <a:off x="14732000" y="633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98170</xdr:rowOff>
    </xdr:from>
    <xdr:ext cx="762000" cy="259045"/>
    <xdr:sp macro="" textlink="">
      <xdr:nvSpPr>
        <xdr:cNvPr id="326" name="テキスト ボックス 325"/>
        <xdr:cNvSpPr txBox="1"/>
      </xdr:nvSpPr>
      <xdr:spPr>
        <a:xfrm>
          <a:off x="14401800" y="609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41</xdr:row>
      <xdr:rowOff>4535</xdr:rowOff>
    </xdr:to>
    <xdr:cxnSp macro="">
      <xdr:nvCxnSpPr>
        <xdr:cNvPr id="327" name="直線コネクタ 326"/>
        <xdr:cNvCxnSpPr/>
      </xdr:nvCxnSpPr>
      <xdr:spPr>
        <a:xfrm>
          <a:off x="13004800" y="6527800"/>
          <a:ext cx="889000" cy="50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141515</xdr:rowOff>
    </xdr:from>
    <xdr:to>
      <xdr:col>69</xdr:col>
      <xdr:colOff>142875</xdr:colOff>
      <xdr:row>39</xdr:row>
      <xdr:rowOff>71665</xdr:rowOff>
    </xdr:to>
    <xdr:sp macro="" textlink="">
      <xdr:nvSpPr>
        <xdr:cNvPr id="328" name="フローチャート: 判断 327"/>
        <xdr:cNvSpPr/>
      </xdr:nvSpPr>
      <xdr:spPr>
        <a:xfrm>
          <a:off x="13843000" y="66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81841</xdr:rowOff>
    </xdr:from>
    <xdr:ext cx="762000" cy="259045"/>
    <xdr:sp macro="" textlink="">
      <xdr:nvSpPr>
        <xdr:cNvPr id="329" name="テキスト ボックス 328"/>
        <xdr:cNvSpPr txBox="1"/>
      </xdr:nvSpPr>
      <xdr:spPr>
        <a:xfrm>
          <a:off x="13512800" y="642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92528</xdr:rowOff>
    </xdr:from>
    <xdr:to>
      <xdr:col>65</xdr:col>
      <xdr:colOff>53975</xdr:colOff>
      <xdr:row>37</xdr:row>
      <xdr:rowOff>22678</xdr:rowOff>
    </xdr:to>
    <xdr:sp macro="" textlink="">
      <xdr:nvSpPr>
        <xdr:cNvPr id="330" name="フローチャート: 判断 329"/>
        <xdr:cNvSpPr/>
      </xdr:nvSpPr>
      <xdr:spPr>
        <a:xfrm>
          <a:off x="12954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32855</xdr:rowOff>
    </xdr:from>
    <xdr:ext cx="762000" cy="259045"/>
    <xdr:sp macro="" textlink="">
      <xdr:nvSpPr>
        <xdr:cNvPr id="331" name="テキスト ボックス 330"/>
        <xdr:cNvSpPr txBox="1"/>
      </xdr:nvSpPr>
      <xdr:spPr>
        <a:xfrm>
          <a:off x="12623800" y="603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117022</xdr:rowOff>
    </xdr:from>
    <xdr:to>
      <xdr:col>82</xdr:col>
      <xdr:colOff>158750</xdr:colOff>
      <xdr:row>42</xdr:row>
      <xdr:rowOff>47172</xdr:rowOff>
    </xdr:to>
    <xdr:sp macro="" textlink="">
      <xdr:nvSpPr>
        <xdr:cNvPr id="337" name="楕円 336"/>
        <xdr:cNvSpPr/>
      </xdr:nvSpPr>
      <xdr:spPr>
        <a:xfrm>
          <a:off x="16459200" y="71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41</xdr:row>
      <xdr:rowOff>25599</xdr:rowOff>
    </xdr:from>
    <xdr:ext cx="762000" cy="259045"/>
    <xdr:sp macro="" textlink="">
      <xdr:nvSpPr>
        <xdr:cNvPr id="338" name="補助費等該当値テキスト"/>
        <xdr:cNvSpPr txBox="1"/>
      </xdr:nvSpPr>
      <xdr:spPr>
        <a:xfrm>
          <a:off x="165989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19050</xdr:rowOff>
    </xdr:from>
    <xdr:to>
      <xdr:col>78</xdr:col>
      <xdr:colOff>120650</xdr:colOff>
      <xdr:row>41</xdr:row>
      <xdr:rowOff>120650</xdr:rowOff>
    </xdr:to>
    <xdr:sp macro="" textlink="">
      <xdr:nvSpPr>
        <xdr:cNvPr id="339" name="楕円 338"/>
        <xdr:cNvSpPr/>
      </xdr:nvSpPr>
      <xdr:spPr>
        <a:xfrm>
          <a:off x="15621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105427</xdr:rowOff>
    </xdr:from>
    <xdr:ext cx="736600" cy="259045"/>
    <xdr:sp macro="" textlink="">
      <xdr:nvSpPr>
        <xdr:cNvPr id="340" name="テキスト ボックス 339"/>
        <xdr:cNvSpPr txBox="1"/>
      </xdr:nvSpPr>
      <xdr:spPr>
        <a:xfrm>
          <a:off x="15290800" y="713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10885</xdr:rowOff>
    </xdr:from>
    <xdr:to>
      <xdr:col>74</xdr:col>
      <xdr:colOff>31750</xdr:colOff>
      <xdr:row>40</xdr:row>
      <xdr:rowOff>112485</xdr:rowOff>
    </xdr:to>
    <xdr:sp macro="" textlink="">
      <xdr:nvSpPr>
        <xdr:cNvPr id="341" name="楕円 340"/>
        <xdr:cNvSpPr/>
      </xdr:nvSpPr>
      <xdr:spPr>
        <a:xfrm>
          <a:off x="14732000" y="686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97262</xdr:rowOff>
    </xdr:from>
    <xdr:ext cx="762000" cy="259045"/>
    <xdr:sp macro="" textlink="">
      <xdr:nvSpPr>
        <xdr:cNvPr id="342" name="テキスト ボックス 341"/>
        <xdr:cNvSpPr txBox="1"/>
      </xdr:nvSpPr>
      <xdr:spPr>
        <a:xfrm>
          <a:off x="14401800" y="695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125185</xdr:rowOff>
    </xdr:from>
    <xdr:to>
      <xdr:col>69</xdr:col>
      <xdr:colOff>142875</xdr:colOff>
      <xdr:row>41</xdr:row>
      <xdr:rowOff>55335</xdr:rowOff>
    </xdr:to>
    <xdr:sp macro="" textlink="">
      <xdr:nvSpPr>
        <xdr:cNvPr id="343" name="楕円 342"/>
        <xdr:cNvSpPr/>
      </xdr:nvSpPr>
      <xdr:spPr>
        <a:xfrm>
          <a:off x="13843000" y="69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40112</xdr:rowOff>
    </xdr:from>
    <xdr:ext cx="762000" cy="259045"/>
    <xdr:sp macro="" textlink="">
      <xdr:nvSpPr>
        <xdr:cNvPr id="344" name="テキスト ボックス 343"/>
        <xdr:cNvSpPr txBox="1"/>
      </xdr:nvSpPr>
      <xdr:spPr>
        <a:xfrm>
          <a:off x="13512800" y="70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45" name="楕円 344"/>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48277</xdr:rowOff>
    </xdr:from>
    <xdr:ext cx="762000" cy="259045"/>
    <xdr:sp macro="" textlink="">
      <xdr:nvSpPr>
        <xdr:cNvPr id="346" name="テキスト ボックス 345"/>
        <xdr:cNvSpPr txBox="1"/>
      </xdr:nvSpPr>
      <xdr:spPr>
        <a:xfrm>
          <a:off x="12623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年度は前年度比</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ポイント減の</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17.5</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％となり、類似団体平均は下回ったものの、依然として、全国平均、県内平均を上回っている。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今後も、令和元年度まで実施した庁舎復興再整備事業や令和</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まで実施した大田原中学校校舎改築事業など大規模事業に伴う地方債償還が予定されており、高い水準での推移が予想されるため、事業の優先度、緊急度などを精査し地方債の発行額を最小限に抑え、公債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107950</xdr:rowOff>
    </xdr:from>
    <xdr:to>
      <xdr:col>24</xdr:col>
      <xdr:colOff>25400</xdr:colOff>
      <xdr:row>81</xdr:row>
      <xdr:rowOff>165100</xdr:rowOff>
    </xdr:to>
    <xdr:cxnSp macro="">
      <xdr:nvCxnSpPr>
        <xdr:cNvPr id="374" name="直線コネクタ 373"/>
        <xdr:cNvCxnSpPr/>
      </xdr:nvCxnSpPr>
      <xdr:spPr>
        <a:xfrm flipV="1">
          <a:off x="4826000" y="124523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137177</xdr:rowOff>
    </xdr:from>
    <xdr:ext cx="762000" cy="259045"/>
    <xdr:sp macro="" textlink="">
      <xdr:nvSpPr>
        <xdr:cNvPr id="375" name="公債費最小値テキスト"/>
        <xdr:cNvSpPr txBox="1"/>
      </xdr:nvSpPr>
      <xdr:spPr>
        <a:xfrm>
          <a:off x="4914900" y="1402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165100</xdr:rowOff>
    </xdr:from>
    <xdr:to>
      <xdr:col>24</xdr:col>
      <xdr:colOff>114300</xdr:colOff>
      <xdr:row>81</xdr:row>
      <xdr:rowOff>165100</xdr:rowOff>
    </xdr:to>
    <xdr:cxnSp macro="">
      <xdr:nvCxnSpPr>
        <xdr:cNvPr id="376" name="直線コネクタ 375"/>
        <xdr:cNvCxnSpPr/>
      </xdr:nvCxnSpPr>
      <xdr:spPr>
        <a:xfrm>
          <a:off x="4737100" y="14052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22877</xdr:rowOff>
    </xdr:from>
    <xdr:ext cx="762000" cy="259045"/>
    <xdr:sp macro="" textlink="">
      <xdr:nvSpPr>
        <xdr:cNvPr id="377" name="公債費最大値テキスト"/>
        <xdr:cNvSpPr txBox="1"/>
      </xdr:nvSpPr>
      <xdr:spPr>
        <a:xfrm>
          <a:off x="4914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107950</xdr:rowOff>
    </xdr:from>
    <xdr:to>
      <xdr:col>24</xdr:col>
      <xdr:colOff>114300</xdr:colOff>
      <xdr:row>72</xdr:row>
      <xdr:rowOff>107950</xdr:rowOff>
    </xdr:to>
    <xdr:cxnSp macro="">
      <xdr:nvCxnSpPr>
        <xdr:cNvPr id="378" name="直線コネクタ 377"/>
        <xdr:cNvCxnSpPr/>
      </xdr:nvCxnSpPr>
      <xdr:spPr>
        <a:xfrm>
          <a:off x="4737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12700</xdr:rowOff>
    </xdr:from>
    <xdr:to>
      <xdr:col>24</xdr:col>
      <xdr:colOff>25400</xdr:colOff>
      <xdr:row>80</xdr:row>
      <xdr:rowOff>12700</xdr:rowOff>
    </xdr:to>
    <xdr:cxnSp macro="">
      <xdr:nvCxnSpPr>
        <xdr:cNvPr id="379" name="直線コネクタ 378"/>
        <xdr:cNvCxnSpPr/>
      </xdr:nvCxnSpPr>
      <xdr:spPr>
        <a:xfrm flipV="1">
          <a:off x="3987800" y="135572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124477</xdr:rowOff>
    </xdr:from>
    <xdr:ext cx="762000" cy="259045"/>
    <xdr:sp macro="" textlink="">
      <xdr:nvSpPr>
        <xdr:cNvPr id="380" name="公債費平均値テキスト"/>
        <xdr:cNvSpPr txBox="1"/>
      </xdr:nvSpPr>
      <xdr:spPr>
        <a:xfrm>
          <a:off x="4914900" y="1366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152400</xdr:rowOff>
    </xdr:from>
    <xdr:to>
      <xdr:col>24</xdr:col>
      <xdr:colOff>76200</xdr:colOff>
      <xdr:row>80</xdr:row>
      <xdr:rowOff>82550</xdr:rowOff>
    </xdr:to>
    <xdr:sp macro="" textlink="">
      <xdr:nvSpPr>
        <xdr:cNvPr id="381" name="フローチャート: 判断 380"/>
        <xdr:cNvSpPr/>
      </xdr:nvSpPr>
      <xdr:spPr>
        <a:xfrm>
          <a:off x="4775200" y="1369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165100</xdr:rowOff>
    </xdr:from>
    <xdr:to>
      <xdr:col>19</xdr:col>
      <xdr:colOff>187325</xdr:colOff>
      <xdr:row>80</xdr:row>
      <xdr:rowOff>12700</xdr:rowOff>
    </xdr:to>
    <xdr:cxnSp macro="">
      <xdr:nvCxnSpPr>
        <xdr:cNvPr id="382" name="直線コネクタ 381"/>
        <xdr:cNvCxnSpPr/>
      </xdr:nvCxnSpPr>
      <xdr:spPr>
        <a:xfrm>
          <a:off x="3098800" y="135382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19050</xdr:rowOff>
    </xdr:from>
    <xdr:to>
      <xdr:col>20</xdr:col>
      <xdr:colOff>38100</xdr:colOff>
      <xdr:row>78</xdr:row>
      <xdr:rowOff>120650</xdr:rowOff>
    </xdr:to>
    <xdr:sp macro="" textlink="">
      <xdr:nvSpPr>
        <xdr:cNvPr id="383" name="フローチャート: 判断 382"/>
        <xdr:cNvSpPr/>
      </xdr:nvSpPr>
      <xdr:spPr>
        <a:xfrm>
          <a:off x="39370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130827</xdr:rowOff>
    </xdr:from>
    <xdr:ext cx="736600" cy="259045"/>
    <xdr:sp macro="" textlink="">
      <xdr:nvSpPr>
        <xdr:cNvPr id="384" name="テキスト ボックス 383"/>
        <xdr:cNvSpPr txBox="1"/>
      </xdr:nvSpPr>
      <xdr:spPr>
        <a:xfrm>
          <a:off x="3606800" y="1316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165100</xdr:rowOff>
    </xdr:from>
    <xdr:to>
      <xdr:col>15</xdr:col>
      <xdr:colOff>98425</xdr:colOff>
      <xdr:row>79</xdr:row>
      <xdr:rowOff>69850</xdr:rowOff>
    </xdr:to>
    <xdr:cxnSp macro="">
      <xdr:nvCxnSpPr>
        <xdr:cNvPr id="385" name="直線コネクタ 384"/>
        <xdr:cNvCxnSpPr/>
      </xdr:nvCxnSpPr>
      <xdr:spPr>
        <a:xfrm flipV="1">
          <a:off x="2209800" y="13538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114300</xdr:rowOff>
    </xdr:from>
    <xdr:to>
      <xdr:col>15</xdr:col>
      <xdr:colOff>149225</xdr:colOff>
      <xdr:row>78</xdr:row>
      <xdr:rowOff>44450</xdr:rowOff>
    </xdr:to>
    <xdr:sp macro="" textlink="">
      <xdr:nvSpPr>
        <xdr:cNvPr id="386" name="フローチャート: 判断 385"/>
        <xdr:cNvSpPr/>
      </xdr:nvSpPr>
      <xdr:spPr>
        <a:xfrm>
          <a:off x="3048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54627</xdr:rowOff>
    </xdr:from>
    <xdr:ext cx="762000" cy="259045"/>
    <xdr:sp macro="" textlink="">
      <xdr:nvSpPr>
        <xdr:cNvPr id="387" name="テキスト ボックス 386"/>
        <xdr:cNvSpPr txBox="1"/>
      </xdr:nvSpPr>
      <xdr:spPr>
        <a:xfrm>
          <a:off x="2717800" y="1308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69850</xdr:rowOff>
    </xdr:from>
    <xdr:to>
      <xdr:col>11</xdr:col>
      <xdr:colOff>9525</xdr:colOff>
      <xdr:row>79</xdr:row>
      <xdr:rowOff>107950</xdr:rowOff>
    </xdr:to>
    <xdr:cxnSp macro="">
      <xdr:nvCxnSpPr>
        <xdr:cNvPr id="388" name="直線コネクタ 387"/>
        <xdr:cNvCxnSpPr/>
      </xdr:nvCxnSpPr>
      <xdr:spPr>
        <a:xfrm flipV="1">
          <a:off x="1320800" y="13614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95250</xdr:rowOff>
    </xdr:from>
    <xdr:to>
      <xdr:col>11</xdr:col>
      <xdr:colOff>60325</xdr:colOff>
      <xdr:row>77</xdr:row>
      <xdr:rowOff>25400</xdr:rowOff>
    </xdr:to>
    <xdr:sp macro="" textlink="">
      <xdr:nvSpPr>
        <xdr:cNvPr id="389" name="フローチャート: 判断 388"/>
        <xdr:cNvSpPr/>
      </xdr:nvSpPr>
      <xdr:spPr>
        <a:xfrm>
          <a:off x="2159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35577</xdr:rowOff>
    </xdr:from>
    <xdr:ext cx="762000" cy="259045"/>
    <xdr:sp macro="" textlink="">
      <xdr:nvSpPr>
        <xdr:cNvPr id="390" name="テキスト ボックス 389"/>
        <xdr:cNvSpPr txBox="1"/>
      </xdr:nvSpPr>
      <xdr:spPr>
        <a:xfrm>
          <a:off x="1828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91" name="フローチャート: 判断 390"/>
        <xdr:cNvSpPr/>
      </xdr:nvSpPr>
      <xdr:spPr>
        <a:xfrm>
          <a:off x="1270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392" name="テキスト ボックス 391"/>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133350</xdr:rowOff>
    </xdr:from>
    <xdr:to>
      <xdr:col>24</xdr:col>
      <xdr:colOff>76200</xdr:colOff>
      <xdr:row>79</xdr:row>
      <xdr:rowOff>63500</xdr:rowOff>
    </xdr:to>
    <xdr:sp macro="" textlink="">
      <xdr:nvSpPr>
        <xdr:cNvPr id="398" name="楕円 397"/>
        <xdr:cNvSpPr/>
      </xdr:nvSpPr>
      <xdr:spPr>
        <a:xfrm>
          <a:off x="47752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149877</xdr:rowOff>
    </xdr:from>
    <xdr:ext cx="762000" cy="259045"/>
    <xdr:sp macro="" textlink="">
      <xdr:nvSpPr>
        <xdr:cNvPr id="399" name="公債費該当値テキスト"/>
        <xdr:cNvSpPr txBox="1"/>
      </xdr:nvSpPr>
      <xdr:spPr>
        <a:xfrm>
          <a:off x="4914900" y="1335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133350</xdr:rowOff>
    </xdr:from>
    <xdr:to>
      <xdr:col>20</xdr:col>
      <xdr:colOff>38100</xdr:colOff>
      <xdr:row>80</xdr:row>
      <xdr:rowOff>63500</xdr:rowOff>
    </xdr:to>
    <xdr:sp macro="" textlink="">
      <xdr:nvSpPr>
        <xdr:cNvPr id="400" name="楕円 399"/>
        <xdr:cNvSpPr/>
      </xdr:nvSpPr>
      <xdr:spPr>
        <a:xfrm>
          <a:off x="3937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48277</xdr:rowOff>
    </xdr:from>
    <xdr:ext cx="736600" cy="259045"/>
    <xdr:sp macro="" textlink="">
      <xdr:nvSpPr>
        <xdr:cNvPr id="401" name="テキスト ボックス 400"/>
        <xdr:cNvSpPr txBox="1"/>
      </xdr:nvSpPr>
      <xdr:spPr>
        <a:xfrm>
          <a:off x="3606800" y="1376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114300</xdr:rowOff>
    </xdr:from>
    <xdr:to>
      <xdr:col>15</xdr:col>
      <xdr:colOff>149225</xdr:colOff>
      <xdr:row>79</xdr:row>
      <xdr:rowOff>44450</xdr:rowOff>
    </xdr:to>
    <xdr:sp macro="" textlink="">
      <xdr:nvSpPr>
        <xdr:cNvPr id="402" name="楕円 401"/>
        <xdr:cNvSpPr/>
      </xdr:nvSpPr>
      <xdr:spPr>
        <a:xfrm>
          <a:off x="3048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29227</xdr:rowOff>
    </xdr:from>
    <xdr:ext cx="762000" cy="259045"/>
    <xdr:sp macro="" textlink="">
      <xdr:nvSpPr>
        <xdr:cNvPr id="403" name="テキスト ボックス 402"/>
        <xdr:cNvSpPr txBox="1"/>
      </xdr:nvSpPr>
      <xdr:spPr>
        <a:xfrm>
          <a:off x="2717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19050</xdr:rowOff>
    </xdr:from>
    <xdr:to>
      <xdr:col>11</xdr:col>
      <xdr:colOff>60325</xdr:colOff>
      <xdr:row>79</xdr:row>
      <xdr:rowOff>120650</xdr:rowOff>
    </xdr:to>
    <xdr:sp macro="" textlink="">
      <xdr:nvSpPr>
        <xdr:cNvPr id="404" name="楕円 403"/>
        <xdr:cNvSpPr/>
      </xdr:nvSpPr>
      <xdr:spPr>
        <a:xfrm>
          <a:off x="2159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105427</xdr:rowOff>
    </xdr:from>
    <xdr:ext cx="762000" cy="259045"/>
    <xdr:sp macro="" textlink="">
      <xdr:nvSpPr>
        <xdr:cNvPr id="405" name="テキスト ボックス 404"/>
        <xdr:cNvSpPr txBox="1"/>
      </xdr:nvSpPr>
      <xdr:spPr>
        <a:xfrm>
          <a:off x="1828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57150</xdr:rowOff>
    </xdr:from>
    <xdr:to>
      <xdr:col>6</xdr:col>
      <xdr:colOff>171450</xdr:colOff>
      <xdr:row>79</xdr:row>
      <xdr:rowOff>158750</xdr:rowOff>
    </xdr:to>
    <xdr:sp macro="" textlink="">
      <xdr:nvSpPr>
        <xdr:cNvPr id="406" name="楕円 405"/>
        <xdr:cNvSpPr/>
      </xdr:nvSpPr>
      <xdr:spPr>
        <a:xfrm>
          <a:off x="1270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143527</xdr:rowOff>
    </xdr:from>
    <xdr:ext cx="762000" cy="259045"/>
    <xdr:sp macro="" textlink="">
      <xdr:nvSpPr>
        <xdr:cNvPr id="407" name="テキスト ボックス 406"/>
        <xdr:cNvSpPr txBox="1"/>
      </xdr:nvSpPr>
      <xdr:spPr>
        <a:xfrm>
          <a:off x="939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公債費以外の経常収支比率は、前年度比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あり、類似団体平均、全国平均及び県内平均を上回っており、公債費以外の項目については、すべて前年度から増加している状況である。扶助費及び補助費等については、類似団体平均等に比べ高い傾向にあるため、扶助費は資格審査の適正化や市単独事業の見直し、補助費等は市単独補助金の適正化を図り、より一層の経常経費の削減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9" name="テキスト ボックス 41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2" name="直線コネクタ 42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3" name="テキスト ボックス 42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4" name="直線コネクタ 42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5" name="テキスト ボックス 42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6" name="直線コネクタ 42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7" name="テキスト ボックス 42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8" name="直線コネクタ 42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9" name="テキスト ボックス 42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30" name="直線コネクタ 42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31" name="テキスト ボックス 43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168910</xdr:rowOff>
    </xdr:from>
    <xdr:to>
      <xdr:col>82</xdr:col>
      <xdr:colOff>107950</xdr:colOff>
      <xdr:row>80</xdr:row>
      <xdr:rowOff>111761</xdr:rowOff>
    </xdr:to>
    <xdr:cxnSp macro="">
      <xdr:nvCxnSpPr>
        <xdr:cNvPr id="435" name="直線コネクタ 434"/>
        <xdr:cNvCxnSpPr/>
      </xdr:nvCxnSpPr>
      <xdr:spPr>
        <a:xfrm flipV="1">
          <a:off x="16510000" y="1268476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83838</xdr:rowOff>
    </xdr:from>
    <xdr:ext cx="762000" cy="259045"/>
    <xdr:sp macro="" textlink="">
      <xdr:nvSpPr>
        <xdr:cNvPr id="436" name="公債費以外最小値テキスト"/>
        <xdr:cNvSpPr txBox="1"/>
      </xdr:nvSpPr>
      <xdr:spPr>
        <a:xfrm>
          <a:off x="16598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111761</xdr:rowOff>
    </xdr:from>
    <xdr:to>
      <xdr:col>82</xdr:col>
      <xdr:colOff>196850</xdr:colOff>
      <xdr:row>80</xdr:row>
      <xdr:rowOff>111761</xdr:rowOff>
    </xdr:to>
    <xdr:cxnSp macro="">
      <xdr:nvCxnSpPr>
        <xdr:cNvPr id="437" name="直線コネクタ 436"/>
        <xdr:cNvCxnSpPr/>
      </xdr:nvCxnSpPr>
      <xdr:spPr>
        <a:xfrm>
          <a:off x="16421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83837</xdr:rowOff>
    </xdr:from>
    <xdr:ext cx="762000" cy="259045"/>
    <xdr:sp macro="" textlink="">
      <xdr:nvSpPr>
        <xdr:cNvPr id="438" name="公債費以外最大値テキスト"/>
        <xdr:cNvSpPr txBox="1"/>
      </xdr:nvSpPr>
      <xdr:spPr>
        <a:xfrm>
          <a:off x="16598900" y="1242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168910</xdr:rowOff>
    </xdr:from>
    <xdr:to>
      <xdr:col>82</xdr:col>
      <xdr:colOff>196850</xdr:colOff>
      <xdr:row>73</xdr:row>
      <xdr:rowOff>168910</xdr:rowOff>
    </xdr:to>
    <xdr:cxnSp macro="">
      <xdr:nvCxnSpPr>
        <xdr:cNvPr id="439" name="直線コネクタ 438"/>
        <xdr:cNvCxnSpPr/>
      </xdr:nvCxnSpPr>
      <xdr:spPr>
        <a:xfrm>
          <a:off x="16421100" y="1268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85090</xdr:rowOff>
    </xdr:from>
    <xdr:to>
      <xdr:col>82</xdr:col>
      <xdr:colOff>107950</xdr:colOff>
      <xdr:row>77</xdr:row>
      <xdr:rowOff>85089</xdr:rowOff>
    </xdr:to>
    <xdr:cxnSp macro="">
      <xdr:nvCxnSpPr>
        <xdr:cNvPr id="440" name="直線コネクタ 439"/>
        <xdr:cNvCxnSpPr/>
      </xdr:nvCxnSpPr>
      <xdr:spPr>
        <a:xfrm>
          <a:off x="15671800" y="12943840"/>
          <a:ext cx="838200" cy="34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165117</xdr:rowOff>
    </xdr:from>
    <xdr:ext cx="762000" cy="259045"/>
    <xdr:sp macro="" textlink="">
      <xdr:nvSpPr>
        <xdr:cNvPr id="441" name="公債費以外平均値テキスト"/>
        <xdr:cNvSpPr txBox="1"/>
      </xdr:nvSpPr>
      <xdr:spPr>
        <a:xfrm>
          <a:off x="16598900" y="1285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148589</xdr:rowOff>
    </xdr:from>
    <xdr:to>
      <xdr:col>82</xdr:col>
      <xdr:colOff>158750</xdr:colOff>
      <xdr:row>76</xdr:row>
      <xdr:rowOff>78739</xdr:rowOff>
    </xdr:to>
    <xdr:sp macro="" textlink="">
      <xdr:nvSpPr>
        <xdr:cNvPr id="442" name="フローチャート: 判断 441"/>
        <xdr:cNvSpPr/>
      </xdr:nvSpPr>
      <xdr:spPr>
        <a:xfrm>
          <a:off x="16459200" y="1300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130810</xdr:rowOff>
    </xdr:from>
    <xdr:to>
      <xdr:col>78</xdr:col>
      <xdr:colOff>69850</xdr:colOff>
      <xdr:row>75</xdr:row>
      <xdr:rowOff>85090</xdr:rowOff>
    </xdr:to>
    <xdr:cxnSp macro="">
      <xdr:nvCxnSpPr>
        <xdr:cNvPr id="443" name="直線コネクタ 442"/>
        <xdr:cNvCxnSpPr/>
      </xdr:nvCxnSpPr>
      <xdr:spPr>
        <a:xfrm>
          <a:off x="14782800" y="1264666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121920</xdr:rowOff>
    </xdr:from>
    <xdr:to>
      <xdr:col>78</xdr:col>
      <xdr:colOff>120650</xdr:colOff>
      <xdr:row>75</xdr:row>
      <xdr:rowOff>52070</xdr:rowOff>
    </xdr:to>
    <xdr:sp macro="" textlink="">
      <xdr:nvSpPr>
        <xdr:cNvPr id="444" name="フローチャート: 判断 443"/>
        <xdr:cNvSpPr/>
      </xdr:nvSpPr>
      <xdr:spPr>
        <a:xfrm>
          <a:off x="156210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62247</xdr:rowOff>
    </xdr:from>
    <xdr:ext cx="736600" cy="259045"/>
    <xdr:sp macro="" textlink="">
      <xdr:nvSpPr>
        <xdr:cNvPr id="445" name="テキスト ボックス 444"/>
        <xdr:cNvSpPr txBox="1"/>
      </xdr:nvSpPr>
      <xdr:spPr>
        <a:xfrm>
          <a:off x="15290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130810</xdr:rowOff>
    </xdr:from>
    <xdr:to>
      <xdr:col>73</xdr:col>
      <xdr:colOff>180975</xdr:colOff>
      <xdr:row>76</xdr:row>
      <xdr:rowOff>134620</xdr:rowOff>
    </xdr:to>
    <xdr:cxnSp macro="">
      <xdr:nvCxnSpPr>
        <xdr:cNvPr id="446" name="直線コネクタ 445"/>
        <xdr:cNvCxnSpPr/>
      </xdr:nvCxnSpPr>
      <xdr:spPr>
        <a:xfrm flipV="1">
          <a:off x="13893800" y="12646660"/>
          <a:ext cx="889000" cy="51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45720</xdr:rowOff>
    </xdr:from>
    <xdr:to>
      <xdr:col>74</xdr:col>
      <xdr:colOff>31750</xdr:colOff>
      <xdr:row>74</xdr:row>
      <xdr:rowOff>147320</xdr:rowOff>
    </xdr:to>
    <xdr:sp macro="" textlink="">
      <xdr:nvSpPr>
        <xdr:cNvPr id="447" name="フローチャート: 判断 446"/>
        <xdr:cNvSpPr/>
      </xdr:nvSpPr>
      <xdr:spPr>
        <a:xfrm>
          <a:off x="14732000" y="1273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132097</xdr:rowOff>
    </xdr:from>
    <xdr:ext cx="762000" cy="259045"/>
    <xdr:sp macro="" textlink="">
      <xdr:nvSpPr>
        <xdr:cNvPr id="448" name="テキスト ボックス 447"/>
        <xdr:cNvSpPr txBox="1"/>
      </xdr:nvSpPr>
      <xdr:spPr>
        <a:xfrm>
          <a:off x="14401800" y="1281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134620</xdr:rowOff>
    </xdr:from>
    <xdr:to>
      <xdr:col>69</xdr:col>
      <xdr:colOff>92075</xdr:colOff>
      <xdr:row>77</xdr:row>
      <xdr:rowOff>62230</xdr:rowOff>
    </xdr:to>
    <xdr:cxnSp macro="">
      <xdr:nvCxnSpPr>
        <xdr:cNvPr id="449" name="直線コネクタ 448"/>
        <xdr:cNvCxnSpPr/>
      </xdr:nvCxnSpPr>
      <xdr:spPr>
        <a:xfrm flipV="1">
          <a:off x="13004800" y="131648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50" name="フローチャート: 判断 449"/>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51" name="テキスト ボックス 450"/>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52" name="フローチャート: 判断 451"/>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53" name="テキスト ボックス 452"/>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59" name="楕円 458"/>
        <xdr:cNvSpPr/>
      </xdr:nvSpPr>
      <xdr:spPr>
        <a:xfrm>
          <a:off x="164592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6366</xdr:rowOff>
    </xdr:from>
    <xdr:ext cx="762000" cy="259045"/>
    <xdr:sp macro="" textlink="">
      <xdr:nvSpPr>
        <xdr:cNvPr id="460" name="公債費以外該当値テキスト"/>
        <xdr:cNvSpPr txBox="1"/>
      </xdr:nvSpPr>
      <xdr:spPr>
        <a:xfrm>
          <a:off x="165989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34290</xdr:rowOff>
    </xdr:from>
    <xdr:to>
      <xdr:col>78</xdr:col>
      <xdr:colOff>120650</xdr:colOff>
      <xdr:row>75</xdr:row>
      <xdr:rowOff>135890</xdr:rowOff>
    </xdr:to>
    <xdr:sp macro="" textlink="">
      <xdr:nvSpPr>
        <xdr:cNvPr id="461" name="楕円 460"/>
        <xdr:cNvSpPr/>
      </xdr:nvSpPr>
      <xdr:spPr>
        <a:xfrm>
          <a:off x="15621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120666</xdr:rowOff>
    </xdr:from>
    <xdr:ext cx="736600" cy="259045"/>
    <xdr:sp macro="" textlink="">
      <xdr:nvSpPr>
        <xdr:cNvPr id="462" name="テキスト ボックス 461"/>
        <xdr:cNvSpPr txBox="1"/>
      </xdr:nvSpPr>
      <xdr:spPr>
        <a:xfrm>
          <a:off x="15290800" y="12979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80010</xdr:rowOff>
    </xdr:from>
    <xdr:to>
      <xdr:col>74</xdr:col>
      <xdr:colOff>31750</xdr:colOff>
      <xdr:row>74</xdr:row>
      <xdr:rowOff>10160</xdr:rowOff>
    </xdr:to>
    <xdr:sp macro="" textlink="">
      <xdr:nvSpPr>
        <xdr:cNvPr id="463" name="楕円 462"/>
        <xdr:cNvSpPr/>
      </xdr:nvSpPr>
      <xdr:spPr>
        <a:xfrm>
          <a:off x="14732000" y="125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20337</xdr:rowOff>
    </xdr:from>
    <xdr:ext cx="762000" cy="259045"/>
    <xdr:sp macro="" textlink="">
      <xdr:nvSpPr>
        <xdr:cNvPr id="464" name="テキスト ボックス 463"/>
        <xdr:cNvSpPr txBox="1"/>
      </xdr:nvSpPr>
      <xdr:spPr>
        <a:xfrm>
          <a:off x="14401800" y="1236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83820</xdr:rowOff>
    </xdr:from>
    <xdr:to>
      <xdr:col>69</xdr:col>
      <xdr:colOff>142875</xdr:colOff>
      <xdr:row>77</xdr:row>
      <xdr:rowOff>13970</xdr:rowOff>
    </xdr:to>
    <xdr:sp macro="" textlink="">
      <xdr:nvSpPr>
        <xdr:cNvPr id="465" name="楕円 464"/>
        <xdr:cNvSpPr/>
      </xdr:nvSpPr>
      <xdr:spPr>
        <a:xfrm>
          <a:off x="13843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170197</xdr:rowOff>
    </xdr:from>
    <xdr:ext cx="762000" cy="259045"/>
    <xdr:sp macro="" textlink="">
      <xdr:nvSpPr>
        <xdr:cNvPr id="466" name="テキスト ボックス 465"/>
        <xdr:cNvSpPr txBox="1"/>
      </xdr:nvSpPr>
      <xdr:spPr>
        <a:xfrm>
          <a:off x="13512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11430</xdr:rowOff>
    </xdr:from>
    <xdr:to>
      <xdr:col>65</xdr:col>
      <xdr:colOff>53975</xdr:colOff>
      <xdr:row>77</xdr:row>
      <xdr:rowOff>113030</xdr:rowOff>
    </xdr:to>
    <xdr:sp macro="" textlink="">
      <xdr:nvSpPr>
        <xdr:cNvPr id="467" name="楕円 466"/>
        <xdr:cNvSpPr/>
      </xdr:nvSpPr>
      <xdr:spPr>
        <a:xfrm>
          <a:off x="12954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97807</xdr:rowOff>
    </xdr:from>
    <xdr:ext cx="762000" cy="259045"/>
    <xdr:sp macro="" textlink="">
      <xdr:nvSpPr>
        <xdr:cNvPr id="468" name="テキスト ボックス 467"/>
        <xdr:cNvSpPr txBox="1"/>
      </xdr:nvSpPr>
      <xdr:spPr>
        <a:xfrm>
          <a:off x="12623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栃木県大田原市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143372</xdr:rowOff>
    </xdr:from>
    <xdr:to>
      <xdr:col>29</xdr:col>
      <xdr:colOff>127000</xdr:colOff>
      <xdr:row>19</xdr:row>
      <xdr:rowOff>133150</xdr:rowOff>
    </xdr:to>
    <xdr:cxnSp macro="">
      <xdr:nvCxnSpPr>
        <xdr:cNvPr id="47" name="直線コネクタ 46"/>
        <xdr:cNvCxnSpPr/>
      </xdr:nvCxnSpPr>
      <xdr:spPr bwMode="auto">
        <a:xfrm flipV="1">
          <a:off x="5651500" y="2076947"/>
          <a:ext cx="0" cy="13613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105227</xdr:rowOff>
    </xdr:from>
    <xdr:ext cx="762000" cy="259045"/>
    <xdr:sp macro="" textlink="">
      <xdr:nvSpPr>
        <xdr:cNvPr id="48" name="人口1人当たり決算額の推移最小値テキスト130"/>
        <xdr:cNvSpPr txBox="1"/>
      </xdr:nvSpPr>
      <xdr:spPr>
        <a:xfrm>
          <a:off x="5740400" y="3410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133150</xdr:rowOff>
    </xdr:from>
    <xdr:to>
      <xdr:col>30</xdr:col>
      <xdr:colOff>25400</xdr:colOff>
      <xdr:row>19</xdr:row>
      <xdr:rowOff>133150</xdr:rowOff>
    </xdr:to>
    <xdr:cxnSp macro="">
      <xdr:nvCxnSpPr>
        <xdr:cNvPr id="49" name="直線コネクタ 48"/>
        <xdr:cNvCxnSpPr/>
      </xdr:nvCxnSpPr>
      <xdr:spPr bwMode="auto">
        <a:xfrm>
          <a:off x="5562600" y="3438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58299</xdr:rowOff>
    </xdr:from>
    <xdr:ext cx="762000" cy="259045"/>
    <xdr:sp macro="" textlink="">
      <xdr:nvSpPr>
        <xdr:cNvPr id="50" name="人口1人当たり決算額の推移最大値テキスト130"/>
        <xdr:cNvSpPr txBox="1"/>
      </xdr:nvSpPr>
      <xdr:spPr>
        <a:xfrm>
          <a:off x="5740400" y="1820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143372</xdr:rowOff>
    </xdr:from>
    <xdr:to>
      <xdr:col>30</xdr:col>
      <xdr:colOff>25400</xdr:colOff>
      <xdr:row>11</xdr:row>
      <xdr:rowOff>143372</xdr:rowOff>
    </xdr:to>
    <xdr:cxnSp macro="">
      <xdr:nvCxnSpPr>
        <xdr:cNvPr id="51" name="直線コネクタ 50"/>
        <xdr:cNvCxnSpPr/>
      </xdr:nvCxnSpPr>
      <xdr:spPr bwMode="auto">
        <a:xfrm>
          <a:off x="5562600" y="2076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113034</xdr:rowOff>
    </xdr:from>
    <xdr:to>
      <xdr:col>29</xdr:col>
      <xdr:colOff>127000</xdr:colOff>
      <xdr:row>16</xdr:row>
      <xdr:rowOff>98436</xdr:rowOff>
    </xdr:to>
    <xdr:cxnSp macro="">
      <xdr:nvCxnSpPr>
        <xdr:cNvPr id="52" name="直線コネクタ 51"/>
        <xdr:cNvCxnSpPr/>
      </xdr:nvCxnSpPr>
      <xdr:spPr bwMode="auto">
        <a:xfrm flipV="1">
          <a:off x="5003800" y="2732409"/>
          <a:ext cx="647700" cy="156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12</xdr:row>
      <xdr:rowOff>69551</xdr:rowOff>
    </xdr:from>
    <xdr:ext cx="762000" cy="259045"/>
    <xdr:sp macro="" textlink="">
      <xdr:nvSpPr>
        <xdr:cNvPr id="53" name="人口1人当たり決算額の推移平均値テキスト130"/>
        <xdr:cNvSpPr txBox="1"/>
      </xdr:nvSpPr>
      <xdr:spPr>
        <a:xfrm>
          <a:off x="5740400" y="2174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53024</xdr:rowOff>
    </xdr:from>
    <xdr:to>
      <xdr:col>29</xdr:col>
      <xdr:colOff>177800</xdr:colOff>
      <xdr:row>13</xdr:row>
      <xdr:rowOff>154624</xdr:rowOff>
    </xdr:to>
    <xdr:sp macro="" textlink="">
      <xdr:nvSpPr>
        <xdr:cNvPr id="54" name="フローチャート: 判断 53"/>
        <xdr:cNvSpPr/>
      </xdr:nvSpPr>
      <xdr:spPr bwMode="auto">
        <a:xfrm>
          <a:off x="5600700" y="23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98436</xdr:rowOff>
    </xdr:from>
    <xdr:to>
      <xdr:col>26</xdr:col>
      <xdr:colOff>50800</xdr:colOff>
      <xdr:row>16</xdr:row>
      <xdr:rowOff>136090</xdr:rowOff>
    </xdr:to>
    <xdr:cxnSp macro="">
      <xdr:nvCxnSpPr>
        <xdr:cNvPr id="55" name="直線コネクタ 54"/>
        <xdr:cNvCxnSpPr/>
      </xdr:nvCxnSpPr>
      <xdr:spPr bwMode="auto">
        <a:xfrm flipV="1">
          <a:off x="4305300" y="2889261"/>
          <a:ext cx="698500" cy="37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120200</xdr:rowOff>
    </xdr:from>
    <xdr:to>
      <xdr:col>26</xdr:col>
      <xdr:colOff>101600</xdr:colOff>
      <xdr:row>15</xdr:row>
      <xdr:rowOff>50350</xdr:rowOff>
    </xdr:to>
    <xdr:sp macro="" textlink="">
      <xdr:nvSpPr>
        <xdr:cNvPr id="56" name="フローチャート: 判断 55"/>
        <xdr:cNvSpPr/>
      </xdr:nvSpPr>
      <xdr:spPr bwMode="auto">
        <a:xfrm>
          <a:off x="4953000" y="2568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60527</xdr:rowOff>
    </xdr:from>
    <xdr:ext cx="736600" cy="259045"/>
    <xdr:sp macro="" textlink="">
      <xdr:nvSpPr>
        <xdr:cNvPr id="57" name="テキスト ボックス 56"/>
        <xdr:cNvSpPr txBox="1"/>
      </xdr:nvSpPr>
      <xdr:spPr>
        <a:xfrm>
          <a:off x="4622800" y="2337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68718</xdr:rowOff>
    </xdr:from>
    <xdr:to>
      <xdr:col>22</xdr:col>
      <xdr:colOff>114300</xdr:colOff>
      <xdr:row>16</xdr:row>
      <xdr:rowOff>136090</xdr:rowOff>
    </xdr:to>
    <xdr:cxnSp macro="">
      <xdr:nvCxnSpPr>
        <xdr:cNvPr id="58" name="直線コネクタ 57"/>
        <xdr:cNvCxnSpPr/>
      </xdr:nvCxnSpPr>
      <xdr:spPr bwMode="auto">
        <a:xfrm>
          <a:off x="3606800" y="2859543"/>
          <a:ext cx="698500" cy="67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149657</xdr:rowOff>
    </xdr:from>
    <xdr:to>
      <xdr:col>22</xdr:col>
      <xdr:colOff>165100</xdr:colOff>
      <xdr:row>15</xdr:row>
      <xdr:rowOff>79807</xdr:rowOff>
    </xdr:to>
    <xdr:sp macro="" textlink="">
      <xdr:nvSpPr>
        <xdr:cNvPr id="59" name="フローチャート: 判断 58"/>
        <xdr:cNvSpPr/>
      </xdr:nvSpPr>
      <xdr:spPr bwMode="auto">
        <a:xfrm>
          <a:off x="4254500" y="25975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89984</xdr:rowOff>
    </xdr:from>
    <xdr:ext cx="762000" cy="259045"/>
    <xdr:sp macro="" textlink="">
      <xdr:nvSpPr>
        <xdr:cNvPr id="60" name="テキスト ボックス 59"/>
        <xdr:cNvSpPr txBox="1"/>
      </xdr:nvSpPr>
      <xdr:spPr>
        <a:xfrm>
          <a:off x="3924300" y="2366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113132</xdr:rowOff>
    </xdr:from>
    <xdr:to>
      <xdr:col>18</xdr:col>
      <xdr:colOff>177800</xdr:colOff>
      <xdr:row>16</xdr:row>
      <xdr:rowOff>68718</xdr:rowOff>
    </xdr:to>
    <xdr:cxnSp macro="">
      <xdr:nvCxnSpPr>
        <xdr:cNvPr id="61" name="直線コネクタ 60"/>
        <xdr:cNvCxnSpPr/>
      </xdr:nvCxnSpPr>
      <xdr:spPr bwMode="auto">
        <a:xfrm>
          <a:off x="2908300" y="2732507"/>
          <a:ext cx="698500" cy="127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61809</xdr:rowOff>
    </xdr:from>
    <xdr:to>
      <xdr:col>19</xdr:col>
      <xdr:colOff>38100</xdr:colOff>
      <xdr:row>15</xdr:row>
      <xdr:rowOff>163409</xdr:rowOff>
    </xdr:to>
    <xdr:sp macro="" textlink="">
      <xdr:nvSpPr>
        <xdr:cNvPr id="62" name="フローチャート: 判断 61"/>
        <xdr:cNvSpPr/>
      </xdr:nvSpPr>
      <xdr:spPr bwMode="auto">
        <a:xfrm>
          <a:off x="3556000" y="2681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2136</xdr:rowOff>
    </xdr:from>
    <xdr:ext cx="762000" cy="259045"/>
    <xdr:sp macro="" textlink="">
      <xdr:nvSpPr>
        <xdr:cNvPr id="63" name="テキスト ボックス 62"/>
        <xdr:cNvSpPr txBox="1"/>
      </xdr:nvSpPr>
      <xdr:spPr>
        <a:xfrm>
          <a:off x="3225800" y="24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36271</xdr:rowOff>
    </xdr:from>
    <xdr:to>
      <xdr:col>15</xdr:col>
      <xdr:colOff>101600</xdr:colOff>
      <xdr:row>16</xdr:row>
      <xdr:rowOff>137871</xdr:rowOff>
    </xdr:to>
    <xdr:sp macro="" textlink="">
      <xdr:nvSpPr>
        <xdr:cNvPr id="64" name="フローチャート: 判断 63"/>
        <xdr:cNvSpPr/>
      </xdr:nvSpPr>
      <xdr:spPr bwMode="auto">
        <a:xfrm>
          <a:off x="2857500" y="28270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122648</xdr:rowOff>
    </xdr:from>
    <xdr:ext cx="762000" cy="259045"/>
    <xdr:sp macro="" textlink="">
      <xdr:nvSpPr>
        <xdr:cNvPr id="65" name="テキスト ボックス 64"/>
        <xdr:cNvSpPr txBox="1"/>
      </xdr:nvSpPr>
      <xdr:spPr>
        <a:xfrm>
          <a:off x="2527300" y="2913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62234</xdr:rowOff>
    </xdr:from>
    <xdr:to>
      <xdr:col>29</xdr:col>
      <xdr:colOff>177800</xdr:colOff>
      <xdr:row>15</xdr:row>
      <xdr:rowOff>163834</xdr:rowOff>
    </xdr:to>
    <xdr:sp macro="" textlink="">
      <xdr:nvSpPr>
        <xdr:cNvPr id="71" name="楕円 70"/>
        <xdr:cNvSpPr/>
      </xdr:nvSpPr>
      <xdr:spPr bwMode="auto">
        <a:xfrm>
          <a:off x="5600700" y="2681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34311</xdr:rowOff>
    </xdr:from>
    <xdr:ext cx="762000" cy="259045"/>
    <xdr:sp macro="" textlink="">
      <xdr:nvSpPr>
        <xdr:cNvPr id="72" name="人口1人当たり決算額の推移該当値テキスト130"/>
        <xdr:cNvSpPr txBox="1"/>
      </xdr:nvSpPr>
      <xdr:spPr>
        <a:xfrm>
          <a:off x="5740400" y="265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47636</xdr:rowOff>
    </xdr:from>
    <xdr:to>
      <xdr:col>26</xdr:col>
      <xdr:colOff>101600</xdr:colOff>
      <xdr:row>16</xdr:row>
      <xdr:rowOff>149236</xdr:rowOff>
    </xdr:to>
    <xdr:sp macro="" textlink="">
      <xdr:nvSpPr>
        <xdr:cNvPr id="73" name="楕円 72"/>
        <xdr:cNvSpPr/>
      </xdr:nvSpPr>
      <xdr:spPr bwMode="auto">
        <a:xfrm>
          <a:off x="4953000" y="2838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134013</xdr:rowOff>
    </xdr:from>
    <xdr:ext cx="736600" cy="259045"/>
    <xdr:sp macro="" textlink="">
      <xdr:nvSpPr>
        <xdr:cNvPr id="74" name="テキスト ボックス 73"/>
        <xdr:cNvSpPr txBox="1"/>
      </xdr:nvSpPr>
      <xdr:spPr>
        <a:xfrm>
          <a:off x="4622800" y="2924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85290</xdr:rowOff>
    </xdr:from>
    <xdr:to>
      <xdr:col>22</xdr:col>
      <xdr:colOff>165100</xdr:colOff>
      <xdr:row>17</xdr:row>
      <xdr:rowOff>15440</xdr:rowOff>
    </xdr:to>
    <xdr:sp macro="" textlink="">
      <xdr:nvSpPr>
        <xdr:cNvPr id="75" name="楕円 74"/>
        <xdr:cNvSpPr/>
      </xdr:nvSpPr>
      <xdr:spPr bwMode="auto">
        <a:xfrm>
          <a:off x="4254500" y="2876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217</xdr:rowOff>
    </xdr:from>
    <xdr:ext cx="762000" cy="259045"/>
    <xdr:sp macro="" textlink="">
      <xdr:nvSpPr>
        <xdr:cNvPr id="76" name="テキスト ボックス 75"/>
        <xdr:cNvSpPr txBox="1"/>
      </xdr:nvSpPr>
      <xdr:spPr>
        <a:xfrm>
          <a:off x="3924300" y="296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17918</xdr:rowOff>
    </xdr:from>
    <xdr:to>
      <xdr:col>19</xdr:col>
      <xdr:colOff>38100</xdr:colOff>
      <xdr:row>16</xdr:row>
      <xdr:rowOff>119518</xdr:rowOff>
    </xdr:to>
    <xdr:sp macro="" textlink="">
      <xdr:nvSpPr>
        <xdr:cNvPr id="77" name="楕円 76"/>
        <xdr:cNvSpPr/>
      </xdr:nvSpPr>
      <xdr:spPr bwMode="auto">
        <a:xfrm>
          <a:off x="3556000" y="2808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104295</xdr:rowOff>
    </xdr:from>
    <xdr:ext cx="762000" cy="259045"/>
    <xdr:sp macro="" textlink="">
      <xdr:nvSpPr>
        <xdr:cNvPr id="78" name="テキスト ボックス 77"/>
        <xdr:cNvSpPr txBox="1"/>
      </xdr:nvSpPr>
      <xdr:spPr>
        <a:xfrm>
          <a:off x="3225800" y="289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62332</xdr:rowOff>
    </xdr:from>
    <xdr:to>
      <xdr:col>15</xdr:col>
      <xdr:colOff>101600</xdr:colOff>
      <xdr:row>15</xdr:row>
      <xdr:rowOff>163932</xdr:rowOff>
    </xdr:to>
    <xdr:sp macro="" textlink="">
      <xdr:nvSpPr>
        <xdr:cNvPr id="79" name="楕円 78"/>
        <xdr:cNvSpPr/>
      </xdr:nvSpPr>
      <xdr:spPr bwMode="auto">
        <a:xfrm>
          <a:off x="2857500" y="2681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2659</xdr:rowOff>
    </xdr:from>
    <xdr:ext cx="762000" cy="259045"/>
    <xdr:sp macro="" textlink="">
      <xdr:nvSpPr>
        <xdr:cNvPr id="80" name="テキスト ボックス 79"/>
        <xdr:cNvSpPr txBox="1"/>
      </xdr:nvSpPr>
      <xdr:spPr>
        <a:xfrm>
          <a:off x="2527300" y="245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244866</xdr:rowOff>
    </xdr:from>
    <xdr:to>
      <xdr:col>29</xdr:col>
      <xdr:colOff>127000</xdr:colOff>
      <xdr:row>37</xdr:row>
      <xdr:rowOff>129560</xdr:rowOff>
    </xdr:to>
    <xdr:cxnSp macro="">
      <xdr:nvCxnSpPr>
        <xdr:cNvPr id="107" name="直線コネクタ 106"/>
        <xdr:cNvCxnSpPr/>
      </xdr:nvCxnSpPr>
      <xdr:spPr bwMode="auto">
        <a:xfrm flipV="1">
          <a:off x="5651500" y="6169416"/>
          <a:ext cx="0" cy="10848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101637</xdr:rowOff>
    </xdr:from>
    <xdr:ext cx="762000" cy="259045"/>
    <xdr:sp macro="" textlink="">
      <xdr:nvSpPr>
        <xdr:cNvPr id="108" name="人口1人当たり決算額の推移最小値テキスト445"/>
        <xdr:cNvSpPr txBox="1"/>
      </xdr:nvSpPr>
      <xdr:spPr>
        <a:xfrm>
          <a:off x="5740400" y="72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129560</xdr:rowOff>
    </xdr:from>
    <xdr:to>
      <xdr:col>30</xdr:col>
      <xdr:colOff>25400</xdr:colOff>
      <xdr:row>37</xdr:row>
      <xdr:rowOff>129560</xdr:rowOff>
    </xdr:to>
    <xdr:cxnSp macro="">
      <xdr:nvCxnSpPr>
        <xdr:cNvPr id="109" name="直線コネクタ 108"/>
        <xdr:cNvCxnSpPr/>
      </xdr:nvCxnSpPr>
      <xdr:spPr bwMode="auto">
        <a:xfrm>
          <a:off x="5562600" y="72542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159793</xdr:rowOff>
    </xdr:from>
    <xdr:ext cx="762000" cy="259045"/>
    <xdr:sp macro="" textlink="">
      <xdr:nvSpPr>
        <xdr:cNvPr id="110" name="人口1人当たり決算額の推移最大値テキスト445"/>
        <xdr:cNvSpPr txBox="1"/>
      </xdr:nvSpPr>
      <xdr:spPr>
        <a:xfrm>
          <a:off x="5740400" y="591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244866</xdr:rowOff>
    </xdr:from>
    <xdr:to>
      <xdr:col>30</xdr:col>
      <xdr:colOff>25400</xdr:colOff>
      <xdr:row>33</xdr:row>
      <xdr:rowOff>244866</xdr:rowOff>
    </xdr:to>
    <xdr:cxnSp macro="">
      <xdr:nvCxnSpPr>
        <xdr:cNvPr id="111" name="直線コネクタ 110"/>
        <xdr:cNvCxnSpPr/>
      </xdr:nvCxnSpPr>
      <xdr:spPr bwMode="auto">
        <a:xfrm>
          <a:off x="5562600" y="61694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69301</xdr:rowOff>
    </xdr:from>
    <xdr:to>
      <xdr:col>29</xdr:col>
      <xdr:colOff>127000</xdr:colOff>
      <xdr:row>35</xdr:row>
      <xdr:rowOff>124120</xdr:rowOff>
    </xdr:to>
    <xdr:cxnSp macro="">
      <xdr:nvCxnSpPr>
        <xdr:cNvPr id="112" name="直線コネクタ 111"/>
        <xdr:cNvCxnSpPr/>
      </xdr:nvCxnSpPr>
      <xdr:spPr bwMode="auto">
        <a:xfrm flipV="1">
          <a:off x="5003800" y="6679651"/>
          <a:ext cx="647700" cy="548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33</xdr:row>
      <xdr:rowOff>313692</xdr:rowOff>
    </xdr:from>
    <xdr:ext cx="762000" cy="259045"/>
    <xdr:sp macro="" textlink="">
      <xdr:nvSpPr>
        <xdr:cNvPr id="113" name="人口1人当たり決算額の推移平均値テキスト445"/>
        <xdr:cNvSpPr txBox="1"/>
      </xdr:nvSpPr>
      <xdr:spPr>
        <a:xfrm>
          <a:off x="5740400" y="62382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125715</xdr:rowOff>
    </xdr:from>
    <xdr:to>
      <xdr:col>29</xdr:col>
      <xdr:colOff>177800</xdr:colOff>
      <xdr:row>34</xdr:row>
      <xdr:rowOff>227315</xdr:rowOff>
    </xdr:to>
    <xdr:sp macro="" textlink="">
      <xdr:nvSpPr>
        <xdr:cNvPr id="114" name="フローチャート: 判断 113"/>
        <xdr:cNvSpPr/>
      </xdr:nvSpPr>
      <xdr:spPr bwMode="auto">
        <a:xfrm>
          <a:off x="5600700" y="63931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124120</xdr:rowOff>
    </xdr:from>
    <xdr:to>
      <xdr:col>26</xdr:col>
      <xdr:colOff>50800</xdr:colOff>
      <xdr:row>35</xdr:row>
      <xdr:rowOff>206507</xdr:rowOff>
    </xdr:to>
    <xdr:cxnSp macro="">
      <xdr:nvCxnSpPr>
        <xdr:cNvPr id="115" name="直線コネクタ 114"/>
        <xdr:cNvCxnSpPr/>
      </xdr:nvCxnSpPr>
      <xdr:spPr bwMode="auto">
        <a:xfrm flipV="1">
          <a:off x="4305300" y="6734470"/>
          <a:ext cx="698500" cy="82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296250</xdr:rowOff>
    </xdr:from>
    <xdr:to>
      <xdr:col>26</xdr:col>
      <xdr:colOff>101600</xdr:colOff>
      <xdr:row>35</xdr:row>
      <xdr:rowOff>54950</xdr:rowOff>
    </xdr:to>
    <xdr:sp macro="" textlink="">
      <xdr:nvSpPr>
        <xdr:cNvPr id="116" name="フローチャート: 判断 115"/>
        <xdr:cNvSpPr/>
      </xdr:nvSpPr>
      <xdr:spPr bwMode="auto">
        <a:xfrm>
          <a:off x="4953000" y="656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65128</xdr:rowOff>
    </xdr:from>
    <xdr:ext cx="736600" cy="259045"/>
    <xdr:sp macro="" textlink="">
      <xdr:nvSpPr>
        <xdr:cNvPr id="117" name="テキスト ボックス 116"/>
        <xdr:cNvSpPr txBox="1"/>
      </xdr:nvSpPr>
      <xdr:spPr>
        <a:xfrm>
          <a:off x="4622800" y="6332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206507</xdr:rowOff>
    </xdr:from>
    <xdr:to>
      <xdr:col>22</xdr:col>
      <xdr:colOff>114300</xdr:colOff>
      <xdr:row>35</xdr:row>
      <xdr:rowOff>283866</xdr:rowOff>
    </xdr:to>
    <xdr:cxnSp macro="">
      <xdr:nvCxnSpPr>
        <xdr:cNvPr id="118" name="直線コネクタ 117"/>
        <xdr:cNvCxnSpPr/>
      </xdr:nvCxnSpPr>
      <xdr:spPr bwMode="auto">
        <a:xfrm flipV="1">
          <a:off x="3606800" y="6816857"/>
          <a:ext cx="698500" cy="77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73228</xdr:rowOff>
    </xdr:from>
    <xdr:to>
      <xdr:col>22</xdr:col>
      <xdr:colOff>165100</xdr:colOff>
      <xdr:row>35</xdr:row>
      <xdr:rowOff>174828</xdr:rowOff>
    </xdr:to>
    <xdr:sp macro="" textlink="">
      <xdr:nvSpPr>
        <xdr:cNvPr id="119" name="フローチャート: 判断 118"/>
        <xdr:cNvSpPr/>
      </xdr:nvSpPr>
      <xdr:spPr bwMode="auto">
        <a:xfrm>
          <a:off x="4254500" y="6683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185005</xdr:rowOff>
    </xdr:from>
    <xdr:ext cx="762000" cy="259045"/>
    <xdr:sp macro="" textlink="">
      <xdr:nvSpPr>
        <xdr:cNvPr id="120" name="テキスト ボックス 119"/>
        <xdr:cNvSpPr txBox="1"/>
      </xdr:nvSpPr>
      <xdr:spPr>
        <a:xfrm>
          <a:off x="3924300" y="645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220177</xdr:rowOff>
    </xdr:from>
    <xdr:to>
      <xdr:col>18</xdr:col>
      <xdr:colOff>177800</xdr:colOff>
      <xdr:row>35</xdr:row>
      <xdr:rowOff>283866</xdr:rowOff>
    </xdr:to>
    <xdr:cxnSp macro="">
      <xdr:nvCxnSpPr>
        <xdr:cNvPr id="121" name="直線コネクタ 120"/>
        <xdr:cNvCxnSpPr/>
      </xdr:nvCxnSpPr>
      <xdr:spPr bwMode="auto">
        <a:xfrm>
          <a:off x="2908300" y="6830527"/>
          <a:ext cx="698500" cy="63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134858</xdr:rowOff>
    </xdr:from>
    <xdr:to>
      <xdr:col>19</xdr:col>
      <xdr:colOff>38100</xdr:colOff>
      <xdr:row>35</xdr:row>
      <xdr:rowOff>236458</xdr:rowOff>
    </xdr:to>
    <xdr:sp macro="" textlink="">
      <xdr:nvSpPr>
        <xdr:cNvPr id="122" name="フローチャート: 判断 121"/>
        <xdr:cNvSpPr/>
      </xdr:nvSpPr>
      <xdr:spPr bwMode="auto">
        <a:xfrm>
          <a:off x="3556000" y="6745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246635</xdr:rowOff>
    </xdr:from>
    <xdr:ext cx="762000" cy="259045"/>
    <xdr:sp macro="" textlink="">
      <xdr:nvSpPr>
        <xdr:cNvPr id="123" name="テキスト ボックス 122"/>
        <xdr:cNvSpPr txBox="1"/>
      </xdr:nvSpPr>
      <xdr:spPr>
        <a:xfrm>
          <a:off x="3225800" y="651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55900</xdr:rowOff>
    </xdr:from>
    <xdr:to>
      <xdr:col>15</xdr:col>
      <xdr:colOff>101600</xdr:colOff>
      <xdr:row>35</xdr:row>
      <xdr:rowOff>157500</xdr:rowOff>
    </xdr:to>
    <xdr:sp macro="" textlink="">
      <xdr:nvSpPr>
        <xdr:cNvPr id="124" name="フローチャート: 判断 123"/>
        <xdr:cNvSpPr/>
      </xdr:nvSpPr>
      <xdr:spPr bwMode="auto">
        <a:xfrm>
          <a:off x="2857500" y="66662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167677</xdr:rowOff>
    </xdr:from>
    <xdr:ext cx="762000" cy="259045"/>
    <xdr:sp macro="" textlink="">
      <xdr:nvSpPr>
        <xdr:cNvPr id="125" name="テキスト ボックス 124"/>
        <xdr:cNvSpPr txBox="1"/>
      </xdr:nvSpPr>
      <xdr:spPr>
        <a:xfrm>
          <a:off x="2527300" y="643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18501</xdr:rowOff>
    </xdr:from>
    <xdr:to>
      <xdr:col>29</xdr:col>
      <xdr:colOff>177800</xdr:colOff>
      <xdr:row>35</xdr:row>
      <xdr:rowOff>120101</xdr:rowOff>
    </xdr:to>
    <xdr:sp macro="" textlink="">
      <xdr:nvSpPr>
        <xdr:cNvPr id="131" name="楕円 130"/>
        <xdr:cNvSpPr/>
      </xdr:nvSpPr>
      <xdr:spPr bwMode="auto">
        <a:xfrm>
          <a:off x="5600700" y="6628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333478</xdr:rowOff>
    </xdr:from>
    <xdr:ext cx="762000" cy="259045"/>
    <xdr:sp macro="" textlink="">
      <xdr:nvSpPr>
        <xdr:cNvPr id="132" name="人口1人当たり決算額の推移該当値テキスト445"/>
        <xdr:cNvSpPr txBox="1"/>
      </xdr:nvSpPr>
      <xdr:spPr>
        <a:xfrm>
          <a:off x="5740400" y="6600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73320</xdr:rowOff>
    </xdr:from>
    <xdr:to>
      <xdr:col>26</xdr:col>
      <xdr:colOff>101600</xdr:colOff>
      <xdr:row>35</xdr:row>
      <xdr:rowOff>174920</xdr:rowOff>
    </xdr:to>
    <xdr:sp macro="" textlink="">
      <xdr:nvSpPr>
        <xdr:cNvPr id="133" name="楕円 132"/>
        <xdr:cNvSpPr/>
      </xdr:nvSpPr>
      <xdr:spPr bwMode="auto">
        <a:xfrm>
          <a:off x="4953000" y="6683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159697</xdr:rowOff>
    </xdr:from>
    <xdr:ext cx="736600" cy="259045"/>
    <xdr:sp macro="" textlink="">
      <xdr:nvSpPr>
        <xdr:cNvPr id="134" name="テキスト ボックス 133"/>
        <xdr:cNvSpPr txBox="1"/>
      </xdr:nvSpPr>
      <xdr:spPr>
        <a:xfrm>
          <a:off x="4622800" y="677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155707</xdr:rowOff>
    </xdr:from>
    <xdr:to>
      <xdr:col>22</xdr:col>
      <xdr:colOff>165100</xdr:colOff>
      <xdr:row>35</xdr:row>
      <xdr:rowOff>257307</xdr:rowOff>
    </xdr:to>
    <xdr:sp macro="" textlink="">
      <xdr:nvSpPr>
        <xdr:cNvPr id="135" name="楕円 134"/>
        <xdr:cNvSpPr/>
      </xdr:nvSpPr>
      <xdr:spPr bwMode="auto">
        <a:xfrm>
          <a:off x="4254500" y="6766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242084</xdr:rowOff>
    </xdr:from>
    <xdr:ext cx="762000" cy="259045"/>
    <xdr:sp macro="" textlink="">
      <xdr:nvSpPr>
        <xdr:cNvPr id="136" name="テキスト ボックス 135"/>
        <xdr:cNvSpPr txBox="1"/>
      </xdr:nvSpPr>
      <xdr:spPr>
        <a:xfrm>
          <a:off x="3924300" y="685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233066</xdr:rowOff>
    </xdr:from>
    <xdr:to>
      <xdr:col>19</xdr:col>
      <xdr:colOff>38100</xdr:colOff>
      <xdr:row>35</xdr:row>
      <xdr:rowOff>334666</xdr:rowOff>
    </xdr:to>
    <xdr:sp macro="" textlink="">
      <xdr:nvSpPr>
        <xdr:cNvPr id="137" name="楕円 136"/>
        <xdr:cNvSpPr/>
      </xdr:nvSpPr>
      <xdr:spPr bwMode="auto">
        <a:xfrm>
          <a:off x="3556000" y="6843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319443</xdr:rowOff>
    </xdr:from>
    <xdr:ext cx="762000" cy="259045"/>
    <xdr:sp macro="" textlink="">
      <xdr:nvSpPr>
        <xdr:cNvPr id="138" name="テキスト ボックス 137"/>
        <xdr:cNvSpPr txBox="1"/>
      </xdr:nvSpPr>
      <xdr:spPr>
        <a:xfrm>
          <a:off x="3225800" y="6929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169377</xdr:rowOff>
    </xdr:from>
    <xdr:to>
      <xdr:col>15</xdr:col>
      <xdr:colOff>101600</xdr:colOff>
      <xdr:row>35</xdr:row>
      <xdr:rowOff>270977</xdr:rowOff>
    </xdr:to>
    <xdr:sp macro="" textlink="">
      <xdr:nvSpPr>
        <xdr:cNvPr id="139" name="楕円 138"/>
        <xdr:cNvSpPr/>
      </xdr:nvSpPr>
      <xdr:spPr bwMode="auto">
        <a:xfrm>
          <a:off x="2857500" y="6779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255754</xdr:rowOff>
    </xdr:from>
    <xdr:ext cx="762000" cy="259045"/>
    <xdr:sp macro="" textlink="">
      <xdr:nvSpPr>
        <xdr:cNvPr id="140" name="テキスト ボックス 139"/>
        <xdr:cNvSpPr txBox="1"/>
      </xdr:nvSpPr>
      <xdr:spPr>
        <a:xfrm>
          <a:off x="2527300" y="6866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栃木県大田原市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68,873
67,621
354.36
35,317,540
33,694,873
1,509,735
19,257,621
25,455,249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36441</xdr:rowOff>
    </xdr:from>
    <xdr:to>
      <xdr:col>24</xdr:col>
      <xdr:colOff>62865</xdr:colOff>
      <xdr:row>39</xdr:row>
      <xdr:rowOff>56352</xdr:rowOff>
    </xdr:to>
    <xdr:cxnSp macro="">
      <xdr:nvCxnSpPr>
        <xdr:cNvPr id="54" name="直線コネクタ 53"/>
        <xdr:cNvCxnSpPr/>
      </xdr:nvCxnSpPr>
      <xdr:spPr>
        <a:xfrm flipV="1">
          <a:off x="4633595" y="5522841"/>
          <a:ext cx="1270" cy="122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60179</xdr:rowOff>
    </xdr:from>
    <xdr:ext cx="534377" cy="259045"/>
    <xdr:sp macro="" textlink="">
      <xdr:nvSpPr>
        <xdr:cNvPr id="55" name="人件費最小値テキスト"/>
        <xdr:cNvSpPr txBox="1"/>
      </xdr:nvSpPr>
      <xdr:spPr>
        <a:xfrm>
          <a:off x="4686300" y="674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56352</xdr:rowOff>
    </xdr:from>
    <xdr:to>
      <xdr:col>24</xdr:col>
      <xdr:colOff>152400</xdr:colOff>
      <xdr:row>39</xdr:row>
      <xdr:rowOff>56352</xdr:rowOff>
    </xdr:to>
    <xdr:cxnSp macro="">
      <xdr:nvCxnSpPr>
        <xdr:cNvPr id="56" name="直線コネクタ 55"/>
        <xdr:cNvCxnSpPr/>
      </xdr:nvCxnSpPr>
      <xdr:spPr>
        <a:xfrm>
          <a:off x="4546600" y="674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154568</xdr:rowOff>
    </xdr:from>
    <xdr:ext cx="599010" cy="259045"/>
    <xdr:sp macro="" textlink="">
      <xdr:nvSpPr>
        <xdr:cNvPr id="57" name="人件費最大値テキスト"/>
        <xdr:cNvSpPr txBox="1"/>
      </xdr:nvSpPr>
      <xdr:spPr>
        <a:xfrm>
          <a:off x="4686300" y="5298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36441</xdr:rowOff>
    </xdr:from>
    <xdr:to>
      <xdr:col>24</xdr:col>
      <xdr:colOff>152400</xdr:colOff>
      <xdr:row>32</xdr:row>
      <xdr:rowOff>36441</xdr:rowOff>
    </xdr:to>
    <xdr:cxnSp macro="">
      <xdr:nvCxnSpPr>
        <xdr:cNvPr id="58" name="直線コネクタ 57"/>
        <xdr:cNvCxnSpPr/>
      </xdr:nvCxnSpPr>
      <xdr:spPr>
        <a:xfrm>
          <a:off x="4546600" y="552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21034</xdr:rowOff>
    </xdr:from>
    <xdr:to>
      <xdr:col>24</xdr:col>
      <xdr:colOff>63500</xdr:colOff>
      <xdr:row>37</xdr:row>
      <xdr:rowOff>107147</xdr:rowOff>
    </xdr:to>
    <xdr:cxnSp macro="">
      <xdr:nvCxnSpPr>
        <xdr:cNvPr id="59" name="直線コネクタ 58"/>
        <xdr:cNvCxnSpPr/>
      </xdr:nvCxnSpPr>
      <xdr:spPr>
        <a:xfrm flipV="1">
          <a:off x="3797300" y="6364684"/>
          <a:ext cx="838200" cy="8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112394</xdr:rowOff>
    </xdr:from>
    <xdr:ext cx="534377" cy="259045"/>
    <xdr:sp macro="" textlink="">
      <xdr:nvSpPr>
        <xdr:cNvPr id="60" name="人件費平均値テキスト"/>
        <xdr:cNvSpPr txBox="1"/>
      </xdr:nvSpPr>
      <xdr:spPr>
        <a:xfrm>
          <a:off x="4686300" y="5770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89517</xdr:rowOff>
    </xdr:from>
    <xdr:to>
      <xdr:col>24</xdr:col>
      <xdr:colOff>114300</xdr:colOff>
      <xdr:row>35</xdr:row>
      <xdr:rowOff>19667</xdr:rowOff>
    </xdr:to>
    <xdr:sp macro="" textlink="">
      <xdr:nvSpPr>
        <xdr:cNvPr id="61" name="フローチャート: 判断 60"/>
        <xdr:cNvSpPr/>
      </xdr:nvSpPr>
      <xdr:spPr>
        <a:xfrm>
          <a:off x="4584700" y="591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107147</xdr:rowOff>
    </xdr:from>
    <xdr:to>
      <xdr:col>19</xdr:col>
      <xdr:colOff>177800</xdr:colOff>
      <xdr:row>37</xdr:row>
      <xdr:rowOff>136522</xdr:rowOff>
    </xdr:to>
    <xdr:cxnSp macro="">
      <xdr:nvCxnSpPr>
        <xdr:cNvPr id="62" name="直線コネクタ 61"/>
        <xdr:cNvCxnSpPr/>
      </xdr:nvCxnSpPr>
      <xdr:spPr>
        <a:xfrm flipV="1">
          <a:off x="2908300" y="6450797"/>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57124</xdr:rowOff>
    </xdr:from>
    <xdr:to>
      <xdr:col>20</xdr:col>
      <xdr:colOff>38100</xdr:colOff>
      <xdr:row>35</xdr:row>
      <xdr:rowOff>158724</xdr:rowOff>
    </xdr:to>
    <xdr:sp macro="" textlink="">
      <xdr:nvSpPr>
        <xdr:cNvPr id="63" name="フローチャート: 判断 62"/>
        <xdr:cNvSpPr/>
      </xdr:nvSpPr>
      <xdr:spPr>
        <a:xfrm>
          <a:off x="3746500" y="60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3801</xdr:rowOff>
    </xdr:from>
    <xdr:ext cx="534377" cy="259045"/>
    <xdr:sp macro="" textlink="">
      <xdr:nvSpPr>
        <xdr:cNvPr id="64" name="テキスト ボックス 63"/>
        <xdr:cNvSpPr txBox="1"/>
      </xdr:nvSpPr>
      <xdr:spPr>
        <a:xfrm>
          <a:off x="3530111" y="583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71668</xdr:rowOff>
    </xdr:from>
    <xdr:to>
      <xdr:col>15</xdr:col>
      <xdr:colOff>50800</xdr:colOff>
      <xdr:row>37</xdr:row>
      <xdr:rowOff>136522</xdr:rowOff>
    </xdr:to>
    <xdr:cxnSp macro="">
      <xdr:nvCxnSpPr>
        <xdr:cNvPr id="65" name="直線コネクタ 64"/>
        <xdr:cNvCxnSpPr/>
      </xdr:nvCxnSpPr>
      <xdr:spPr>
        <a:xfrm>
          <a:off x="2019300" y="6415318"/>
          <a:ext cx="889000" cy="6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50381</xdr:rowOff>
    </xdr:from>
    <xdr:to>
      <xdr:col>15</xdr:col>
      <xdr:colOff>101600</xdr:colOff>
      <xdr:row>35</xdr:row>
      <xdr:rowOff>151981</xdr:rowOff>
    </xdr:to>
    <xdr:sp macro="" textlink="">
      <xdr:nvSpPr>
        <xdr:cNvPr id="66" name="フローチャート: 判断 65"/>
        <xdr:cNvSpPr/>
      </xdr:nvSpPr>
      <xdr:spPr>
        <a:xfrm>
          <a:off x="2857500" y="605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168508</xdr:rowOff>
    </xdr:from>
    <xdr:ext cx="534377" cy="259045"/>
    <xdr:sp macro="" textlink="">
      <xdr:nvSpPr>
        <xdr:cNvPr id="67" name="テキスト ボックス 66"/>
        <xdr:cNvSpPr txBox="1"/>
      </xdr:nvSpPr>
      <xdr:spPr>
        <a:xfrm>
          <a:off x="2641111" y="582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71668</xdr:rowOff>
    </xdr:from>
    <xdr:to>
      <xdr:col>10</xdr:col>
      <xdr:colOff>114300</xdr:colOff>
      <xdr:row>37</xdr:row>
      <xdr:rowOff>120658</xdr:rowOff>
    </xdr:to>
    <xdr:cxnSp macro="">
      <xdr:nvCxnSpPr>
        <xdr:cNvPr id="68" name="直線コネクタ 67"/>
        <xdr:cNvCxnSpPr/>
      </xdr:nvCxnSpPr>
      <xdr:spPr>
        <a:xfrm flipV="1">
          <a:off x="1130300" y="6415318"/>
          <a:ext cx="889000" cy="4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87163</xdr:rowOff>
    </xdr:from>
    <xdr:to>
      <xdr:col>10</xdr:col>
      <xdr:colOff>165100</xdr:colOff>
      <xdr:row>37</xdr:row>
      <xdr:rowOff>17313</xdr:rowOff>
    </xdr:to>
    <xdr:sp macro="" textlink="">
      <xdr:nvSpPr>
        <xdr:cNvPr id="69" name="フローチャート: 判断 68"/>
        <xdr:cNvSpPr/>
      </xdr:nvSpPr>
      <xdr:spPr>
        <a:xfrm>
          <a:off x="1968500" y="625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33840</xdr:rowOff>
    </xdr:from>
    <xdr:ext cx="534377" cy="259045"/>
    <xdr:sp macro="" textlink="">
      <xdr:nvSpPr>
        <xdr:cNvPr id="70" name="テキスト ボックス 69"/>
        <xdr:cNvSpPr txBox="1"/>
      </xdr:nvSpPr>
      <xdr:spPr>
        <a:xfrm>
          <a:off x="1752111" y="603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110960</xdr:rowOff>
    </xdr:from>
    <xdr:to>
      <xdr:col>6</xdr:col>
      <xdr:colOff>38100</xdr:colOff>
      <xdr:row>38</xdr:row>
      <xdr:rowOff>41110</xdr:rowOff>
    </xdr:to>
    <xdr:sp macro="" textlink="">
      <xdr:nvSpPr>
        <xdr:cNvPr id="71" name="フローチャート: 判断 70"/>
        <xdr:cNvSpPr/>
      </xdr:nvSpPr>
      <xdr:spPr>
        <a:xfrm>
          <a:off x="1079500" y="64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32237</xdr:rowOff>
    </xdr:from>
    <xdr:ext cx="534377" cy="259045"/>
    <xdr:sp macro="" textlink="">
      <xdr:nvSpPr>
        <xdr:cNvPr id="72" name="テキスト ボックス 71"/>
        <xdr:cNvSpPr txBox="1"/>
      </xdr:nvSpPr>
      <xdr:spPr>
        <a:xfrm>
          <a:off x="863111" y="654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141684</xdr:rowOff>
    </xdr:from>
    <xdr:to>
      <xdr:col>24</xdr:col>
      <xdr:colOff>114300</xdr:colOff>
      <xdr:row>37</xdr:row>
      <xdr:rowOff>71834</xdr:rowOff>
    </xdr:to>
    <xdr:sp macro="" textlink="">
      <xdr:nvSpPr>
        <xdr:cNvPr id="78" name="楕円 77"/>
        <xdr:cNvSpPr/>
      </xdr:nvSpPr>
      <xdr:spPr>
        <a:xfrm>
          <a:off x="4584700" y="631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120111</xdr:rowOff>
    </xdr:from>
    <xdr:ext cx="534377" cy="259045"/>
    <xdr:sp macro="" textlink="">
      <xdr:nvSpPr>
        <xdr:cNvPr id="79" name="人件費該当値テキスト"/>
        <xdr:cNvSpPr txBox="1"/>
      </xdr:nvSpPr>
      <xdr:spPr>
        <a:xfrm>
          <a:off x="4686300" y="629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56347</xdr:rowOff>
    </xdr:from>
    <xdr:to>
      <xdr:col>20</xdr:col>
      <xdr:colOff>38100</xdr:colOff>
      <xdr:row>37</xdr:row>
      <xdr:rowOff>157947</xdr:rowOff>
    </xdr:to>
    <xdr:sp macro="" textlink="">
      <xdr:nvSpPr>
        <xdr:cNvPr id="80" name="楕円 79"/>
        <xdr:cNvSpPr/>
      </xdr:nvSpPr>
      <xdr:spPr>
        <a:xfrm>
          <a:off x="3746500" y="639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149075</xdr:rowOff>
    </xdr:from>
    <xdr:ext cx="534377" cy="259045"/>
    <xdr:sp macro="" textlink="">
      <xdr:nvSpPr>
        <xdr:cNvPr id="81" name="テキスト ボックス 80"/>
        <xdr:cNvSpPr txBox="1"/>
      </xdr:nvSpPr>
      <xdr:spPr>
        <a:xfrm>
          <a:off x="3530111" y="649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85722</xdr:rowOff>
    </xdr:from>
    <xdr:to>
      <xdr:col>15</xdr:col>
      <xdr:colOff>101600</xdr:colOff>
      <xdr:row>38</xdr:row>
      <xdr:rowOff>15872</xdr:rowOff>
    </xdr:to>
    <xdr:sp macro="" textlink="">
      <xdr:nvSpPr>
        <xdr:cNvPr id="82" name="楕円 81"/>
        <xdr:cNvSpPr/>
      </xdr:nvSpPr>
      <xdr:spPr>
        <a:xfrm>
          <a:off x="2857500" y="642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7000</xdr:rowOff>
    </xdr:from>
    <xdr:ext cx="534377" cy="259045"/>
    <xdr:sp macro="" textlink="">
      <xdr:nvSpPr>
        <xdr:cNvPr id="83" name="テキスト ボックス 82"/>
        <xdr:cNvSpPr txBox="1"/>
      </xdr:nvSpPr>
      <xdr:spPr>
        <a:xfrm>
          <a:off x="2641111" y="652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20868</xdr:rowOff>
    </xdr:from>
    <xdr:to>
      <xdr:col>10</xdr:col>
      <xdr:colOff>165100</xdr:colOff>
      <xdr:row>37</xdr:row>
      <xdr:rowOff>122468</xdr:rowOff>
    </xdr:to>
    <xdr:sp macro="" textlink="">
      <xdr:nvSpPr>
        <xdr:cNvPr id="84" name="楕円 83"/>
        <xdr:cNvSpPr/>
      </xdr:nvSpPr>
      <xdr:spPr>
        <a:xfrm>
          <a:off x="1968500" y="636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113595</xdr:rowOff>
    </xdr:from>
    <xdr:ext cx="534377" cy="259045"/>
    <xdr:sp macro="" textlink="">
      <xdr:nvSpPr>
        <xdr:cNvPr id="85" name="テキスト ボックス 84"/>
        <xdr:cNvSpPr txBox="1"/>
      </xdr:nvSpPr>
      <xdr:spPr>
        <a:xfrm>
          <a:off x="1752111" y="645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69858</xdr:rowOff>
    </xdr:from>
    <xdr:to>
      <xdr:col>6</xdr:col>
      <xdr:colOff>38100</xdr:colOff>
      <xdr:row>38</xdr:row>
      <xdr:rowOff>8</xdr:rowOff>
    </xdr:to>
    <xdr:sp macro="" textlink="">
      <xdr:nvSpPr>
        <xdr:cNvPr id="86" name="楕円 85"/>
        <xdr:cNvSpPr/>
      </xdr:nvSpPr>
      <xdr:spPr>
        <a:xfrm>
          <a:off x="1079500" y="641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16535</xdr:rowOff>
    </xdr:from>
    <xdr:ext cx="534377" cy="259045"/>
    <xdr:sp macro="" textlink="">
      <xdr:nvSpPr>
        <xdr:cNvPr id="87" name="テキスト ボックス 86"/>
        <xdr:cNvSpPr txBox="1"/>
      </xdr:nvSpPr>
      <xdr:spPr>
        <a:xfrm>
          <a:off x="863111" y="618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75520</xdr:rowOff>
    </xdr:from>
    <xdr:to>
      <xdr:col>24</xdr:col>
      <xdr:colOff>62865</xdr:colOff>
      <xdr:row>57</xdr:row>
      <xdr:rowOff>167627</xdr:rowOff>
    </xdr:to>
    <xdr:cxnSp macro="">
      <xdr:nvCxnSpPr>
        <xdr:cNvPr id="112" name="直線コネクタ 111"/>
        <xdr:cNvCxnSpPr/>
      </xdr:nvCxnSpPr>
      <xdr:spPr>
        <a:xfrm flipV="1">
          <a:off x="4633595" y="8819470"/>
          <a:ext cx="1270" cy="1120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xdr:rowOff>
    </xdr:from>
    <xdr:ext cx="534377" cy="259045"/>
    <xdr:sp macro="" textlink="">
      <xdr:nvSpPr>
        <xdr:cNvPr id="113" name="物件費最小値テキスト"/>
        <xdr:cNvSpPr txBox="1"/>
      </xdr:nvSpPr>
      <xdr:spPr>
        <a:xfrm>
          <a:off x="4686300" y="99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167627</xdr:rowOff>
    </xdr:from>
    <xdr:to>
      <xdr:col>24</xdr:col>
      <xdr:colOff>152400</xdr:colOff>
      <xdr:row>57</xdr:row>
      <xdr:rowOff>167627</xdr:rowOff>
    </xdr:to>
    <xdr:cxnSp macro="">
      <xdr:nvCxnSpPr>
        <xdr:cNvPr id="114" name="直線コネクタ 113"/>
        <xdr:cNvCxnSpPr/>
      </xdr:nvCxnSpPr>
      <xdr:spPr>
        <a:xfrm>
          <a:off x="4546600" y="9940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22197</xdr:rowOff>
    </xdr:from>
    <xdr:ext cx="599010" cy="259045"/>
    <xdr:sp macro="" textlink="">
      <xdr:nvSpPr>
        <xdr:cNvPr id="115" name="物件費最大値テキスト"/>
        <xdr:cNvSpPr txBox="1"/>
      </xdr:nvSpPr>
      <xdr:spPr>
        <a:xfrm>
          <a:off x="4686300" y="8594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75520</xdr:rowOff>
    </xdr:from>
    <xdr:to>
      <xdr:col>24</xdr:col>
      <xdr:colOff>152400</xdr:colOff>
      <xdr:row>51</xdr:row>
      <xdr:rowOff>75520</xdr:rowOff>
    </xdr:to>
    <xdr:cxnSp macro="">
      <xdr:nvCxnSpPr>
        <xdr:cNvPr id="116" name="直線コネクタ 115"/>
        <xdr:cNvCxnSpPr/>
      </xdr:nvCxnSpPr>
      <xdr:spPr>
        <a:xfrm>
          <a:off x="4546600" y="881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33001</xdr:rowOff>
    </xdr:from>
    <xdr:to>
      <xdr:col>24</xdr:col>
      <xdr:colOff>63500</xdr:colOff>
      <xdr:row>56</xdr:row>
      <xdr:rowOff>120326</xdr:rowOff>
    </xdr:to>
    <xdr:cxnSp macro="">
      <xdr:nvCxnSpPr>
        <xdr:cNvPr id="117" name="直線コネクタ 116"/>
        <xdr:cNvCxnSpPr/>
      </xdr:nvCxnSpPr>
      <xdr:spPr>
        <a:xfrm flipV="1">
          <a:off x="3797300" y="9634201"/>
          <a:ext cx="838200" cy="8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148029</xdr:rowOff>
    </xdr:from>
    <xdr:ext cx="534377" cy="259045"/>
    <xdr:sp macro="" textlink="">
      <xdr:nvSpPr>
        <xdr:cNvPr id="118" name="物件費平均値テキスト"/>
        <xdr:cNvSpPr txBox="1"/>
      </xdr:nvSpPr>
      <xdr:spPr>
        <a:xfrm>
          <a:off x="4686300" y="9063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125152</xdr:rowOff>
    </xdr:from>
    <xdr:to>
      <xdr:col>24</xdr:col>
      <xdr:colOff>114300</xdr:colOff>
      <xdr:row>54</xdr:row>
      <xdr:rowOff>55302</xdr:rowOff>
    </xdr:to>
    <xdr:sp macro="" textlink="">
      <xdr:nvSpPr>
        <xdr:cNvPr id="119" name="フローチャート: 判断 118"/>
        <xdr:cNvSpPr/>
      </xdr:nvSpPr>
      <xdr:spPr>
        <a:xfrm>
          <a:off x="4584700" y="9212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120326</xdr:rowOff>
    </xdr:from>
    <xdr:to>
      <xdr:col>19</xdr:col>
      <xdr:colOff>177800</xdr:colOff>
      <xdr:row>56</xdr:row>
      <xdr:rowOff>136233</xdr:rowOff>
    </xdr:to>
    <xdr:cxnSp macro="">
      <xdr:nvCxnSpPr>
        <xdr:cNvPr id="120" name="直線コネクタ 119"/>
        <xdr:cNvCxnSpPr/>
      </xdr:nvCxnSpPr>
      <xdr:spPr>
        <a:xfrm flipV="1">
          <a:off x="2908300" y="9721526"/>
          <a:ext cx="889000" cy="1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27730</xdr:rowOff>
    </xdr:from>
    <xdr:to>
      <xdr:col>20</xdr:col>
      <xdr:colOff>38100</xdr:colOff>
      <xdr:row>54</xdr:row>
      <xdr:rowOff>129330</xdr:rowOff>
    </xdr:to>
    <xdr:sp macro="" textlink="">
      <xdr:nvSpPr>
        <xdr:cNvPr id="121" name="フローチャート: 判断 120"/>
        <xdr:cNvSpPr/>
      </xdr:nvSpPr>
      <xdr:spPr>
        <a:xfrm>
          <a:off x="3746500" y="928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145857</xdr:rowOff>
    </xdr:from>
    <xdr:ext cx="534377" cy="259045"/>
    <xdr:sp macro="" textlink="">
      <xdr:nvSpPr>
        <xdr:cNvPr id="122" name="テキスト ボックス 121"/>
        <xdr:cNvSpPr txBox="1"/>
      </xdr:nvSpPr>
      <xdr:spPr>
        <a:xfrm>
          <a:off x="3530111" y="906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133147</xdr:rowOff>
    </xdr:from>
    <xdr:to>
      <xdr:col>15</xdr:col>
      <xdr:colOff>50800</xdr:colOff>
      <xdr:row>56</xdr:row>
      <xdr:rowOff>136233</xdr:rowOff>
    </xdr:to>
    <xdr:cxnSp macro="">
      <xdr:nvCxnSpPr>
        <xdr:cNvPr id="123" name="直線コネクタ 122"/>
        <xdr:cNvCxnSpPr/>
      </xdr:nvCxnSpPr>
      <xdr:spPr>
        <a:xfrm>
          <a:off x="2019300" y="9734347"/>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67449</xdr:rowOff>
    </xdr:from>
    <xdr:to>
      <xdr:col>15</xdr:col>
      <xdr:colOff>101600</xdr:colOff>
      <xdr:row>54</xdr:row>
      <xdr:rowOff>169049</xdr:rowOff>
    </xdr:to>
    <xdr:sp macro="" textlink="">
      <xdr:nvSpPr>
        <xdr:cNvPr id="124" name="フローチャート: 判断 123"/>
        <xdr:cNvSpPr/>
      </xdr:nvSpPr>
      <xdr:spPr>
        <a:xfrm>
          <a:off x="2857500" y="932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14126</xdr:rowOff>
    </xdr:from>
    <xdr:ext cx="534377" cy="259045"/>
    <xdr:sp macro="" textlink="">
      <xdr:nvSpPr>
        <xdr:cNvPr id="125" name="テキスト ボックス 124"/>
        <xdr:cNvSpPr txBox="1"/>
      </xdr:nvSpPr>
      <xdr:spPr>
        <a:xfrm>
          <a:off x="2641111" y="910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56204</xdr:rowOff>
    </xdr:from>
    <xdr:to>
      <xdr:col>10</xdr:col>
      <xdr:colOff>114300</xdr:colOff>
      <xdr:row>56</xdr:row>
      <xdr:rowOff>133147</xdr:rowOff>
    </xdr:to>
    <xdr:cxnSp macro="">
      <xdr:nvCxnSpPr>
        <xdr:cNvPr id="126" name="直線コネクタ 125"/>
        <xdr:cNvCxnSpPr/>
      </xdr:nvCxnSpPr>
      <xdr:spPr>
        <a:xfrm>
          <a:off x="1130300" y="9657404"/>
          <a:ext cx="889000" cy="7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10261</xdr:rowOff>
    </xdr:from>
    <xdr:to>
      <xdr:col>10</xdr:col>
      <xdr:colOff>165100</xdr:colOff>
      <xdr:row>54</xdr:row>
      <xdr:rowOff>111861</xdr:rowOff>
    </xdr:to>
    <xdr:sp macro="" textlink="">
      <xdr:nvSpPr>
        <xdr:cNvPr id="127" name="フローチャート: 判断 126"/>
        <xdr:cNvSpPr/>
      </xdr:nvSpPr>
      <xdr:spPr>
        <a:xfrm>
          <a:off x="1968500" y="926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128388</xdr:rowOff>
    </xdr:from>
    <xdr:ext cx="534377" cy="259045"/>
    <xdr:sp macro="" textlink="">
      <xdr:nvSpPr>
        <xdr:cNvPr id="128" name="テキスト ボックス 127"/>
        <xdr:cNvSpPr txBox="1"/>
      </xdr:nvSpPr>
      <xdr:spPr>
        <a:xfrm>
          <a:off x="1752111" y="904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115932</xdr:rowOff>
    </xdr:from>
    <xdr:to>
      <xdr:col>6</xdr:col>
      <xdr:colOff>38100</xdr:colOff>
      <xdr:row>55</xdr:row>
      <xdr:rowOff>46082</xdr:rowOff>
    </xdr:to>
    <xdr:sp macro="" textlink="">
      <xdr:nvSpPr>
        <xdr:cNvPr id="129" name="フローチャート: 判断 128"/>
        <xdr:cNvSpPr/>
      </xdr:nvSpPr>
      <xdr:spPr>
        <a:xfrm>
          <a:off x="1079500" y="937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62609</xdr:rowOff>
    </xdr:from>
    <xdr:ext cx="534377" cy="259045"/>
    <xdr:sp macro="" textlink="">
      <xdr:nvSpPr>
        <xdr:cNvPr id="130" name="テキスト ボックス 129"/>
        <xdr:cNvSpPr txBox="1"/>
      </xdr:nvSpPr>
      <xdr:spPr>
        <a:xfrm>
          <a:off x="863111" y="914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153651</xdr:rowOff>
    </xdr:from>
    <xdr:to>
      <xdr:col>24</xdr:col>
      <xdr:colOff>114300</xdr:colOff>
      <xdr:row>56</xdr:row>
      <xdr:rowOff>83801</xdr:rowOff>
    </xdr:to>
    <xdr:sp macro="" textlink="">
      <xdr:nvSpPr>
        <xdr:cNvPr id="136" name="楕円 135"/>
        <xdr:cNvSpPr/>
      </xdr:nvSpPr>
      <xdr:spPr>
        <a:xfrm>
          <a:off x="4584700" y="958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132078</xdr:rowOff>
    </xdr:from>
    <xdr:ext cx="534377" cy="259045"/>
    <xdr:sp macro="" textlink="">
      <xdr:nvSpPr>
        <xdr:cNvPr id="137" name="物件費該当値テキスト"/>
        <xdr:cNvSpPr txBox="1"/>
      </xdr:nvSpPr>
      <xdr:spPr>
        <a:xfrm>
          <a:off x="4686300" y="956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69526</xdr:rowOff>
    </xdr:from>
    <xdr:to>
      <xdr:col>20</xdr:col>
      <xdr:colOff>38100</xdr:colOff>
      <xdr:row>56</xdr:row>
      <xdr:rowOff>171126</xdr:rowOff>
    </xdr:to>
    <xdr:sp macro="" textlink="">
      <xdr:nvSpPr>
        <xdr:cNvPr id="138" name="楕円 137"/>
        <xdr:cNvSpPr/>
      </xdr:nvSpPr>
      <xdr:spPr>
        <a:xfrm>
          <a:off x="3746500" y="967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162253</xdr:rowOff>
    </xdr:from>
    <xdr:ext cx="534377" cy="259045"/>
    <xdr:sp macro="" textlink="">
      <xdr:nvSpPr>
        <xdr:cNvPr id="139" name="テキスト ボックス 138"/>
        <xdr:cNvSpPr txBox="1"/>
      </xdr:nvSpPr>
      <xdr:spPr>
        <a:xfrm>
          <a:off x="3530111" y="976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85433</xdr:rowOff>
    </xdr:from>
    <xdr:to>
      <xdr:col>15</xdr:col>
      <xdr:colOff>101600</xdr:colOff>
      <xdr:row>57</xdr:row>
      <xdr:rowOff>15583</xdr:rowOff>
    </xdr:to>
    <xdr:sp macro="" textlink="">
      <xdr:nvSpPr>
        <xdr:cNvPr id="140" name="楕円 139"/>
        <xdr:cNvSpPr/>
      </xdr:nvSpPr>
      <xdr:spPr>
        <a:xfrm>
          <a:off x="2857500" y="968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6710</xdr:rowOff>
    </xdr:from>
    <xdr:ext cx="534377" cy="259045"/>
    <xdr:sp macro="" textlink="">
      <xdr:nvSpPr>
        <xdr:cNvPr id="141" name="テキスト ボックス 140"/>
        <xdr:cNvSpPr txBox="1"/>
      </xdr:nvSpPr>
      <xdr:spPr>
        <a:xfrm>
          <a:off x="2641111" y="977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82347</xdr:rowOff>
    </xdr:from>
    <xdr:to>
      <xdr:col>10</xdr:col>
      <xdr:colOff>165100</xdr:colOff>
      <xdr:row>57</xdr:row>
      <xdr:rowOff>12497</xdr:rowOff>
    </xdr:to>
    <xdr:sp macro="" textlink="">
      <xdr:nvSpPr>
        <xdr:cNvPr id="142" name="楕円 141"/>
        <xdr:cNvSpPr/>
      </xdr:nvSpPr>
      <xdr:spPr>
        <a:xfrm>
          <a:off x="1968500" y="968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3624</xdr:rowOff>
    </xdr:from>
    <xdr:ext cx="534377" cy="259045"/>
    <xdr:sp macro="" textlink="">
      <xdr:nvSpPr>
        <xdr:cNvPr id="143" name="テキスト ボックス 142"/>
        <xdr:cNvSpPr txBox="1"/>
      </xdr:nvSpPr>
      <xdr:spPr>
        <a:xfrm>
          <a:off x="1752111" y="977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5404</xdr:rowOff>
    </xdr:from>
    <xdr:to>
      <xdr:col>6</xdr:col>
      <xdr:colOff>38100</xdr:colOff>
      <xdr:row>56</xdr:row>
      <xdr:rowOff>107004</xdr:rowOff>
    </xdr:to>
    <xdr:sp macro="" textlink="">
      <xdr:nvSpPr>
        <xdr:cNvPr id="144" name="楕円 143"/>
        <xdr:cNvSpPr/>
      </xdr:nvSpPr>
      <xdr:spPr>
        <a:xfrm>
          <a:off x="1079500" y="960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98131</xdr:rowOff>
    </xdr:from>
    <xdr:ext cx="534377" cy="259045"/>
    <xdr:sp macro="" textlink="">
      <xdr:nvSpPr>
        <xdr:cNvPr id="145" name="テキスト ボックス 144"/>
        <xdr:cNvSpPr txBox="1"/>
      </xdr:nvSpPr>
      <xdr:spPr>
        <a:xfrm>
          <a:off x="863111" y="969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73677</xdr:rowOff>
    </xdr:from>
    <xdr:ext cx="467179" cy="259045"/>
    <xdr:sp macro="" textlink="">
      <xdr:nvSpPr>
        <xdr:cNvPr id="158" name="テキスト ボックス 157"/>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2" name="テキスト ボックス 161"/>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112903</xdr:rowOff>
    </xdr:from>
    <xdr:to>
      <xdr:col>24</xdr:col>
      <xdr:colOff>62865</xdr:colOff>
      <xdr:row>79</xdr:row>
      <xdr:rowOff>107062</xdr:rowOff>
    </xdr:to>
    <xdr:cxnSp macro="">
      <xdr:nvCxnSpPr>
        <xdr:cNvPr id="170" name="直線コネクタ 169"/>
        <xdr:cNvCxnSpPr/>
      </xdr:nvCxnSpPr>
      <xdr:spPr>
        <a:xfrm flipV="1">
          <a:off x="4633595" y="12114403"/>
          <a:ext cx="1270" cy="1537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110889</xdr:rowOff>
    </xdr:from>
    <xdr:ext cx="469744" cy="259045"/>
    <xdr:sp macro="" textlink="">
      <xdr:nvSpPr>
        <xdr:cNvPr id="171" name="維持補修費最小値テキスト"/>
        <xdr:cNvSpPr txBox="1"/>
      </xdr:nvSpPr>
      <xdr:spPr>
        <a:xfrm>
          <a:off x="4686300" y="13655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107062</xdr:rowOff>
    </xdr:from>
    <xdr:to>
      <xdr:col>24</xdr:col>
      <xdr:colOff>152400</xdr:colOff>
      <xdr:row>79</xdr:row>
      <xdr:rowOff>107062</xdr:rowOff>
    </xdr:to>
    <xdr:cxnSp macro="">
      <xdr:nvCxnSpPr>
        <xdr:cNvPr id="172" name="直線コネクタ 171"/>
        <xdr:cNvCxnSpPr/>
      </xdr:nvCxnSpPr>
      <xdr:spPr>
        <a:xfrm>
          <a:off x="4546600" y="13651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59580</xdr:rowOff>
    </xdr:from>
    <xdr:ext cx="534377" cy="259045"/>
    <xdr:sp macro="" textlink="">
      <xdr:nvSpPr>
        <xdr:cNvPr id="173" name="維持補修費最大値テキスト"/>
        <xdr:cNvSpPr txBox="1"/>
      </xdr:nvSpPr>
      <xdr:spPr>
        <a:xfrm>
          <a:off x="4686300" y="1188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112903</xdr:rowOff>
    </xdr:from>
    <xdr:to>
      <xdr:col>24</xdr:col>
      <xdr:colOff>152400</xdr:colOff>
      <xdr:row>70</xdr:row>
      <xdr:rowOff>112903</xdr:rowOff>
    </xdr:to>
    <xdr:cxnSp macro="">
      <xdr:nvCxnSpPr>
        <xdr:cNvPr id="174" name="直線コネクタ 173"/>
        <xdr:cNvCxnSpPr/>
      </xdr:nvCxnSpPr>
      <xdr:spPr>
        <a:xfrm>
          <a:off x="4546600" y="12114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157607</xdr:rowOff>
    </xdr:from>
    <xdr:to>
      <xdr:col>24</xdr:col>
      <xdr:colOff>63500</xdr:colOff>
      <xdr:row>79</xdr:row>
      <xdr:rowOff>38100</xdr:rowOff>
    </xdr:to>
    <xdr:cxnSp macro="">
      <xdr:nvCxnSpPr>
        <xdr:cNvPr id="175" name="直線コネクタ 174"/>
        <xdr:cNvCxnSpPr/>
      </xdr:nvCxnSpPr>
      <xdr:spPr>
        <a:xfrm flipV="1">
          <a:off x="3797300" y="13530707"/>
          <a:ext cx="838200" cy="5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90822</xdr:rowOff>
    </xdr:from>
    <xdr:ext cx="469744" cy="259045"/>
    <xdr:sp macro="" textlink="">
      <xdr:nvSpPr>
        <xdr:cNvPr id="176" name="維持補修費平均値テキスト"/>
        <xdr:cNvSpPr txBox="1"/>
      </xdr:nvSpPr>
      <xdr:spPr>
        <a:xfrm>
          <a:off x="4686300" y="13121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67945</xdr:rowOff>
    </xdr:from>
    <xdr:to>
      <xdr:col>24</xdr:col>
      <xdr:colOff>114300</xdr:colOff>
      <xdr:row>77</xdr:row>
      <xdr:rowOff>169545</xdr:rowOff>
    </xdr:to>
    <xdr:sp macro="" textlink="">
      <xdr:nvSpPr>
        <xdr:cNvPr id="177" name="フローチャート: 判断 176"/>
        <xdr:cNvSpPr/>
      </xdr:nvSpPr>
      <xdr:spPr>
        <a:xfrm>
          <a:off x="4584700" y="1326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38100</xdr:rowOff>
    </xdr:from>
    <xdr:to>
      <xdr:col>19</xdr:col>
      <xdr:colOff>177800</xdr:colOff>
      <xdr:row>79</xdr:row>
      <xdr:rowOff>54102</xdr:rowOff>
    </xdr:to>
    <xdr:cxnSp macro="">
      <xdr:nvCxnSpPr>
        <xdr:cNvPr id="178" name="直線コネクタ 177"/>
        <xdr:cNvCxnSpPr/>
      </xdr:nvCxnSpPr>
      <xdr:spPr>
        <a:xfrm flipV="1">
          <a:off x="2908300" y="1358265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165988</xdr:rowOff>
    </xdr:from>
    <xdr:to>
      <xdr:col>20</xdr:col>
      <xdr:colOff>38100</xdr:colOff>
      <xdr:row>77</xdr:row>
      <xdr:rowOff>96138</xdr:rowOff>
    </xdr:to>
    <xdr:sp macro="" textlink="">
      <xdr:nvSpPr>
        <xdr:cNvPr id="179" name="フローチャート: 判断 178"/>
        <xdr:cNvSpPr/>
      </xdr:nvSpPr>
      <xdr:spPr>
        <a:xfrm>
          <a:off x="3746500" y="1319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112665</xdr:rowOff>
    </xdr:from>
    <xdr:ext cx="469744" cy="259045"/>
    <xdr:sp macro="" textlink="">
      <xdr:nvSpPr>
        <xdr:cNvPr id="180" name="テキスト ボックス 179"/>
        <xdr:cNvSpPr txBox="1"/>
      </xdr:nvSpPr>
      <xdr:spPr>
        <a:xfrm>
          <a:off x="3562428" y="1297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54102</xdr:rowOff>
    </xdr:from>
    <xdr:to>
      <xdr:col>15</xdr:col>
      <xdr:colOff>50800</xdr:colOff>
      <xdr:row>79</xdr:row>
      <xdr:rowOff>93472</xdr:rowOff>
    </xdr:to>
    <xdr:cxnSp macro="">
      <xdr:nvCxnSpPr>
        <xdr:cNvPr id="181" name="直線コネクタ 180"/>
        <xdr:cNvCxnSpPr/>
      </xdr:nvCxnSpPr>
      <xdr:spPr>
        <a:xfrm flipV="1">
          <a:off x="2019300" y="13598652"/>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110617</xdr:rowOff>
    </xdr:from>
    <xdr:to>
      <xdr:col>15</xdr:col>
      <xdr:colOff>101600</xdr:colOff>
      <xdr:row>78</xdr:row>
      <xdr:rowOff>40767</xdr:rowOff>
    </xdr:to>
    <xdr:sp macro="" textlink="">
      <xdr:nvSpPr>
        <xdr:cNvPr id="182" name="フローチャート: 判断 181"/>
        <xdr:cNvSpPr/>
      </xdr:nvSpPr>
      <xdr:spPr>
        <a:xfrm>
          <a:off x="2857500" y="133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57294</xdr:rowOff>
    </xdr:from>
    <xdr:ext cx="469744" cy="259045"/>
    <xdr:sp macro="" textlink="">
      <xdr:nvSpPr>
        <xdr:cNvPr id="183" name="テキスト ボックス 182"/>
        <xdr:cNvSpPr txBox="1"/>
      </xdr:nvSpPr>
      <xdr:spPr>
        <a:xfrm>
          <a:off x="2673428" y="1308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23368</xdr:rowOff>
    </xdr:from>
    <xdr:to>
      <xdr:col>10</xdr:col>
      <xdr:colOff>114300</xdr:colOff>
      <xdr:row>79</xdr:row>
      <xdr:rowOff>93472</xdr:rowOff>
    </xdr:to>
    <xdr:cxnSp macro="">
      <xdr:nvCxnSpPr>
        <xdr:cNvPr id="184" name="直線コネクタ 183"/>
        <xdr:cNvCxnSpPr/>
      </xdr:nvCxnSpPr>
      <xdr:spPr>
        <a:xfrm>
          <a:off x="1130300" y="13567918"/>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92202</xdr:rowOff>
    </xdr:from>
    <xdr:to>
      <xdr:col>10</xdr:col>
      <xdr:colOff>165100</xdr:colOff>
      <xdr:row>78</xdr:row>
      <xdr:rowOff>22352</xdr:rowOff>
    </xdr:to>
    <xdr:sp macro="" textlink="">
      <xdr:nvSpPr>
        <xdr:cNvPr id="185" name="フローチャート: 判断 184"/>
        <xdr:cNvSpPr/>
      </xdr:nvSpPr>
      <xdr:spPr>
        <a:xfrm>
          <a:off x="19685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38879</xdr:rowOff>
    </xdr:from>
    <xdr:ext cx="469744" cy="259045"/>
    <xdr:sp macro="" textlink="">
      <xdr:nvSpPr>
        <xdr:cNvPr id="186" name="テキスト ボックス 185"/>
        <xdr:cNvSpPr txBox="1"/>
      </xdr:nvSpPr>
      <xdr:spPr>
        <a:xfrm>
          <a:off x="1784428" y="13069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16256</xdr:rowOff>
    </xdr:from>
    <xdr:to>
      <xdr:col>6</xdr:col>
      <xdr:colOff>38100</xdr:colOff>
      <xdr:row>77</xdr:row>
      <xdr:rowOff>117856</xdr:rowOff>
    </xdr:to>
    <xdr:sp macro="" textlink="">
      <xdr:nvSpPr>
        <xdr:cNvPr id="187" name="フローチャート: 判断 186"/>
        <xdr:cNvSpPr/>
      </xdr:nvSpPr>
      <xdr:spPr>
        <a:xfrm>
          <a:off x="1079500" y="1321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134383</xdr:rowOff>
    </xdr:from>
    <xdr:ext cx="469744" cy="259045"/>
    <xdr:sp macro="" textlink="">
      <xdr:nvSpPr>
        <xdr:cNvPr id="188" name="テキスト ボックス 187"/>
        <xdr:cNvSpPr txBox="1"/>
      </xdr:nvSpPr>
      <xdr:spPr>
        <a:xfrm>
          <a:off x="895428" y="1299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106807</xdr:rowOff>
    </xdr:from>
    <xdr:to>
      <xdr:col>24</xdr:col>
      <xdr:colOff>114300</xdr:colOff>
      <xdr:row>79</xdr:row>
      <xdr:rowOff>36957</xdr:rowOff>
    </xdr:to>
    <xdr:sp macro="" textlink="">
      <xdr:nvSpPr>
        <xdr:cNvPr id="194" name="楕円 193"/>
        <xdr:cNvSpPr/>
      </xdr:nvSpPr>
      <xdr:spPr>
        <a:xfrm>
          <a:off x="4584700" y="1347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21734</xdr:rowOff>
    </xdr:from>
    <xdr:ext cx="469744" cy="259045"/>
    <xdr:sp macro="" textlink="">
      <xdr:nvSpPr>
        <xdr:cNvPr id="195" name="維持補修費該当値テキスト"/>
        <xdr:cNvSpPr txBox="1"/>
      </xdr:nvSpPr>
      <xdr:spPr>
        <a:xfrm>
          <a:off x="4686300" y="13394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158750</xdr:rowOff>
    </xdr:from>
    <xdr:to>
      <xdr:col>20</xdr:col>
      <xdr:colOff>38100</xdr:colOff>
      <xdr:row>79</xdr:row>
      <xdr:rowOff>88900</xdr:rowOff>
    </xdr:to>
    <xdr:sp macro="" textlink="">
      <xdr:nvSpPr>
        <xdr:cNvPr id="196" name="楕円 195"/>
        <xdr:cNvSpPr/>
      </xdr:nvSpPr>
      <xdr:spPr>
        <a:xfrm>
          <a:off x="3746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80027</xdr:rowOff>
    </xdr:from>
    <xdr:ext cx="469744" cy="259045"/>
    <xdr:sp macro="" textlink="">
      <xdr:nvSpPr>
        <xdr:cNvPr id="197" name="テキスト ボックス 196"/>
        <xdr:cNvSpPr txBox="1"/>
      </xdr:nvSpPr>
      <xdr:spPr>
        <a:xfrm>
          <a:off x="3562428" y="1362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3302</xdr:rowOff>
    </xdr:from>
    <xdr:to>
      <xdr:col>15</xdr:col>
      <xdr:colOff>101600</xdr:colOff>
      <xdr:row>79</xdr:row>
      <xdr:rowOff>104902</xdr:rowOff>
    </xdr:to>
    <xdr:sp macro="" textlink="">
      <xdr:nvSpPr>
        <xdr:cNvPr id="198" name="楕円 197"/>
        <xdr:cNvSpPr/>
      </xdr:nvSpPr>
      <xdr:spPr>
        <a:xfrm>
          <a:off x="2857500" y="1354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96029</xdr:rowOff>
    </xdr:from>
    <xdr:ext cx="469744" cy="259045"/>
    <xdr:sp macro="" textlink="">
      <xdr:nvSpPr>
        <xdr:cNvPr id="199" name="テキスト ボックス 198"/>
        <xdr:cNvSpPr txBox="1"/>
      </xdr:nvSpPr>
      <xdr:spPr>
        <a:xfrm>
          <a:off x="2673428" y="13640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42672</xdr:rowOff>
    </xdr:from>
    <xdr:to>
      <xdr:col>10</xdr:col>
      <xdr:colOff>165100</xdr:colOff>
      <xdr:row>79</xdr:row>
      <xdr:rowOff>144272</xdr:rowOff>
    </xdr:to>
    <xdr:sp macro="" textlink="">
      <xdr:nvSpPr>
        <xdr:cNvPr id="200" name="楕円 199"/>
        <xdr:cNvSpPr/>
      </xdr:nvSpPr>
      <xdr:spPr>
        <a:xfrm>
          <a:off x="1968500" y="1358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135399</xdr:rowOff>
    </xdr:from>
    <xdr:ext cx="469744" cy="259045"/>
    <xdr:sp macro="" textlink="">
      <xdr:nvSpPr>
        <xdr:cNvPr id="201" name="テキスト ボックス 200"/>
        <xdr:cNvSpPr txBox="1"/>
      </xdr:nvSpPr>
      <xdr:spPr>
        <a:xfrm>
          <a:off x="1784428" y="1367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144018</xdr:rowOff>
    </xdr:from>
    <xdr:to>
      <xdr:col>6</xdr:col>
      <xdr:colOff>38100</xdr:colOff>
      <xdr:row>79</xdr:row>
      <xdr:rowOff>74168</xdr:rowOff>
    </xdr:to>
    <xdr:sp macro="" textlink="">
      <xdr:nvSpPr>
        <xdr:cNvPr id="202" name="楕円 201"/>
        <xdr:cNvSpPr/>
      </xdr:nvSpPr>
      <xdr:spPr>
        <a:xfrm>
          <a:off x="1079500" y="1351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65295</xdr:rowOff>
    </xdr:from>
    <xdr:ext cx="469744" cy="259045"/>
    <xdr:sp macro="" textlink="">
      <xdr:nvSpPr>
        <xdr:cNvPr id="203" name="テキスト ボックス 202"/>
        <xdr:cNvSpPr txBox="1"/>
      </xdr:nvSpPr>
      <xdr:spPr>
        <a:xfrm>
          <a:off x="895428" y="1360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23037</xdr:rowOff>
    </xdr:from>
    <xdr:to>
      <xdr:col>24</xdr:col>
      <xdr:colOff>62865</xdr:colOff>
      <xdr:row>97</xdr:row>
      <xdr:rowOff>139205</xdr:rowOff>
    </xdr:to>
    <xdr:cxnSp macro="">
      <xdr:nvCxnSpPr>
        <xdr:cNvPr id="228" name="直線コネクタ 227"/>
        <xdr:cNvCxnSpPr/>
      </xdr:nvCxnSpPr>
      <xdr:spPr>
        <a:xfrm flipV="1">
          <a:off x="4633595" y="15796437"/>
          <a:ext cx="1270" cy="973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143032</xdr:rowOff>
    </xdr:from>
    <xdr:ext cx="534377" cy="259045"/>
    <xdr:sp macro="" textlink="">
      <xdr:nvSpPr>
        <xdr:cNvPr id="229" name="扶助費最小値テキスト"/>
        <xdr:cNvSpPr txBox="1"/>
      </xdr:nvSpPr>
      <xdr:spPr>
        <a:xfrm>
          <a:off x="4686300" y="1677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139205</xdr:rowOff>
    </xdr:from>
    <xdr:to>
      <xdr:col>24</xdr:col>
      <xdr:colOff>152400</xdr:colOff>
      <xdr:row>97</xdr:row>
      <xdr:rowOff>139205</xdr:rowOff>
    </xdr:to>
    <xdr:cxnSp macro="">
      <xdr:nvCxnSpPr>
        <xdr:cNvPr id="230" name="直線コネクタ 229"/>
        <xdr:cNvCxnSpPr/>
      </xdr:nvCxnSpPr>
      <xdr:spPr>
        <a:xfrm>
          <a:off x="4546600" y="1676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141164</xdr:rowOff>
    </xdr:from>
    <xdr:ext cx="599010" cy="259045"/>
    <xdr:sp macro="" textlink="">
      <xdr:nvSpPr>
        <xdr:cNvPr id="231" name="扶助費最大値テキスト"/>
        <xdr:cNvSpPr txBox="1"/>
      </xdr:nvSpPr>
      <xdr:spPr>
        <a:xfrm>
          <a:off x="4686300" y="1557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92</xdr:row>
      <xdr:rowOff>23037</xdr:rowOff>
    </xdr:from>
    <xdr:to>
      <xdr:col>24</xdr:col>
      <xdr:colOff>152400</xdr:colOff>
      <xdr:row>92</xdr:row>
      <xdr:rowOff>23037</xdr:rowOff>
    </xdr:to>
    <xdr:cxnSp macro="">
      <xdr:nvCxnSpPr>
        <xdr:cNvPr id="232" name="直線コネクタ 231"/>
        <xdr:cNvCxnSpPr/>
      </xdr:nvCxnSpPr>
      <xdr:spPr>
        <a:xfrm>
          <a:off x="4546600" y="15796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23037</xdr:rowOff>
    </xdr:from>
    <xdr:to>
      <xdr:col>24</xdr:col>
      <xdr:colOff>63500</xdr:colOff>
      <xdr:row>92</xdr:row>
      <xdr:rowOff>160407</xdr:rowOff>
    </xdr:to>
    <xdr:cxnSp macro="">
      <xdr:nvCxnSpPr>
        <xdr:cNvPr id="233" name="直線コネクタ 232"/>
        <xdr:cNvCxnSpPr/>
      </xdr:nvCxnSpPr>
      <xdr:spPr>
        <a:xfrm flipV="1">
          <a:off x="3797300" y="15796437"/>
          <a:ext cx="838200" cy="13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113961</xdr:rowOff>
    </xdr:from>
    <xdr:ext cx="599010" cy="259045"/>
    <xdr:sp macro="" textlink="">
      <xdr:nvSpPr>
        <xdr:cNvPr id="234" name="扶助費平均値テキスト"/>
        <xdr:cNvSpPr txBox="1"/>
      </xdr:nvSpPr>
      <xdr:spPr>
        <a:xfrm>
          <a:off x="4686300" y="16058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135534</xdr:rowOff>
    </xdr:from>
    <xdr:to>
      <xdr:col>24</xdr:col>
      <xdr:colOff>114300</xdr:colOff>
      <xdr:row>94</xdr:row>
      <xdr:rowOff>65684</xdr:rowOff>
    </xdr:to>
    <xdr:sp macro="" textlink="">
      <xdr:nvSpPr>
        <xdr:cNvPr id="235" name="フローチャート: 判断 234"/>
        <xdr:cNvSpPr/>
      </xdr:nvSpPr>
      <xdr:spPr>
        <a:xfrm>
          <a:off x="4584700" y="1608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145892</xdr:rowOff>
    </xdr:from>
    <xdr:to>
      <xdr:col>19</xdr:col>
      <xdr:colOff>177800</xdr:colOff>
      <xdr:row>92</xdr:row>
      <xdr:rowOff>160407</xdr:rowOff>
    </xdr:to>
    <xdr:cxnSp macro="">
      <xdr:nvCxnSpPr>
        <xdr:cNvPr id="236" name="直線コネクタ 235"/>
        <xdr:cNvCxnSpPr/>
      </xdr:nvCxnSpPr>
      <xdr:spPr>
        <a:xfrm>
          <a:off x="2908300" y="15747842"/>
          <a:ext cx="889000" cy="18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3594</xdr:rowOff>
    </xdr:from>
    <xdr:to>
      <xdr:col>20</xdr:col>
      <xdr:colOff>38100</xdr:colOff>
      <xdr:row>95</xdr:row>
      <xdr:rowOff>105194</xdr:rowOff>
    </xdr:to>
    <xdr:sp macro="" textlink="">
      <xdr:nvSpPr>
        <xdr:cNvPr id="237" name="フローチャート: 判断 236"/>
        <xdr:cNvSpPr/>
      </xdr:nvSpPr>
      <xdr:spPr>
        <a:xfrm>
          <a:off x="3746500" y="1629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96321</xdr:rowOff>
    </xdr:from>
    <xdr:ext cx="534377" cy="259045"/>
    <xdr:sp macro="" textlink="">
      <xdr:nvSpPr>
        <xdr:cNvPr id="238" name="テキスト ボックス 237"/>
        <xdr:cNvSpPr txBox="1"/>
      </xdr:nvSpPr>
      <xdr:spPr>
        <a:xfrm>
          <a:off x="3530111" y="1638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145892</xdr:rowOff>
    </xdr:from>
    <xdr:to>
      <xdr:col>15</xdr:col>
      <xdr:colOff>50800</xdr:colOff>
      <xdr:row>94</xdr:row>
      <xdr:rowOff>67100</xdr:rowOff>
    </xdr:to>
    <xdr:cxnSp macro="">
      <xdr:nvCxnSpPr>
        <xdr:cNvPr id="239" name="直線コネクタ 238"/>
        <xdr:cNvCxnSpPr/>
      </xdr:nvCxnSpPr>
      <xdr:spPr>
        <a:xfrm flipV="1">
          <a:off x="2019300" y="15747842"/>
          <a:ext cx="889000" cy="43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81966</xdr:rowOff>
    </xdr:from>
    <xdr:to>
      <xdr:col>15</xdr:col>
      <xdr:colOff>101600</xdr:colOff>
      <xdr:row>94</xdr:row>
      <xdr:rowOff>12116</xdr:rowOff>
    </xdr:to>
    <xdr:sp macro="" textlink="">
      <xdr:nvSpPr>
        <xdr:cNvPr id="240" name="フローチャート: 判断 239"/>
        <xdr:cNvSpPr/>
      </xdr:nvSpPr>
      <xdr:spPr>
        <a:xfrm>
          <a:off x="2857500" y="1602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3243</xdr:rowOff>
    </xdr:from>
    <xdr:ext cx="599010" cy="259045"/>
    <xdr:sp macro="" textlink="">
      <xdr:nvSpPr>
        <xdr:cNvPr id="241" name="テキスト ボックス 240"/>
        <xdr:cNvSpPr txBox="1"/>
      </xdr:nvSpPr>
      <xdr:spPr>
        <a:xfrm>
          <a:off x="2608795" y="16119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67100</xdr:rowOff>
    </xdr:from>
    <xdr:to>
      <xdr:col>10</xdr:col>
      <xdr:colOff>114300</xdr:colOff>
      <xdr:row>95</xdr:row>
      <xdr:rowOff>45935</xdr:rowOff>
    </xdr:to>
    <xdr:cxnSp macro="">
      <xdr:nvCxnSpPr>
        <xdr:cNvPr id="242" name="直線コネクタ 241"/>
        <xdr:cNvCxnSpPr/>
      </xdr:nvCxnSpPr>
      <xdr:spPr>
        <a:xfrm flipV="1">
          <a:off x="1130300" y="16183400"/>
          <a:ext cx="889000" cy="15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7576</xdr:rowOff>
    </xdr:from>
    <xdr:to>
      <xdr:col>10</xdr:col>
      <xdr:colOff>165100</xdr:colOff>
      <xdr:row>96</xdr:row>
      <xdr:rowOff>109176</xdr:rowOff>
    </xdr:to>
    <xdr:sp macro="" textlink="">
      <xdr:nvSpPr>
        <xdr:cNvPr id="243" name="フローチャート: 判断 242"/>
        <xdr:cNvSpPr/>
      </xdr:nvSpPr>
      <xdr:spPr>
        <a:xfrm>
          <a:off x="1968500" y="1646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100303</xdr:rowOff>
    </xdr:from>
    <xdr:ext cx="534377" cy="259045"/>
    <xdr:sp macro="" textlink="">
      <xdr:nvSpPr>
        <xdr:cNvPr id="244" name="テキスト ボックス 243"/>
        <xdr:cNvSpPr txBox="1"/>
      </xdr:nvSpPr>
      <xdr:spPr>
        <a:xfrm>
          <a:off x="1752111" y="1655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56229</xdr:rowOff>
    </xdr:from>
    <xdr:to>
      <xdr:col>6</xdr:col>
      <xdr:colOff>38100</xdr:colOff>
      <xdr:row>96</xdr:row>
      <xdr:rowOff>157829</xdr:rowOff>
    </xdr:to>
    <xdr:sp macro="" textlink="">
      <xdr:nvSpPr>
        <xdr:cNvPr id="245" name="フローチャート: 判断 244"/>
        <xdr:cNvSpPr/>
      </xdr:nvSpPr>
      <xdr:spPr>
        <a:xfrm>
          <a:off x="1079500" y="165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148956</xdr:rowOff>
    </xdr:from>
    <xdr:ext cx="534377" cy="259045"/>
    <xdr:sp macro="" textlink="">
      <xdr:nvSpPr>
        <xdr:cNvPr id="246" name="テキスト ボックス 245"/>
        <xdr:cNvSpPr txBox="1"/>
      </xdr:nvSpPr>
      <xdr:spPr>
        <a:xfrm>
          <a:off x="863111" y="1660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143687</xdr:rowOff>
    </xdr:from>
    <xdr:to>
      <xdr:col>24</xdr:col>
      <xdr:colOff>114300</xdr:colOff>
      <xdr:row>92</xdr:row>
      <xdr:rowOff>73837</xdr:rowOff>
    </xdr:to>
    <xdr:sp macro="" textlink="">
      <xdr:nvSpPr>
        <xdr:cNvPr id="252" name="楕円 251"/>
        <xdr:cNvSpPr/>
      </xdr:nvSpPr>
      <xdr:spPr>
        <a:xfrm>
          <a:off x="4584700" y="1574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96714</xdr:rowOff>
    </xdr:from>
    <xdr:ext cx="599010" cy="259045"/>
    <xdr:sp macro="" textlink="">
      <xdr:nvSpPr>
        <xdr:cNvPr id="253" name="扶助費該当値テキスト"/>
        <xdr:cNvSpPr txBox="1"/>
      </xdr:nvSpPr>
      <xdr:spPr>
        <a:xfrm>
          <a:off x="4686300" y="1569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109607</xdr:rowOff>
    </xdr:from>
    <xdr:to>
      <xdr:col>20</xdr:col>
      <xdr:colOff>38100</xdr:colOff>
      <xdr:row>93</xdr:row>
      <xdr:rowOff>39757</xdr:rowOff>
    </xdr:to>
    <xdr:sp macro="" textlink="">
      <xdr:nvSpPr>
        <xdr:cNvPr id="254" name="楕円 253"/>
        <xdr:cNvSpPr/>
      </xdr:nvSpPr>
      <xdr:spPr>
        <a:xfrm>
          <a:off x="3746500" y="1588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56284</xdr:rowOff>
    </xdr:from>
    <xdr:ext cx="599010" cy="259045"/>
    <xdr:sp macro="" textlink="">
      <xdr:nvSpPr>
        <xdr:cNvPr id="255" name="テキスト ボックス 254"/>
        <xdr:cNvSpPr txBox="1"/>
      </xdr:nvSpPr>
      <xdr:spPr>
        <a:xfrm>
          <a:off x="3497795" y="15658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95092</xdr:rowOff>
    </xdr:from>
    <xdr:to>
      <xdr:col>15</xdr:col>
      <xdr:colOff>101600</xdr:colOff>
      <xdr:row>92</xdr:row>
      <xdr:rowOff>25242</xdr:rowOff>
    </xdr:to>
    <xdr:sp macro="" textlink="">
      <xdr:nvSpPr>
        <xdr:cNvPr id="256" name="楕円 255"/>
        <xdr:cNvSpPr/>
      </xdr:nvSpPr>
      <xdr:spPr>
        <a:xfrm>
          <a:off x="2857500" y="1569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41769</xdr:rowOff>
    </xdr:from>
    <xdr:ext cx="599010" cy="259045"/>
    <xdr:sp macro="" textlink="">
      <xdr:nvSpPr>
        <xdr:cNvPr id="257" name="テキスト ボックス 256"/>
        <xdr:cNvSpPr txBox="1"/>
      </xdr:nvSpPr>
      <xdr:spPr>
        <a:xfrm>
          <a:off x="2608795" y="15472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16300</xdr:rowOff>
    </xdr:from>
    <xdr:to>
      <xdr:col>10</xdr:col>
      <xdr:colOff>165100</xdr:colOff>
      <xdr:row>94</xdr:row>
      <xdr:rowOff>117900</xdr:rowOff>
    </xdr:to>
    <xdr:sp macro="" textlink="">
      <xdr:nvSpPr>
        <xdr:cNvPr id="258" name="楕円 257"/>
        <xdr:cNvSpPr/>
      </xdr:nvSpPr>
      <xdr:spPr>
        <a:xfrm>
          <a:off x="1968500" y="161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134427</xdr:rowOff>
    </xdr:from>
    <xdr:ext cx="599010" cy="259045"/>
    <xdr:sp macro="" textlink="">
      <xdr:nvSpPr>
        <xdr:cNvPr id="259" name="テキスト ボックス 258"/>
        <xdr:cNvSpPr txBox="1"/>
      </xdr:nvSpPr>
      <xdr:spPr>
        <a:xfrm>
          <a:off x="1719795" y="1590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166585</xdr:rowOff>
    </xdr:from>
    <xdr:to>
      <xdr:col>6</xdr:col>
      <xdr:colOff>38100</xdr:colOff>
      <xdr:row>95</xdr:row>
      <xdr:rowOff>96735</xdr:rowOff>
    </xdr:to>
    <xdr:sp macro="" textlink="">
      <xdr:nvSpPr>
        <xdr:cNvPr id="260" name="楕円 259"/>
        <xdr:cNvSpPr/>
      </xdr:nvSpPr>
      <xdr:spPr>
        <a:xfrm>
          <a:off x="1079500" y="162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113262</xdr:rowOff>
    </xdr:from>
    <xdr:ext cx="534377" cy="259045"/>
    <xdr:sp macro="" textlink="">
      <xdr:nvSpPr>
        <xdr:cNvPr id="261" name="テキスト ボックス 260"/>
        <xdr:cNvSpPr txBox="1"/>
      </xdr:nvSpPr>
      <xdr:spPr>
        <a:xfrm>
          <a:off x="863111" y="1605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4" name="テキスト ボックス 273"/>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6" name="テキスト ボックス 275"/>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106706</xdr:rowOff>
    </xdr:from>
    <xdr:to>
      <xdr:col>54</xdr:col>
      <xdr:colOff>189865</xdr:colOff>
      <xdr:row>39</xdr:row>
      <xdr:rowOff>21461</xdr:rowOff>
    </xdr:to>
    <xdr:cxnSp macro="">
      <xdr:nvCxnSpPr>
        <xdr:cNvPr id="286" name="直線コネクタ 285"/>
        <xdr:cNvCxnSpPr/>
      </xdr:nvCxnSpPr>
      <xdr:spPr>
        <a:xfrm flipV="1">
          <a:off x="10475595" y="6450356"/>
          <a:ext cx="1270" cy="257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25288</xdr:rowOff>
    </xdr:from>
    <xdr:ext cx="534377" cy="259045"/>
    <xdr:sp macro="" textlink="">
      <xdr:nvSpPr>
        <xdr:cNvPr id="287" name="補助費等最小値テキスト"/>
        <xdr:cNvSpPr txBox="1"/>
      </xdr:nvSpPr>
      <xdr:spPr>
        <a:xfrm>
          <a:off x="10528300" y="671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21461</xdr:rowOff>
    </xdr:from>
    <xdr:to>
      <xdr:col>55</xdr:col>
      <xdr:colOff>88900</xdr:colOff>
      <xdr:row>39</xdr:row>
      <xdr:rowOff>21461</xdr:rowOff>
    </xdr:to>
    <xdr:cxnSp macro="">
      <xdr:nvCxnSpPr>
        <xdr:cNvPr id="288" name="直線コネクタ 287"/>
        <xdr:cNvCxnSpPr/>
      </xdr:nvCxnSpPr>
      <xdr:spPr>
        <a:xfrm>
          <a:off x="10388600" y="670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53383</xdr:rowOff>
    </xdr:from>
    <xdr:ext cx="534377" cy="259045"/>
    <xdr:sp macro="" textlink="">
      <xdr:nvSpPr>
        <xdr:cNvPr id="289" name="補助費等最大値テキスト"/>
        <xdr:cNvSpPr txBox="1"/>
      </xdr:nvSpPr>
      <xdr:spPr>
        <a:xfrm>
          <a:off x="10528300" y="62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106706</xdr:rowOff>
    </xdr:from>
    <xdr:to>
      <xdr:col>55</xdr:col>
      <xdr:colOff>88900</xdr:colOff>
      <xdr:row>37</xdr:row>
      <xdr:rowOff>106706</xdr:rowOff>
    </xdr:to>
    <xdr:cxnSp macro="">
      <xdr:nvCxnSpPr>
        <xdr:cNvPr id="290" name="直線コネクタ 289"/>
        <xdr:cNvCxnSpPr/>
      </xdr:nvCxnSpPr>
      <xdr:spPr>
        <a:xfrm>
          <a:off x="10388600" y="645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141636</xdr:rowOff>
    </xdr:from>
    <xdr:to>
      <xdr:col>55</xdr:col>
      <xdr:colOff>0</xdr:colOff>
      <xdr:row>38</xdr:row>
      <xdr:rowOff>490</xdr:rowOff>
    </xdr:to>
    <xdr:cxnSp macro="">
      <xdr:nvCxnSpPr>
        <xdr:cNvPr id="291" name="直線コネクタ 290"/>
        <xdr:cNvCxnSpPr/>
      </xdr:nvCxnSpPr>
      <xdr:spPr>
        <a:xfrm>
          <a:off x="9639300" y="6485286"/>
          <a:ext cx="838200" cy="3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171157</xdr:rowOff>
    </xdr:from>
    <xdr:ext cx="534377" cy="259045"/>
    <xdr:sp macro="" textlink="">
      <xdr:nvSpPr>
        <xdr:cNvPr id="292" name="補助費等平均値テキスト"/>
        <xdr:cNvSpPr txBox="1"/>
      </xdr:nvSpPr>
      <xdr:spPr>
        <a:xfrm>
          <a:off x="10528300" y="6514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21280</xdr:rowOff>
    </xdr:from>
    <xdr:to>
      <xdr:col>55</xdr:col>
      <xdr:colOff>50800</xdr:colOff>
      <xdr:row>38</xdr:row>
      <xdr:rowOff>122880</xdr:rowOff>
    </xdr:to>
    <xdr:sp macro="" textlink="">
      <xdr:nvSpPr>
        <xdr:cNvPr id="293" name="フローチャート: 判断 292"/>
        <xdr:cNvSpPr/>
      </xdr:nvSpPr>
      <xdr:spPr>
        <a:xfrm>
          <a:off x="10426700" y="653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141636</xdr:rowOff>
    </xdr:from>
    <xdr:to>
      <xdr:col>50</xdr:col>
      <xdr:colOff>114300</xdr:colOff>
      <xdr:row>37</xdr:row>
      <xdr:rowOff>143373</xdr:rowOff>
    </xdr:to>
    <xdr:cxnSp macro="">
      <xdr:nvCxnSpPr>
        <xdr:cNvPr id="294" name="直線コネクタ 293"/>
        <xdr:cNvCxnSpPr/>
      </xdr:nvCxnSpPr>
      <xdr:spPr>
        <a:xfrm flipV="1">
          <a:off x="8750300" y="6485286"/>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630</xdr:rowOff>
    </xdr:from>
    <xdr:to>
      <xdr:col>50</xdr:col>
      <xdr:colOff>165100</xdr:colOff>
      <xdr:row>38</xdr:row>
      <xdr:rowOff>102230</xdr:rowOff>
    </xdr:to>
    <xdr:sp macro="" textlink="">
      <xdr:nvSpPr>
        <xdr:cNvPr id="295" name="フローチャート: 判断 294"/>
        <xdr:cNvSpPr/>
      </xdr:nvSpPr>
      <xdr:spPr>
        <a:xfrm>
          <a:off x="9588500" y="651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93357</xdr:rowOff>
    </xdr:from>
    <xdr:ext cx="534377" cy="259045"/>
    <xdr:sp macro="" textlink="">
      <xdr:nvSpPr>
        <xdr:cNvPr id="296" name="テキスト ボックス 295"/>
        <xdr:cNvSpPr txBox="1"/>
      </xdr:nvSpPr>
      <xdr:spPr>
        <a:xfrm>
          <a:off x="9372111" y="660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129794</xdr:rowOff>
    </xdr:from>
    <xdr:to>
      <xdr:col>45</xdr:col>
      <xdr:colOff>177800</xdr:colOff>
      <xdr:row>37</xdr:row>
      <xdr:rowOff>143373</xdr:rowOff>
    </xdr:to>
    <xdr:cxnSp macro="">
      <xdr:nvCxnSpPr>
        <xdr:cNvPr id="297" name="直線コネクタ 296"/>
        <xdr:cNvCxnSpPr/>
      </xdr:nvCxnSpPr>
      <xdr:spPr>
        <a:xfrm>
          <a:off x="7861300" y="5444744"/>
          <a:ext cx="889000" cy="104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24648</xdr:rowOff>
    </xdr:from>
    <xdr:to>
      <xdr:col>46</xdr:col>
      <xdr:colOff>38100</xdr:colOff>
      <xdr:row>38</xdr:row>
      <xdr:rowOff>126248</xdr:rowOff>
    </xdr:to>
    <xdr:sp macro="" textlink="">
      <xdr:nvSpPr>
        <xdr:cNvPr id="298" name="フローチャート: 判断 297"/>
        <xdr:cNvSpPr/>
      </xdr:nvSpPr>
      <xdr:spPr>
        <a:xfrm>
          <a:off x="8699500" y="653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117375</xdr:rowOff>
    </xdr:from>
    <xdr:ext cx="534377" cy="259045"/>
    <xdr:sp macro="" textlink="">
      <xdr:nvSpPr>
        <xdr:cNvPr id="299" name="テキスト ボックス 298"/>
        <xdr:cNvSpPr txBox="1"/>
      </xdr:nvSpPr>
      <xdr:spPr>
        <a:xfrm>
          <a:off x="8483111" y="663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129794</xdr:rowOff>
    </xdr:from>
    <xdr:to>
      <xdr:col>41</xdr:col>
      <xdr:colOff>50800</xdr:colOff>
      <xdr:row>38</xdr:row>
      <xdr:rowOff>122235</xdr:rowOff>
    </xdr:to>
    <xdr:cxnSp macro="">
      <xdr:nvCxnSpPr>
        <xdr:cNvPr id="300" name="直線コネクタ 299"/>
        <xdr:cNvCxnSpPr/>
      </xdr:nvCxnSpPr>
      <xdr:spPr>
        <a:xfrm flipV="1">
          <a:off x="6972300" y="5444744"/>
          <a:ext cx="889000" cy="119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38280</xdr:rowOff>
    </xdr:from>
    <xdr:to>
      <xdr:col>41</xdr:col>
      <xdr:colOff>101600</xdr:colOff>
      <xdr:row>33</xdr:row>
      <xdr:rowOff>139880</xdr:rowOff>
    </xdr:to>
    <xdr:sp macro="" textlink="">
      <xdr:nvSpPr>
        <xdr:cNvPr id="301" name="フローチャート: 判断 300"/>
        <xdr:cNvSpPr/>
      </xdr:nvSpPr>
      <xdr:spPr>
        <a:xfrm>
          <a:off x="7810500" y="569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131007</xdr:rowOff>
    </xdr:from>
    <xdr:ext cx="599010" cy="259045"/>
    <xdr:sp macro="" textlink="">
      <xdr:nvSpPr>
        <xdr:cNvPr id="302" name="テキスト ボックス 301"/>
        <xdr:cNvSpPr txBox="1"/>
      </xdr:nvSpPr>
      <xdr:spPr>
        <a:xfrm>
          <a:off x="7561795" y="5788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132586</xdr:rowOff>
    </xdr:from>
    <xdr:to>
      <xdr:col>36</xdr:col>
      <xdr:colOff>165100</xdr:colOff>
      <xdr:row>39</xdr:row>
      <xdr:rowOff>62736</xdr:rowOff>
    </xdr:to>
    <xdr:sp macro="" textlink="">
      <xdr:nvSpPr>
        <xdr:cNvPr id="303" name="フローチャート: 判断 302"/>
        <xdr:cNvSpPr/>
      </xdr:nvSpPr>
      <xdr:spPr>
        <a:xfrm>
          <a:off x="6921500" y="664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53863</xdr:rowOff>
    </xdr:from>
    <xdr:ext cx="534377" cy="259045"/>
    <xdr:sp macro="" textlink="">
      <xdr:nvSpPr>
        <xdr:cNvPr id="304" name="テキスト ボックス 303"/>
        <xdr:cNvSpPr txBox="1"/>
      </xdr:nvSpPr>
      <xdr:spPr>
        <a:xfrm>
          <a:off x="6705111" y="674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121140</xdr:rowOff>
    </xdr:from>
    <xdr:to>
      <xdr:col>55</xdr:col>
      <xdr:colOff>50800</xdr:colOff>
      <xdr:row>38</xdr:row>
      <xdr:rowOff>51290</xdr:rowOff>
    </xdr:to>
    <xdr:sp macro="" textlink="">
      <xdr:nvSpPr>
        <xdr:cNvPr id="310" name="楕円 309"/>
        <xdr:cNvSpPr/>
      </xdr:nvSpPr>
      <xdr:spPr>
        <a:xfrm>
          <a:off x="10426700" y="646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36067</xdr:rowOff>
    </xdr:from>
    <xdr:ext cx="534377" cy="259045"/>
    <xdr:sp macro="" textlink="">
      <xdr:nvSpPr>
        <xdr:cNvPr id="311" name="補助費等該当値テキスト"/>
        <xdr:cNvSpPr txBox="1"/>
      </xdr:nvSpPr>
      <xdr:spPr>
        <a:xfrm>
          <a:off x="10528300" y="637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90836</xdr:rowOff>
    </xdr:from>
    <xdr:to>
      <xdr:col>50</xdr:col>
      <xdr:colOff>165100</xdr:colOff>
      <xdr:row>38</xdr:row>
      <xdr:rowOff>20986</xdr:rowOff>
    </xdr:to>
    <xdr:sp macro="" textlink="">
      <xdr:nvSpPr>
        <xdr:cNvPr id="312" name="楕円 311"/>
        <xdr:cNvSpPr/>
      </xdr:nvSpPr>
      <xdr:spPr>
        <a:xfrm>
          <a:off x="9588500" y="643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37513</xdr:rowOff>
    </xdr:from>
    <xdr:ext cx="534377" cy="259045"/>
    <xdr:sp macro="" textlink="">
      <xdr:nvSpPr>
        <xdr:cNvPr id="313" name="テキスト ボックス 312"/>
        <xdr:cNvSpPr txBox="1"/>
      </xdr:nvSpPr>
      <xdr:spPr>
        <a:xfrm>
          <a:off x="9372111" y="620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92573</xdr:rowOff>
    </xdr:from>
    <xdr:to>
      <xdr:col>46</xdr:col>
      <xdr:colOff>38100</xdr:colOff>
      <xdr:row>38</xdr:row>
      <xdr:rowOff>22723</xdr:rowOff>
    </xdr:to>
    <xdr:sp macro="" textlink="">
      <xdr:nvSpPr>
        <xdr:cNvPr id="314" name="楕円 313"/>
        <xdr:cNvSpPr/>
      </xdr:nvSpPr>
      <xdr:spPr>
        <a:xfrm>
          <a:off x="8699500" y="643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39250</xdr:rowOff>
    </xdr:from>
    <xdr:ext cx="534377" cy="259045"/>
    <xdr:sp macro="" textlink="">
      <xdr:nvSpPr>
        <xdr:cNvPr id="315" name="テキスト ボックス 314"/>
        <xdr:cNvSpPr txBox="1"/>
      </xdr:nvSpPr>
      <xdr:spPr>
        <a:xfrm>
          <a:off x="8483111" y="621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78994</xdr:rowOff>
    </xdr:from>
    <xdr:to>
      <xdr:col>41</xdr:col>
      <xdr:colOff>101600</xdr:colOff>
      <xdr:row>32</xdr:row>
      <xdr:rowOff>9144</xdr:rowOff>
    </xdr:to>
    <xdr:sp macro="" textlink="">
      <xdr:nvSpPr>
        <xdr:cNvPr id="316" name="楕円 315"/>
        <xdr:cNvSpPr/>
      </xdr:nvSpPr>
      <xdr:spPr>
        <a:xfrm>
          <a:off x="7810500" y="539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25671</xdr:rowOff>
    </xdr:from>
    <xdr:ext cx="599010" cy="259045"/>
    <xdr:sp macro="" textlink="">
      <xdr:nvSpPr>
        <xdr:cNvPr id="317" name="テキスト ボックス 316"/>
        <xdr:cNvSpPr txBox="1"/>
      </xdr:nvSpPr>
      <xdr:spPr>
        <a:xfrm>
          <a:off x="7561795" y="516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71435</xdr:rowOff>
    </xdr:from>
    <xdr:to>
      <xdr:col>36</xdr:col>
      <xdr:colOff>165100</xdr:colOff>
      <xdr:row>39</xdr:row>
      <xdr:rowOff>1585</xdr:rowOff>
    </xdr:to>
    <xdr:sp macro="" textlink="">
      <xdr:nvSpPr>
        <xdr:cNvPr id="318" name="楕円 317"/>
        <xdr:cNvSpPr/>
      </xdr:nvSpPr>
      <xdr:spPr>
        <a:xfrm>
          <a:off x="6921500" y="658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18112</xdr:rowOff>
    </xdr:from>
    <xdr:ext cx="534377" cy="259045"/>
    <xdr:sp macro="" textlink="">
      <xdr:nvSpPr>
        <xdr:cNvPr id="319" name="テキスト ボックス 318"/>
        <xdr:cNvSpPr txBox="1"/>
      </xdr:nvSpPr>
      <xdr:spPr>
        <a:xfrm>
          <a:off x="6705111" y="636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152908</xdr:rowOff>
    </xdr:from>
    <xdr:to>
      <xdr:col>54</xdr:col>
      <xdr:colOff>189865</xdr:colOff>
      <xdr:row>57</xdr:row>
      <xdr:rowOff>107886</xdr:rowOff>
    </xdr:to>
    <xdr:cxnSp macro="">
      <xdr:nvCxnSpPr>
        <xdr:cNvPr id="343" name="直線コネクタ 342"/>
        <xdr:cNvCxnSpPr/>
      </xdr:nvCxnSpPr>
      <xdr:spPr>
        <a:xfrm flipV="1">
          <a:off x="10475595" y="8553958"/>
          <a:ext cx="1270" cy="132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111713</xdr:rowOff>
    </xdr:from>
    <xdr:ext cx="534377" cy="259045"/>
    <xdr:sp macro="" textlink="">
      <xdr:nvSpPr>
        <xdr:cNvPr id="344" name="普通建設事業費最小値テキスト"/>
        <xdr:cNvSpPr txBox="1"/>
      </xdr:nvSpPr>
      <xdr:spPr>
        <a:xfrm>
          <a:off x="10528300" y="988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107886</xdr:rowOff>
    </xdr:from>
    <xdr:to>
      <xdr:col>55</xdr:col>
      <xdr:colOff>88900</xdr:colOff>
      <xdr:row>57</xdr:row>
      <xdr:rowOff>107886</xdr:rowOff>
    </xdr:to>
    <xdr:cxnSp macro="">
      <xdr:nvCxnSpPr>
        <xdr:cNvPr id="345" name="直線コネクタ 344"/>
        <xdr:cNvCxnSpPr/>
      </xdr:nvCxnSpPr>
      <xdr:spPr>
        <a:xfrm>
          <a:off x="10388600" y="9880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99585</xdr:rowOff>
    </xdr:from>
    <xdr:ext cx="599010" cy="259045"/>
    <xdr:sp macro="" textlink="">
      <xdr:nvSpPr>
        <xdr:cNvPr id="346" name="普通建設事業費最大値テキスト"/>
        <xdr:cNvSpPr txBox="1"/>
      </xdr:nvSpPr>
      <xdr:spPr>
        <a:xfrm>
          <a:off x="10528300" y="8329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152908</xdr:rowOff>
    </xdr:from>
    <xdr:to>
      <xdr:col>55</xdr:col>
      <xdr:colOff>88900</xdr:colOff>
      <xdr:row>49</xdr:row>
      <xdr:rowOff>152908</xdr:rowOff>
    </xdr:to>
    <xdr:cxnSp macro="">
      <xdr:nvCxnSpPr>
        <xdr:cNvPr id="347" name="直線コネクタ 346"/>
        <xdr:cNvCxnSpPr/>
      </xdr:nvCxnSpPr>
      <xdr:spPr>
        <a:xfrm>
          <a:off x="10388600" y="8553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107886</xdr:rowOff>
    </xdr:from>
    <xdr:to>
      <xdr:col>55</xdr:col>
      <xdr:colOff>0</xdr:colOff>
      <xdr:row>57</xdr:row>
      <xdr:rowOff>132906</xdr:rowOff>
    </xdr:to>
    <xdr:cxnSp macro="">
      <xdr:nvCxnSpPr>
        <xdr:cNvPr id="348" name="直線コネクタ 347"/>
        <xdr:cNvCxnSpPr/>
      </xdr:nvCxnSpPr>
      <xdr:spPr>
        <a:xfrm flipV="1">
          <a:off x="9639300" y="9880536"/>
          <a:ext cx="838200" cy="2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100258</xdr:rowOff>
    </xdr:from>
    <xdr:ext cx="534377" cy="259045"/>
    <xdr:sp macro="" textlink="">
      <xdr:nvSpPr>
        <xdr:cNvPr id="349" name="普通建設事業費平均値テキスト"/>
        <xdr:cNvSpPr txBox="1"/>
      </xdr:nvSpPr>
      <xdr:spPr>
        <a:xfrm>
          <a:off x="10528300" y="9358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77381</xdr:rowOff>
    </xdr:from>
    <xdr:to>
      <xdr:col>55</xdr:col>
      <xdr:colOff>50800</xdr:colOff>
      <xdr:row>56</xdr:row>
      <xdr:rowOff>7531</xdr:rowOff>
    </xdr:to>
    <xdr:sp macro="" textlink="">
      <xdr:nvSpPr>
        <xdr:cNvPr id="350" name="フローチャート: 判断 349"/>
        <xdr:cNvSpPr/>
      </xdr:nvSpPr>
      <xdr:spPr>
        <a:xfrm>
          <a:off x="10426700" y="950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32194</xdr:rowOff>
    </xdr:from>
    <xdr:to>
      <xdr:col>50</xdr:col>
      <xdr:colOff>114300</xdr:colOff>
      <xdr:row>57</xdr:row>
      <xdr:rowOff>132906</xdr:rowOff>
    </xdr:to>
    <xdr:cxnSp macro="">
      <xdr:nvCxnSpPr>
        <xdr:cNvPr id="351" name="直線コネクタ 350"/>
        <xdr:cNvCxnSpPr/>
      </xdr:nvCxnSpPr>
      <xdr:spPr>
        <a:xfrm>
          <a:off x="8750300" y="9804844"/>
          <a:ext cx="889000" cy="10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33744</xdr:rowOff>
    </xdr:from>
    <xdr:to>
      <xdr:col>50</xdr:col>
      <xdr:colOff>165100</xdr:colOff>
      <xdr:row>56</xdr:row>
      <xdr:rowOff>135344</xdr:rowOff>
    </xdr:to>
    <xdr:sp macro="" textlink="">
      <xdr:nvSpPr>
        <xdr:cNvPr id="352" name="フローチャート: 判断 351"/>
        <xdr:cNvSpPr/>
      </xdr:nvSpPr>
      <xdr:spPr>
        <a:xfrm>
          <a:off x="9588500" y="963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151871</xdr:rowOff>
    </xdr:from>
    <xdr:ext cx="534377" cy="259045"/>
    <xdr:sp macro="" textlink="">
      <xdr:nvSpPr>
        <xdr:cNvPr id="353" name="テキスト ボックス 352"/>
        <xdr:cNvSpPr txBox="1"/>
      </xdr:nvSpPr>
      <xdr:spPr>
        <a:xfrm>
          <a:off x="9372111" y="941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108636</xdr:rowOff>
    </xdr:from>
    <xdr:to>
      <xdr:col>45</xdr:col>
      <xdr:colOff>177800</xdr:colOff>
      <xdr:row>57</xdr:row>
      <xdr:rowOff>32194</xdr:rowOff>
    </xdr:to>
    <xdr:cxnSp macro="">
      <xdr:nvCxnSpPr>
        <xdr:cNvPr id="354" name="直線コネクタ 353"/>
        <xdr:cNvCxnSpPr/>
      </xdr:nvCxnSpPr>
      <xdr:spPr>
        <a:xfrm>
          <a:off x="7861300" y="9366936"/>
          <a:ext cx="889000" cy="43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161201</xdr:rowOff>
    </xdr:from>
    <xdr:to>
      <xdr:col>46</xdr:col>
      <xdr:colOff>38100</xdr:colOff>
      <xdr:row>56</xdr:row>
      <xdr:rowOff>91351</xdr:rowOff>
    </xdr:to>
    <xdr:sp macro="" textlink="">
      <xdr:nvSpPr>
        <xdr:cNvPr id="355" name="フローチャート: 判断 354"/>
        <xdr:cNvSpPr/>
      </xdr:nvSpPr>
      <xdr:spPr>
        <a:xfrm>
          <a:off x="8699500" y="959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107878</xdr:rowOff>
    </xdr:from>
    <xdr:ext cx="534377" cy="259045"/>
    <xdr:sp macro="" textlink="">
      <xdr:nvSpPr>
        <xdr:cNvPr id="356" name="テキスト ボックス 355"/>
        <xdr:cNvSpPr txBox="1"/>
      </xdr:nvSpPr>
      <xdr:spPr>
        <a:xfrm>
          <a:off x="8483111" y="936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108636</xdr:rowOff>
    </xdr:from>
    <xdr:to>
      <xdr:col>41</xdr:col>
      <xdr:colOff>50800</xdr:colOff>
      <xdr:row>55</xdr:row>
      <xdr:rowOff>157035</xdr:rowOff>
    </xdr:to>
    <xdr:cxnSp macro="">
      <xdr:nvCxnSpPr>
        <xdr:cNvPr id="357" name="直線コネクタ 356"/>
        <xdr:cNvCxnSpPr/>
      </xdr:nvCxnSpPr>
      <xdr:spPr>
        <a:xfrm flipV="1">
          <a:off x="6972300" y="9366936"/>
          <a:ext cx="889000" cy="21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171336</xdr:rowOff>
    </xdr:from>
    <xdr:to>
      <xdr:col>41</xdr:col>
      <xdr:colOff>101600</xdr:colOff>
      <xdr:row>54</xdr:row>
      <xdr:rowOff>101486</xdr:rowOff>
    </xdr:to>
    <xdr:sp macro="" textlink="">
      <xdr:nvSpPr>
        <xdr:cNvPr id="358" name="フローチャート: 判断 357"/>
        <xdr:cNvSpPr/>
      </xdr:nvSpPr>
      <xdr:spPr>
        <a:xfrm>
          <a:off x="7810500" y="925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118013</xdr:rowOff>
    </xdr:from>
    <xdr:ext cx="534377" cy="259045"/>
    <xdr:sp macro="" textlink="">
      <xdr:nvSpPr>
        <xdr:cNvPr id="359" name="テキスト ボックス 358"/>
        <xdr:cNvSpPr txBox="1"/>
      </xdr:nvSpPr>
      <xdr:spPr>
        <a:xfrm>
          <a:off x="7594111" y="903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112979</xdr:rowOff>
    </xdr:from>
    <xdr:to>
      <xdr:col>36</xdr:col>
      <xdr:colOff>165100</xdr:colOff>
      <xdr:row>54</xdr:row>
      <xdr:rowOff>43129</xdr:rowOff>
    </xdr:to>
    <xdr:sp macro="" textlink="">
      <xdr:nvSpPr>
        <xdr:cNvPr id="360" name="フローチャート: 判断 359"/>
        <xdr:cNvSpPr/>
      </xdr:nvSpPr>
      <xdr:spPr>
        <a:xfrm>
          <a:off x="6921500" y="919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59656</xdr:rowOff>
    </xdr:from>
    <xdr:ext cx="534377" cy="259045"/>
    <xdr:sp macro="" textlink="">
      <xdr:nvSpPr>
        <xdr:cNvPr id="361" name="テキスト ボックス 360"/>
        <xdr:cNvSpPr txBox="1"/>
      </xdr:nvSpPr>
      <xdr:spPr>
        <a:xfrm>
          <a:off x="6705111" y="897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57086</xdr:rowOff>
    </xdr:from>
    <xdr:to>
      <xdr:col>55</xdr:col>
      <xdr:colOff>50800</xdr:colOff>
      <xdr:row>57</xdr:row>
      <xdr:rowOff>158686</xdr:rowOff>
    </xdr:to>
    <xdr:sp macro="" textlink="">
      <xdr:nvSpPr>
        <xdr:cNvPr id="367" name="楕円 366"/>
        <xdr:cNvSpPr/>
      </xdr:nvSpPr>
      <xdr:spPr>
        <a:xfrm>
          <a:off x="10426700" y="982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143463</xdr:rowOff>
    </xdr:from>
    <xdr:ext cx="534377" cy="259045"/>
    <xdr:sp macro="" textlink="">
      <xdr:nvSpPr>
        <xdr:cNvPr id="368" name="普通建設事業費該当値テキスト"/>
        <xdr:cNvSpPr txBox="1"/>
      </xdr:nvSpPr>
      <xdr:spPr>
        <a:xfrm>
          <a:off x="10528300" y="974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82106</xdr:rowOff>
    </xdr:from>
    <xdr:to>
      <xdr:col>50</xdr:col>
      <xdr:colOff>165100</xdr:colOff>
      <xdr:row>58</xdr:row>
      <xdr:rowOff>12256</xdr:rowOff>
    </xdr:to>
    <xdr:sp macro="" textlink="">
      <xdr:nvSpPr>
        <xdr:cNvPr id="369" name="楕円 368"/>
        <xdr:cNvSpPr/>
      </xdr:nvSpPr>
      <xdr:spPr>
        <a:xfrm>
          <a:off x="9588500" y="985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3383</xdr:rowOff>
    </xdr:from>
    <xdr:ext cx="534377" cy="259045"/>
    <xdr:sp macro="" textlink="">
      <xdr:nvSpPr>
        <xdr:cNvPr id="370" name="テキスト ボックス 369"/>
        <xdr:cNvSpPr txBox="1"/>
      </xdr:nvSpPr>
      <xdr:spPr>
        <a:xfrm>
          <a:off x="9372111" y="994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152844</xdr:rowOff>
    </xdr:from>
    <xdr:to>
      <xdr:col>46</xdr:col>
      <xdr:colOff>38100</xdr:colOff>
      <xdr:row>57</xdr:row>
      <xdr:rowOff>82994</xdr:rowOff>
    </xdr:to>
    <xdr:sp macro="" textlink="">
      <xdr:nvSpPr>
        <xdr:cNvPr id="371" name="楕円 370"/>
        <xdr:cNvSpPr/>
      </xdr:nvSpPr>
      <xdr:spPr>
        <a:xfrm>
          <a:off x="8699500" y="975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74121</xdr:rowOff>
    </xdr:from>
    <xdr:ext cx="534377" cy="259045"/>
    <xdr:sp macro="" textlink="">
      <xdr:nvSpPr>
        <xdr:cNvPr id="372" name="テキスト ボックス 371"/>
        <xdr:cNvSpPr txBox="1"/>
      </xdr:nvSpPr>
      <xdr:spPr>
        <a:xfrm>
          <a:off x="8483111" y="984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57836</xdr:rowOff>
    </xdr:from>
    <xdr:to>
      <xdr:col>41</xdr:col>
      <xdr:colOff>101600</xdr:colOff>
      <xdr:row>54</xdr:row>
      <xdr:rowOff>159436</xdr:rowOff>
    </xdr:to>
    <xdr:sp macro="" textlink="">
      <xdr:nvSpPr>
        <xdr:cNvPr id="373" name="楕円 372"/>
        <xdr:cNvSpPr/>
      </xdr:nvSpPr>
      <xdr:spPr>
        <a:xfrm>
          <a:off x="7810500" y="931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150563</xdr:rowOff>
    </xdr:from>
    <xdr:ext cx="534377" cy="259045"/>
    <xdr:sp macro="" textlink="">
      <xdr:nvSpPr>
        <xdr:cNvPr id="374" name="テキスト ボックス 373"/>
        <xdr:cNvSpPr txBox="1"/>
      </xdr:nvSpPr>
      <xdr:spPr>
        <a:xfrm>
          <a:off x="7594111" y="940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106235</xdr:rowOff>
    </xdr:from>
    <xdr:to>
      <xdr:col>36</xdr:col>
      <xdr:colOff>165100</xdr:colOff>
      <xdr:row>56</xdr:row>
      <xdr:rowOff>36385</xdr:rowOff>
    </xdr:to>
    <xdr:sp macro="" textlink="">
      <xdr:nvSpPr>
        <xdr:cNvPr id="375" name="楕円 374"/>
        <xdr:cNvSpPr/>
      </xdr:nvSpPr>
      <xdr:spPr>
        <a:xfrm>
          <a:off x="6921500" y="95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27512</xdr:rowOff>
    </xdr:from>
    <xdr:ext cx="534377" cy="259045"/>
    <xdr:sp macro="" textlink="">
      <xdr:nvSpPr>
        <xdr:cNvPr id="376" name="テキスト ボックス 375"/>
        <xdr:cNvSpPr txBox="1"/>
      </xdr:nvSpPr>
      <xdr:spPr>
        <a:xfrm>
          <a:off x="6705111" y="962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125299</xdr:rowOff>
    </xdr:from>
    <xdr:to>
      <xdr:col>54</xdr:col>
      <xdr:colOff>189865</xdr:colOff>
      <xdr:row>78</xdr:row>
      <xdr:rowOff>116886</xdr:rowOff>
    </xdr:to>
    <xdr:cxnSp macro="">
      <xdr:nvCxnSpPr>
        <xdr:cNvPr id="398" name="直線コネクタ 397"/>
        <xdr:cNvCxnSpPr/>
      </xdr:nvCxnSpPr>
      <xdr:spPr>
        <a:xfrm flipV="1">
          <a:off x="10475595" y="12126799"/>
          <a:ext cx="1270" cy="1363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120713</xdr:rowOff>
    </xdr:from>
    <xdr:ext cx="378565" cy="259045"/>
    <xdr:sp macro="" textlink="">
      <xdr:nvSpPr>
        <xdr:cNvPr id="399" name="普通建設事業費 （ うち新規整備　）最小値テキスト"/>
        <xdr:cNvSpPr txBox="1"/>
      </xdr:nvSpPr>
      <xdr:spPr>
        <a:xfrm>
          <a:off x="10528300" y="13493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116886</xdr:rowOff>
    </xdr:from>
    <xdr:to>
      <xdr:col>55</xdr:col>
      <xdr:colOff>88900</xdr:colOff>
      <xdr:row>78</xdr:row>
      <xdr:rowOff>116886</xdr:rowOff>
    </xdr:to>
    <xdr:cxnSp macro="">
      <xdr:nvCxnSpPr>
        <xdr:cNvPr id="400" name="直線コネクタ 399"/>
        <xdr:cNvCxnSpPr/>
      </xdr:nvCxnSpPr>
      <xdr:spPr>
        <a:xfrm>
          <a:off x="10388600" y="1348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71976</xdr:rowOff>
    </xdr:from>
    <xdr:ext cx="534377" cy="259045"/>
    <xdr:sp macro="" textlink="">
      <xdr:nvSpPr>
        <xdr:cNvPr id="401" name="普通建設事業費 （ うち新規整備　）最大値テキスト"/>
        <xdr:cNvSpPr txBox="1"/>
      </xdr:nvSpPr>
      <xdr:spPr>
        <a:xfrm>
          <a:off x="10528300" y="1190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125299</xdr:rowOff>
    </xdr:from>
    <xdr:to>
      <xdr:col>55</xdr:col>
      <xdr:colOff>88900</xdr:colOff>
      <xdr:row>70</xdr:row>
      <xdr:rowOff>125299</xdr:rowOff>
    </xdr:to>
    <xdr:cxnSp macro="">
      <xdr:nvCxnSpPr>
        <xdr:cNvPr id="402" name="直線コネクタ 401"/>
        <xdr:cNvCxnSpPr/>
      </xdr:nvCxnSpPr>
      <xdr:spPr>
        <a:xfrm>
          <a:off x="10388600" y="12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83739</xdr:rowOff>
    </xdr:from>
    <xdr:to>
      <xdr:col>55</xdr:col>
      <xdr:colOff>0</xdr:colOff>
      <xdr:row>78</xdr:row>
      <xdr:rowOff>116886</xdr:rowOff>
    </xdr:to>
    <xdr:cxnSp macro="">
      <xdr:nvCxnSpPr>
        <xdr:cNvPr id="403" name="直線コネクタ 402"/>
        <xdr:cNvCxnSpPr/>
      </xdr:nvCxnSpPr>
      <xdr:spPr>
        <a:xfrm>
          <a:off x="9639300" y="13456839"/>
          <a:ext cx="8382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145061</xdr:rowOff>
    </xdr:from>
    <xdr:ext cx="534377" cy="259045"/>
    <xdr:sp macro="" textlink="">
      <xdr:nvSpPr>
        <xdr:cNvPr id="404" name="普通建設事業費 （ うち新規整備　）平均値テキスト"/>
        <xdr:cNvSpPr txBox="1"/>
      </xdr:nvSpPr>
      <xdr:spPr>
        <a:xfrm>
          <a:off x="10528300" y="12660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122184</xdr:rowOff>
    </xdr:from>
    <xdr:to>
      <xdr:col>55</xdr:col>
      <xdr:colOff>50800</xdr:colOff>
      <xdr:row>75</xdr:row>
      <xdr:rowOff>52334</xdr:rowOff>
    </xdr:to>
    <xdr:sp macro="" textlink="">
      <xdr:nvSpPr>
        <xdr:cNvPr id="405" name="フローチャート: 判断 404"/>
        <xdr:cNvSpPr/>
      </xdr:nvSpPr>
      <xdr:spPr>
        <a:xfrm>
          <a:off x="10426700" y="1280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72858</xdr:rowOff>
    </xdr:from>
    <xdr:to>
      <xdr:col>50</xdr:col>
      <xdr:colOff>114300</xdr:colOff>
      <xdr:row>78</xdr:row>
      <xdr:rowOff>83739</xdr:rowOff>
    </xdr:to>
    <xdr:cxnSp macro="">
      <xdr:nvCxnSpPr>
        <xdr:cNvPr id="406" name="直線コネクタ 405"/>
        <xdr:cNvCxnSpPr/>
      </xdr:nvCxnSpPr>
      <xdr:spPr>
        <a:xfrm>
          <a:off x="8750300" y="13445958"/>
          <a:ext cx="889000" cy="1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142027</xdr:rowOff>
    </xdr:from>
    <xdr:to>
      <xdr:col>50</xdr:col>
      <xdr:colOff>165100</xdr:colOff>
      <xdr:row>77</xdr:row>
      <xdr:rowOff>72177</xdr:rowOff>
    </xdr:to>
    <xdr:sp macro="" textlink="">
      <xdr:nvSpPr>
        <xdr:cNvPr id="407" name="フローチャート: 判断 406"/>
        <xdr:cNvSpPr/>
      </xdr:nvSpPr>
      <xdr:spPr>
        <a:xfrm>
          <a:off x="9588500" y="13172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88704</xdr:rowOff>
    </xdr:from>
    <xdr:ext cx="469744" cy="259045"/>
    <xdr:sp macro="" textlink="">
      <xdr:nvSpPr>
        <xdr:cNvPr id="408" name="テキスト ボックス 407"/>
        <xdr:cNvSpPr txBox="1"/>
      </xdr:nvSpPr>
      <xdr:spPr>
        <a:xfrm>
          <a:off x="9404428" y="1294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135037</xdr:rowOff>
    </xdr:from>
    <xdr:to>
      <xdr:col>45</xdr:col>
      <xdr:colOff>177800</xdr:colOff>
      <xdr:row>78</xdr:row>
      <xdr:rowOff>72858</xdr:rowOff>
    </xdr:to>
    <xdr:cxnSp macro="">
      <xdr:nvCxnSpPr>
        <xdr:cNvPr id="409" name="直線コネクタ 408"/>
        <xdr:cNvCxnSpPr/>
      </xdr:nvCxnSpPr>
      <xdr:spPr>
        <a:xfrm>
          <a:off x="7861300" y="12993787"/>
          <a:ext cx="889000" cy="45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129454</xdr:rowOff>
    </xdr:from>
    <xdr:to>
      <xdr:col>46</xdr:col>
      <xdr:colOff>38100</xdr:colOff>
      <xdr:row>77</xdr:row>
      <xdr:rowOff>59604</xdr:rowOff>
    </xdr:to>
    <xdr:sp macro="" textlink="">
      <xdr:nvSpPr>
        <xdr:cNvPr id="410" name="フローチャート: 判断 409"/>
        <xdr:cNvSpPr/>
      </xdr:nvSpPr>
      <xdr:spPr>
        <a:xfrm>
          <a:off x="86995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76130</xdr:rowOff>
    </xdr:from>
    <xdr:ext cx="469744" cy="259045"/>
    <xdr:sp macro="" textlink="">
      <xdr:nvSpPr>
        <xdr:cNvPr id="411" name="テキスト ボックス 410"/>
        <xdr:cNvSpPr txBox="1"/>
      </xdr:nvSpPr>
      <xdr:spPr>
        <a:xfrm>
          <a:off x="8515428" y="1293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135037</xdr:rowOff>
    </xdr:from>
    <xdr:to>
      <xdr:col>41</xdr:col>
      <xdr:colOff>50800</xdr:colOff>
      <xdr:row>78</xdr:row>
      <xdr:rowOff>23617</xdr:rowOff>
    </xdr:to>
    <xdr:cxnSp macro="">
      <xdr:nvCxnSpPr>
        <xdr:cNvPr id="412" name="直線コネクタ 411"/>
        <xdr:cNvCxnSpPr/>
      </xdr:nvCxnSpPr>
      <xdr:spPr>
        <a:xfrm flipV="1">
          <a:off x="6972300" y="12993787"/>
          <a:ext cx="889000" cy="40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72</xdr:row>
      <xdr:rowOff>118618</xdr:rowOff>
    </xdr:from>
    <xdr:to>
      <xdr:col>41</xdr:col>
      <xdr:colOff>101600</xdr:colOff>
      <xdr:row>73</xdr:row>
      <xdr:rowOff>48768</xdr:rowOff>
    </xdr:to>
    <xdr:sp macro="" textlink="">
      <xdr:nvSpPr>
        <xdr:cNvPr id="413" name="フローチャート: 判断 412"/>
        <xdr:cNvSpPr/>
      </xdr:nvSpPr>
      <xdr:spPr>
        <a:xfrm>
          <a:off x="7810500" y="1246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65295</xdr:rowOff>
    </xdr:from>
    <xdr:ext cx="534377" cy="259045"/>
    <xdr:sp macro="" textlink="">
      <xdr:nvSpPr>
        <xdr:cNvPr id="414" name="テキスト ボックス 413"/>
        <xdr:cNvSpPr txBox="1"/>
      </xdr:nvSpPr>
      <xdr:spPr>
        <a:xfrm>
          <a:off x="7594111" y="1223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124836</xdr:rowOff>
    </xdr:from>
    <xdr:to>
      <xdr:col>36</xdr:col>
      <xdr:colOff>165100</xdr:colOff>
      <xdr:row>73</xdr:row>
      <xdr:rowOff>54986</xdr:rowOff>
    </xdr:to>
    <xdr:sp macro="" textlink="">
      <xdr:nvSpPr>
        <xdr:cNvPr id="415" name="フローチャート: 判断 414"/>
        <xdr:cNvSpPr/>
      </xdr:nvSpPr>
      <xdr:spPr>
        <a:xfrm>
          <a:off x="6921500" y="1246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71513</xdr:rowOff>
    </xdr:from>
    <xdr:ext cx="534377" cy="259045"/>
    <xdr:sp macro="" textlink="">
      <xdr:nvSpPr>
        <xdr:cNvPr id="416" name="テキスト ボックス 415"/>
        <xdr:cNvSpPr txBox="1"/>
      </xdr:nvSpPr>
      <xdr:spPr>
        <a:xfrm>
          <a:off x="6705111" y="1224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66086</xdr:rowOff>
    </xdr:from>
    <xdr:to>
      <xdr:col>55</xdr:col>
      <xdr:colOff>50800</xdr:colOff>
      <xdr:row>78</xdr:row>
      <xdr:rowOff>167686</xdr:rowOff>
    </xdr:to>
    <xdr:sp macro="" textlink="">
      <xdr:nvSpPr>
        <xdr:cNvPr id="422" name="楕円 421"/>
        <xdr:cNvSpPr/>
      </xdr:nvSpPr>
      <xdr:spPr>
        <a:xfrm>
          <a:off x="10426700" y="1343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152463</xdr:rowOff>
    </xdr:from>
    <xdr:ext cx="378565" cy="259045"/>
    <xdr:sp macro="" textlink="">
      <xdr:nvSpPr>
        <xdr:cNvPr id="423" name="普通建設事業費 （ うち新規整備　）該当値テキスト"/>
        <xdr:cNvSpPr txBox="1"/>
      </xdr:nvSpPr>
      <xdr:spPr>
        <a:xfrm>
          <a:off x="10528300" y="13354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32939</xdr:rowOff>
    </xdr:from>
    <xdr:to>
      <xdr:col>50</xdr:col>
      <xdr:colOff>165100</xdr:colOff>
      <xdr:row>78</xdr:row>
      <xdr:rowOff>134539</xdr:rowOff>
    </xdr:to>
    <xdr:sp macro="" textlink="">
      <xdr:nvSpPr>
        <xdr:cNvPr id="424" name="楕円 423"/>
        <xdr:cNvSpPr/>
      </xdr:nvSpPr>
      <xdr:spPr>
        <a:xfrm>
          <a:off x="9588500" y="1340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125666</xdr:rowOff>
    </xdr:from>
    <xdr:ext cx="469744" cy="259045"/>
    <xdr:sp macro="" textlink="">
      <xdr:nvSpPr>
        <xdr:cNvPr id="425" name="テキスト ボックス 424"/>
        <xdr:cNvSpPr txBox="1"/>
      </xdr:nvSpPr>
      <xdr:spPr>
        <a:xfrm>
          <a:off x="9404428" y="1349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22058</xdr:rowOff>
    </xdr:from>
    <xdr:to>
      <xdr:col>46</xdr:col>
      <xdr:colOff>38100</xdr:colOff>
      <xdr:row>78</xdr:row>
      <xdr:rowOff>123658</xdr:rowOff>
    </xdr:to>
    <xdr:sp macro="" textlink="">
      <xdr:nvSpPr>
        <xdr:cNvPr id="426" name="楕円 425"/>
        <xdr:cNvSpPr/>
      </xdr:nvSpPr>
      <xdr:spPr>
        <a:xfrm>
          <a:off x="8699500" y="1339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114785</xdr:rowOff>
    </xdr:from>
    <xdr:ext cx="469744" cy="259045"/>
    <xdr:sp macro="" textlink="">
      <xdr:nvSpPr>
        <xdr:cNvPr id="427" name="テキスト ボックス 426"/>
        <xdr:cNvSpPr txBox="1"/>
      </xdr:nvSpPr>
      <xdr:spPr>
        <a:xfrm>
          <a:off x="8515428" y="1348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84237</xdr:rowOff>
    </xdr:from>
    <xdr:to>
      <xdr:col>41</xdr:col>
      <xdr:colOff>101600</xdr:colOff>
      <xdr:row>76</xdr:row>
      <xdr:rowOff>14387</xdr:rowOff>
    </xdr:to>
    <xdr:sp macro="" textlink="">
      <xdr:nvSpPr>
        <xdr:cNvPr id="428" name="楕円 427"/>
        <xdr:cNvSpPr/>
      </xdr:nvSpPr>
      <xdr:spPr>
        <a:xfrm>
          <a:off x="7810500" y="1294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5514</xdr:rowOff>
    </xdr:from>
    <xdr:ext cx="534377" cy="259045"/>
    <xdr:sp macro="" textlink="">
      <xdr:nvSpPr>
        <xdr:cNvPr id="429" name="テキスト ボックス 428"/>
        <xdr:cNvSpPr txBox="1"/>
      </xdr:nvSpPr>
      <xdr:spPr>
        <a:xfrm>
          <a:off x="7594111" y="1303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144267</xdr:rowOff>
    </xdr:from>
    <xdr:to>
      <xdr:col>36</xdr:col>
      <xdr:colOff>165100</xdr:colOff>
      <xdr:row>78</xdr:row>
      <xdr:rowOff>74417</xdr:rowOff>
    </xdr:to>
    <xdr:sp macro="" textlink="">
      <xdr:nvSpPr>
        <xdr:cNvPr id="430" name="楕円 429"/>
        <xdr:cNvSpPr/>
      </xdr:nvSpPr>
      <xdr:spPr>
        <a:xfrm>
          <a:off x="6921500" y="1334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65544</xdr:rowOff>
    </xdr:from>
    <xdr:ext cx="469744" cy="259045"/>
    <xdr:sp macro="" textlink="">
      <xdr:nvSpPr>
        <xdr:cNvPr id="431" name="テキスト ボックス 430"/>
        <xdr:cNvSpPr txBox="1"/>
      </xdr:nvSpPr>
      <xdr:spPr>
        <a:xfrm>
          <a:off x="6737428" y="13438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1" name="テキスト ボックス 450"/>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72110</xdr:rowOff>
    </xdr:from>
    <xdr:to>
      <xdr:col>54</xdr:col>
      <xdr:colOff>189865</xdr:colOff>
      <xdr:row>97</xdr:row>
      <xdr:rowOff>78339</xdr:rowOff>
    </xdr:to>
    <xdr:cxnSp macro="">
      <xdr:nvCxnSpPr>
        <xdr:cNvPr id="455" name="直線コネクタ 454"/>
        <xdr:cNvCxnSpPr/>
      </xdr:nvCxnSpPr>
      <xdr:spPr>
        <a:xfrm flipV="1">
          <a:off x="10475595" y="15674060"/>
          <a:ext cx="1270" cy="1034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82166</xdr:rowOff>
    </xdr:from>
    <xdr:ext cx="534377" cy="259045"/>
    <xdr:sp macro="" textlink="">
      <xdr:nvSpPr>
        <xdr:cNvPr id="456" name="普通建設事業費 （ うち更新整備　）最小値テキスト"/>
        <xdr:cNvSpPr txBox="1"/>
      </xdr:nvSpPr>
      <xdr:spPr>
        <a:xfrm>
          <a:off x="10528300" y="1671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78339</xdr:rowOff>
    </xdr:from>
    <xdr:to>
      <xdr:col>55</xdr:col>
      <xdr:colOff>88900</xdr:colOff>
      <xdr:row>97</xdr:row>
      <xdr:rowOff>78339</xdr:rowOff>
    </xdr:to>
    <xdr:cxnSp macro="">
      <xdr:nvCxnSpPr>
        <xdr:cNvPr id="457" name="直線コネクタ 456"/>
        <xdr:cNvCxnSpPr/>
      </xdr:nvCxnSpPr>
      <xdr:spPr>
        <a:xfrm>
          <a:off x="10388600" y="1670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18787</xdr:rowOff>
    </xdr:from>
    <xdr:ext cx="534377" cy="259045"/>
    <xdr:sp macro="" textlink="">
      <xdr:nvSpPr>
        <xdr:cNvPr id="458" name="普通建設事業費 （ うち更新整備　）最大値テキスト"/>
        <xdr:cNvSpPr txBox="1"/>
      </xdr:nvSpPr>
      <xdr:spPr>
        <a:xfrm>
          <a:off x="10528300" y="1544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72110</xdr:rowOff>
    </xdr:from>
    <xdr:to>
      <xdr:col>55</xdr:col>
      <xdr:colOff>88900</xdr:colOff>
      <xdr:row>91</xdr:row>
      <xdr:rowOff>72110</xdr:rowOff>
    </xdr:to>
    <xdr:cxnSp macro="">
      <xdr:nvCxnSpPr>
        <xdr:cNvPr id="459" name="直線コネクタ 458"/>
        <xdr:cNvCxnSpPr/>
      </xdr:nvCxnSpPr>
      <xdr:spPr>
        <a:xfrm>
          <a:off x="10388600" y="1567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78339</xdr:rowOff>
    </xdr:from>
    <xdr:to>
      <xdr:col>55</xdr:col>
      <xdr:colOff>0</xdr:colOff>
      <xdr:row>97</xdr:row>
      <xdr:rowOff>113945</xdr:rowOff>
    </xdr:to>
    <xdr:cxnSp macro="">
      <xdr:nvCxnSpPr>
        <xdr:cNvPr id="460" name="直線コネクタ 459"/>
        <xdr:cNvCxnSpPr/>
      </xdr:nvCxnSpPr>
      <xdr:spPr>
        <a:xfrm flipV="1">
          <a:off x="9639300" y="16708989"/>
          <a:ext cx="838200" cy="3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57484</xdr:rowOff>
    </xdr:from>
    <xdr:ext cx="534377" cy="259045"/>
    <xdr:sp macro="" textlink="">
      <xdr:nvSpPr>
        <xdr:cNvPr id="461" name="普通建設事業費 （ うち更新整備　）平均値テキスト"/>
        <xdr:cNvSpPr txBox="1"/>
      </xdr:nvSpPr>
      <xdr:spPr>
        <a:xfrm>
          <a:off x="10528300" y="16345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34607</xdr:rowOff>
    </xdr:from>
    <xdr:to>
      <xdr:col>55</xdr:col>
      <xdr:colOff>50800</xdr:colOff>
      <xdr:row>96</xdr:row>
      <xdr:rowOff>136207</xdr:rowOff>
    </xdr:to>
    <xdr:sp macro="" textlink="">
      <xdr:nvSpPr>
        <xdr:cNvPr id="462" name="フローチャート: 判断 461"/>
        <xdr:cNvSpPr/>
      </xdr:nvSpPr>
      <xdr:spPr>
        <a:xfrm>
          <a:off x="10426700" y="164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116212</xdr:rowOff>
    </xdr:from>
    <xdr:to>
      <xdr:col>50</xdr:col>
      <xdr:colOff>114300</xdr:colOff>
      <xdr:row>97</xdr:row>
      <xdr:rowOff>113945</xdr:rowOff>
    </xdr:to>
    <xdr:cxnSp macro="">
      <xdr:nvCxnSpPr>
        <xdr:cNvPr id="463" name="直線コネクタ 462"/>
        <xdr:cNvCxnSpPr/>
      </xdr:nvCxnSpPr>
      <xdr:spPr>
        <a:xfrm>
          <a:off x="8750300" y="16575412"/>
          <a:ext cx="889000" cy="16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78384</xdr:rowOff>
    </xdr:from>
    <xdr:to>
      <xdr:col>50</xdr:col>
      <xdr:colOff>165100</xdr:colOff>
      <xdr:row>97</xdr:row>
      <xdr:rowOff>8534</xdr:rowOff>
    </xdr:to>
    <xdr:sp macro="" textlink="">
      <xdr:nvSpPr>
        <xdr:cNvPr id="464" name="フローチャート: 判断 463"/>
        <xdr:cNvSpPr/>
      </xdr:nvSpPr>
      <xdr:spPr>
        <a:xfrm>
          <a:off x="9588500" y="1653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25061</xdr:rowOff>
    </xdr:from>
    <xdr:ext cx="534377" cy="259045"/>
    <xdr:sp macro="" textlink="">
      <xdr:nvSpPr>
        <xdr:cNvPr id="465" name="テキスト ボックス 464"/>
        <xdr:cNvSpPr txBox="1"/>
      </xdr:nvSpPr>
      <xdr:spPr>
        <a:xfrm>
          <a:off x="9372111" y="1631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50375</xdr:rowOff>
    </xdr:from>
    <xdr:to>
      <xdr:col>45</xdr:col>
      <xdr:colOff>177800</xdr:colOff>
      <xdr:row>96</xdr:row>
      <xdr:rowOff>116212</xdr:rowOff>
    </xdr:to>
    <xdr:cxnSp macro="">
      <xdr:nvCxnSpPr>
        <xdr:cNvPr id="466" name="直線コネクタ 465"/>
        <xdr:cNvCxnSpPr/>
      </xdr:nvCxnSpPr>
      <xdr:spPr>
        <a:xfrm>
          <a:off x="7861300" y="16166675"/>
          <a:ext cx="889000" cy="40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151061</xdr:rowOff>
    </xdr:from>
    <xdr:to>
      <xdr:col>46</xdr:col>
      <xdr:colOff>38100</xdr:colOff>
      <xdr:row>96</xdr:row>
      <xdr:rowOff>81211</xdr:rowOff>
    </xdr:to>
    <xdr:sp macro="" textlink="">
      <xdr:nvSpPr>
        <xdr:cNvPr id="467" name="フローチャート: 判断 466"/>
        <xdr:cNvSpPr/>
      </xdr:nvSpPr>
      <xdr:spPr>
        <a:xfrm>
          <a:off x="8699500" y="1643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97738</xdr:rowOff>
    </xdr:from>
    <xdr:ext cx="534377" cy="259045"/>
    <xdr:sp macro="" textlink="">
      <xdr:nvSpPr>
        <xdr:cNvPr id="468" name="テキスト ボックス 467"/>
        <xdr:cNvSpPr txBox="1"/>
      </xdr:nvSpPr>
      <xdr:spPr>
        <a:xfrm>
          <a:off x="8483111" y="1621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50375</xdr:rowOff>
    </xdr:from>
    <xdr:to>
      <xdr:col>41</xdr:col>
      <xdr:colOff>50800</xdr:colOff>
      <xdr:row>95</xdr:row>
      <xdr:rowOff>126251</xdr:rowOff>
    </xdr:to>
    <xdr:cxnSp macro="">
      <xdr:nvCxnSpPr>
        <xdr:cNvPr id="469" name="直線コネクタ 468"/>
        <xdr:cNvCxnSpPr/>
      </xdr:nvCxnSpPr>
      <xdr:spPr>
        <a:xfrm flipV="1">
          <a:off x="6972300" y="16166675"/>
          <a:ext cx="889000" cy="24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9728</xdr:rowOff>
    </xdr:from>
    <xdr:to>
      <xdr:col>41</xdr:col>
      <xdr:colOff>101600</xdr:colOff>
      <xdr:row>95</xdr:row>
      <xdr:rowOff>111328</xdr:rowOff>
    </xdr:to>
    <xdr:sp macro="" textlink="">
      <xdr:nvSpPr>
        <xdr:cNvPr id="470" name="フローチャート: 判断 469"/>
        <xdr:cNvSpPr/>
      </xdr:nvSpPr>
      <xdr:spPr>
        <a:xfrm>
          <a:off x="7810500" y="162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102455</xdr:rowOff>
    </xdr:from>
    <xdr:ext cx="534377" cy="259045"/>
    <xdr:sp macro="" textlink="">
      <xdr:nvSpPr>
        <xdr:cNvPr id="471" name="テキスト ボックス 470"/>
        <xdr:cNvSpPr txBox="1"/>
      </xdr:nvSpPr>
      <xdr:spPr>
        <a:xfrm>
          <a:off x="7594111" y="1639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94672</xdr:rowOff>
    </xdr:from>
    <xdr:to>
      <xdr:col>36</xdr:col>
      <xdr:colOff>165100</xdr:colOff>
      <xdr:row>95</xdr:row>
      <xdr:rowOff>24822</xdr:rowOff>
    </xdr:to>
    <xdr:sp macro="" textlink="">
      <xdr:nvSpPr>
        <xdr:cNvPr id="472" name="フローチャート: 判断 471"/>
        <xdr:cNvSpPr/>
      </xdr:nvSpPr>
      <xdr:spPr>
        <a:xfrm>
          <a:off x="6921500" y="162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41349</xdr:rowOff>
    </xdr:from>
    <xdr:ext cx="534377" cy="259045"/>
    <xdr:sp macro="" textlink="">
      <xdr:nvSpPr>
        <xdr:cNvPr id="473" name="テキスト ボックス 472"/>
        <xdr:cNvSpPr txBox="1"/>
      </xdr:nvSpPr>
      <xdr:spPr>
        <a:xfrm>
          <a:off x="6705111" y="1598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27539</xdr:rowOff>
    </xdr:from>
    <xdr:to>
      <xdr:col>55</xdr:col>
      <xdr:colOff>50800</xdr:colOff>
      <xdr:row>97</xdr:row>
      <xdr:rowOff>129139</xdr:rowOff>
    </xdr:to>
    <xdr:sp macro="" textlink="">
      <xdr:nvSpPr>
        <xdr:cNvPr id="479" name="楕円 478"/>
        <xdr:cNvSpPr/>
      </xdr:nvSpPr>
      <xdr:spPr>
        <a:xfrm>
          <a:off x="10426700" y="1665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113916</xdr:rowOff>
    </xdr:from>
    <xdr:ext cx="534377" cy="259045"/>
    <xdr:sp macro="" textlink="">
      <xdr:nvSpPr>
        <xdr:cNvPr id="480" name="普通建設事業費 （ うち更新整備　）該当値テキスト"/>
        <xdr:cNvSpPr txBox="1"/>
      </xdr:nvSpPr>
      <xdr:spPr>
        <a:xfrm>
          <a:off x="10528300" y="1657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63145</xdr:rowOff>
    </xdr:from>
    <xdr:to>
      <xdr:col>50</xdr:col>
      <xdr:colOff>165100</xdr:colOff>
      <xdr:row>97</xdr:row>
      <xdr:rowOff>164745</xdr:rowOff>
    </xdr:to>
    <xdr:sp macro="" textlink="">
      <xdr:nvSpPr>
        <xdr:cNvPr id="481" name="楕円 480"/>
        <xdr:cNvSpPr/>
      </xdr:nvSpPr>
      <xdr:spPr>
        <a:xfrm>
          <a:off x="9588500" y="1669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155872</xdr:rowOff>
    </xdr:from>
    <xdr:ext cx="534377" cy="259045"/>
    <xdr:sp macro="" textlink="">
      <xdr:nvSpPr>
        <xdr:cNvPr id="482" name="テキスト ボックス 481"/>
        <xdr:cNvSpPr txBox="1"/>
      </xdr:nvSpPr>
      <xdr:spPr>
        <a:xfrm>
          <a:off x="9372111" y="1678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65412</xdr:rowOff>
    </xdr:from>
    <xdr:to>
      <xdr:col>46</xdr:col>
      <xdr:colOff>38100</xdr:colOff>
      <xdr:row>96</xdr:row>
      <xdr:rowOff>167012</xdr:rowOff>
    </xdr:to>
    <xdr:sp macro="" textlink="">
      <xdr:nvSpPr>
        <xdr:cNvPr id="483" name="楕円 482"/>
        <xdr:cNvSpPr/>
      </xdr:nvSpPr>
      <xdr:spPr>
        <a:xfrm>
          <a:off x="8699500" y="1652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158139</xdr:rowOff>
    </xdr:from>
    <xdr:ext cx="534377" cy="259045"/>
    <xdr:sp macro="" textlink="">
      <xdr:nvSpPr>
        <xdr:cNvPr id="484" name="テキスト ボックス 483"/>
        <xdr:cNvSpPr txBox="1"/>
      </xdr:nvSpPr>
      <xdr:spPr>
        <a:xfrm>
          <a:off x="8483111" y="1661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171025</xdr:rowOff>
    </xdr:from>
    <xdr:to>
      <xdr:col>41</xdr:col>
      <xdr:colOff>101600</xdr:colOff>
      <xdr:row>94</xdr:row>
      <xdr:rowOff>101175</xdr:rowOff>
    </xdr:to>
    <xdr:sp macro="" textlink="">
      <xdr:nvSpPr>
        <xdr:cNvPr id="485" name="楕円 484"/>
        <xdr:cNvSpPr/>
      </xdr:nvSpPr>
      <xdr:spPr>
        <a:xfrm>
          <a:off x="7810500" y="1611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117702</xdr:rowOff>
    </xdr:from>
    <xdr:ext cx="534377" cy="259045"/>
    <xdr:sp macro="" textlink="">
      <xdr:nvSpPr>
        <xdr:cNvPr id="486" name="テキスト ボックス 485"/>
        <xdr:cNvSpPr txBox="1"/>
      </xdr:nvSpPr>
      <xdr:spPr>
        <a:xfrm>
          <a:off x="7594111" y="1589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75451</xdr:rowOff>
    </xdr:from>
    <xdr:to>
      <xdr:col>36</xdr:col>
      <xdr:colOff>165100</xdr:colOff>
      <xdr:row>96</xdr:row>
      <xdr:rowOff>5601</xdr:rowOff>
    </xdr:to>
    <xdr:sp macro="" textlink="">
      <xdr:nvSpPr>
        <xdr:cNvPr id="487" name="楕円 486"/>
        <xdr:cNvSpPr/>
      </xdr:nvSpPr>
      <xdr:spPr>
        <a:xfrm>
          <a:off x="6921500" y="1636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168178</xdr:rowOff>
    </xdr:from>
    <xdr:ext cx="534377" cy="259045"/>
    <xdr:sp macro="" textlink="">
      <xdr:nvSpPr>
        <xdr:cNvPr id="488" name="テキスト ボックス 487"/>
        <xdr:cNvSpPr txBox="1"/>
      </xdr:nvSpPr>
      <xdr:spPr>
        <a:xfrm>
          <a:off x="6705111" y="1645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2" name="テキスト ボックス 501"/>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4" name="テキスト ボックス 503"/>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6" name="テキスト ボックス 505"/>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08" name="テキスト ボックス 507"/>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83693</xdr:rowOff>
    </xdr:from>
    <xdr:to>
      <xdr:col>85</xdr:col>
      <xdr:colOff>126364</xdr:colOff>
      <xdr:row>39</xdr:row>
      <xdr:rowOff>44450</xdr:rowOff>
    </xdr:to>
    <xdr:cxnSp macro="">
      <xdr:nvCxnSpPr>
        <xdr:cNvPr id="512" name="直線コネクタ 511"/>
        <xdr:cNvCxnSpPr/>
      </xdr:nvCxnSpPr>
      <xdr:spPr>
        <a:xfrm flipV="1">
          <a:off x="16317595" y="5227193"/>
          <a:ext cx="1269" cy="1503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30370</xdr:rowOff>
    </xdr:from>
    <xdr:ext cx="469744" cy="259045"/>
    <xdr:sp macro="" textlink="">
      <xdr:nvSpPr>
        <xdr:cNvPr id="515" name="災害復旧事業費最大値テキスト"/>
        <xdr:cNvSpPr txBox="1"/>
      </xdr:nvSpPr>
      <xdr:spPr>
        <a:xfrm>
          <a:off x="16370300" y="500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83693</xdr:rowOff>
    </xdr:from>
    <xdr:to>
      <xdr:col>86</xdr:col>
      <xdr:colOff>25400</xdr:colOff>
      <xdr:row>30</xdr:row>
      <xdr:rowOff>83693</xdr:rowOff>
    </xdr:to>
    <xdr:cxnSp macro="">
      <xdr:nvCxnSpPr>
        <xdr:cNvPr id="516" name="直線コネクタ 515"/>
        <xdr:cNvCxnSpPr/>
      </xdr:nvCxnSpPr>
      <xdr:spPr>
        <a:xfrm>
          <a:off x="16230600" y="522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116269</xdr:rowOff>
    </xdr:from>
    <xdr:to>
      <xdr:col>85</xdr:col>
      <xdr:colOff>127000</xdr:colOff>
      <xdr:row>38</xdr:row>
      <xdr:rowOff>165798</xdr:rowOff>
    </xdr:to>
    <xdr:cxnSp macro="">
      <xdr:nvCxnSpPr>
        <xdr:cNvPr id="517" name="直線コネクタ 516"/>
        <xdr:cNvCxnSpPr/>
      </xdr:nvCxnSpPr>
      <xdr:spPr>
        <a:xfrm flipV="1">
          <a:off x="15481300" y="6631369"/>
          <a:ext cx="838200" cy="4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5668</xdr:rowOff>
    </xdr:from>
    <xdr:ext cx="469744" cy="259045"/>
    <xdr:sp macro="" textlink="">
      <xdr:nvSpPr>
        <xdr:cNvPr id="518" name="災害復旧事業費平均値テキスト"/>
        <xdr:cNvSpPr txBox="1"/>
      </xdr:nvSpPr>
      <xdr:spPr>
        <a:xfrm>
          <a:off x="16370300" y="60064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154241</xdr:rowOff>
    </xdr:from>
    <xdr:to>
      <xdr:col>85</xdr:col>
      <xdr:colOff>177800</xdr:colOff>
      <xdr:row>36</xdr:row>
      <xdr:rowOff>84391</xdr:rowOff>
    </xdr:to>
    <xdr:sp macro="" textlink="">
      <xdr:nvSpPr>
        <xdr:cNvPr id="519" name="フローチャート: 判断 518"/>
        <xdr:cNvSpPr/>
      </xdr:nvSpPr>
      <xdr:spPr>
        <a:xfrm>
          <a:off x="16268700" y="615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100647</xdr:rowOff>
    </xdr:from>
    <xdr:to>
      <xdr:col>81</xdr:col>
      <xdr:colOff>50800</xdr:colOff>
      <xdr:row>38</xdr:row>
      <xdr:rowOff>165798</xdr:rowOff>
    </xdr:to>
    <xdr:cxnSp macro="">
      <xdr:nvCxnSpPr>
        <xdr:cNvPr id="520" name="直線コネクタ 519"/>
        <xdr:cNvCxnSpPr/>
      </xdr:nvCxnSpPr>
      <xdr:spPr>
        <a:xfrm>
          <a:off x="14592300" y="6272847"/>
          <a:ext cx="889000" cy="40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33846</xdr:rowOff>
    </xdr:from>
    <xdr:to>
      <xdr:col>81</xdr:col>
      <xdr:colOff>101600</xdr:colOff>
      <xdr:row>36</xdr:row>
      <xdr:rowOff>135446</xdr:rowOff>
    </xdr:to>
    <xdr:sp macro="" textlink="">
      <xdr:nvSpPr>
        <xdr:cNvPr id="521" name="フローチャート: 判断 520"/>
        <xdr:cNvSpPr/>
      </xdr:nvSpPr>
      <xdr:spPr>
        <a:xfrm>
          <a:off x="15430500" y="620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151973</xdr:rowOff>
    </xdr:from>
    <xdr:ext cx="469744" cy="259045"/>
    <xdr:sp macro="" textlink="">
      <xdr:nvSpPr>
        <xdr:cNvPr id="522" name="テキスト ボックス 521"/>
        <xdr:cNvSpPr txBox="1"/>
      </xdr:nvSpPr>
      <xdr:spPr>
        <a:xfrm>
          <a:off x="15246428" y="598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20638</xdr:rowOff>
    </xdr:from>
    <xdr:to>
      <xdr:col>76</xdr:col>
      <xdr:colOff>114300</xdr:colOff>
      <xdr:row>36</xdr:row>
      <xdr:rowOff>100647</xdr:rowOff>
    </xdr:to>
    <xdr:cxnSp macro="">
      <xdr:nvCxnSpPr>
        <xdr:cNvPr id="523" name="直線コネクタ 522"/>
        <xdr:cNvCxnSpPr/>
      </xdr:nvCxnSpPr>
      <xdr:spPr>
        <a:xfrm>
          <a:off x="13703300" y="5507038"/>
          <a:ext cx="889000" cy="76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69850</xdr:rowOff>
    </xdr:from>
    <xdr:to>
      <xdr:col>76</xdr:col>
      <xdr:colOff>165100</xdr:colOff>
      <xdr:row>38</xdr:row>
      <xdr:rowOff>0</xdr:rowOff>
    </xdr:to>
    <xdr:sp macro="" textlink="">
      <xdr:nvSpPr>
        <xdr:cNvPr id="524" name="フローチャート: 判断 523"/>
        <xdr:cNvSpPr/>
      </xdr:nvSpPr>
      <xdr:spPr>
        <a:xfrm>
          <a:off x="145415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162577</xdr:rowOff>
    </xdr:from>
    <xdr:ext cx="469744" cy="259045"/>
    <xdr:sp macro="" textlink="">
      <xdr:nvSpPr>
        <xdr:cNvPr id="525" name="テキスト ボックス 524"/>
        <xdr:cNvSpPr txBox="1"/>
      </xdr:nvSpPr>
      <xdr:spPr>
        <a:xfrm>
          <a:off x="14357428"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20638</xdr:rowOff>
    </xdr:from>
    <xdr:to>
      <xdr:col>71</xdr:col>
      <xdr:colOff>177800</xdr:colOff>
      <xdr:row>33</xdr:row>
      <xdr:rowOff>106934</xdr:rowOff>
    </xdr:to>
    <xdr:cxnSp macro="">
      <xdr:nvCxnSpPr>
        <xdr:cNvPr id="526" name="直線コネクタ 525"/>
        <xdr:cNvCxnSpPr/>
      </xdr:nvCxnSpPr>
      <xdr:spPr>
        <a:xfrm flipV="1">
          <a:off x="12814300" y="5507038"/>
          <a:ext cx="889000" cy="25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31</xdr:row>
      <xdr:rowOff>154813</xdr:rowOff>
    </xdr:from>
    <xdr:to>
      <xdr:col>72</xdr:col>
      <xdr:colOff>38100</xdr:colOff>
      <xdr:row>32</xdr:row>
      <xdr:rowOff>84963</xdr:rowOff>
    </xdr:to>
    <xdr:sp macro="" textlink="">
      <xdr:nvSpPr>
        <xdr:cNvPr id="527" name="フローチャート: 判断 526"/>
        <xdr:cNvSpPr/>
      </xdr:nvSpPr>
      <xdr:spPr>
        <a:xfrm>
          <a:off x="13652500" y="546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32</xdr:row>
      <xdr:rowOff>76090</xdr:rowOff>
    </xdr:from>
    <xdr:ext cx="469744" cy="259045"/>
    <xdr:sp macro="" textlink="">
      <xdr:nvSpPr>
        <xdr:cNvPr id="528" name="テキスト ボックス 527"/>
        <xdr:cNvSpPr txBox="1"/>
      </xdr:nvSpPr>
      <xdr:spPr>
        <a:xfrm>
          <a:off x="13468428" y="556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165100</xdr:rowOff>
    </xdr:from>
    <xdr:to>
      <xdr:col>67</xdr:col>
      <xdr:colOff>101600</xdr:colOff>
      <xdr:row>35</xdr:row>
      <xdr:rowOff>95250</xdr:rowOff>
    </xdr:to>
    <xdr:sp macro="" textlink="">
      <xdr:nvSpPr>
        <xdr:cNvPr id="529" name="フローチャート: 判断 528"/>
        <xdr:cNvSpPr/>
      </xdr:nvSpPr>
      <xdr:spPr>
        <a:xfrm>
          <a:off x="12763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86377</xdr:rowOff>
    </xdr:from>
    <xdr:ext cx="469744" cy="259045"/>
    <xdr:sp macro="" textlink="">
      <xdr:nvSpPr>
        <xdr:cNvPr id="530" name="テキスト ボックス 529"/>
        <xdr:cNvSpPr txBox="1"/>
      </xdr:nvSpPr>
      <xdr:spPr>
        <a:xfrm>
          <a:off x="12579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65469</xdr:rowOff>
    </xdr:from>
    <xdr:to>
      <xdr:col>85</xdr:col>
      <xdr:colOff>177800</xdr:colOff>
      <xdr:row>38</xdr:row>
      <xdr:rowOff>167069</xdr:rowOff>
    </xdr:to>
    <xdr:sp macro="" textlink="">
      <xdr:nvSpPr>
        <xdr:cNvPr id="536" name="楕円 535"/>
        <xdr:cNvSpPr/>
      </xdr:nvSpPr>
      <xdr:spPr>
        <a:xfrm>
          <a:off x="16268700" y="658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151846</xdr:rowOff>
    </xdr:from>
    <xdr:ext cx="378565" cy="259045"/>
    <xdr:sp macro="" textlink="">
      <xdr:nvSpPr>
        <xdr:cNvPr id="537" name="災害復旧事業費該当値テキスト"/>
        <xdr:cNvSpPr txBox="1"/>
      </xdr:nvSpPr>
      <xdr:spPr>
        <a:xfrm>
          <a:off x="16370300" y="6495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114998</xdr:rowOff>
    </xdr:from>
    <xdr:to>
      <xdr:col>81</xdr:col>
      <xdr:colOff>101600</xdr:colOff>
      <xdr:row>39</xdr:row>
      <xdr:rowOff>45148</xdr:rowOff>
    </xdr:to>
    <xdr:sp macro="" textlink="">
      <xdr:nvSpPr>
        <xdr:cNvPr id="538" name="楕円 537"/>
        <xdr:cNvSpPr/>
      </xdr:nvSpPr>
      <xdr:spPr>
        <a:xfrm>
          <a:off x="15430500" y="663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36275</xdr:rowOff>
    </xdr:from>
    <xdr:ext cx="378565" cy="259045"/>
    <xdr:sp macro="" textlink="">
      <xdr:nvSpPr>
        <xdr:cNvPr id="539" name="テキスト ボックス 538"/>
        <xdr:cNvSpPr txBox="1"/>
      </xdr:nvSpPr>
      <xdr:spPr>
        <a:xfrm>
          <a:off x="15292017" y="6722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49847</xdr:rowOff>
    </xdr:from>
    <xdr:to>
      <xdr:col>76</xdr:col>
      <xdr:colOff>165100</xdr:colOff>
      <xdr:row>36</xdr:row>
      <xdr:rowOff>151447</xdr:rowOff>
    </xdr:to>
    <xdr:sp macro="" textlink="">
      <xdr:nvSpPr>
        <xdr:cNvPr id="540" name="楕円 539"/>
        <xdr:cNvSpPr/>
      </xdr:nvSpPr>
      <xdr:spPr>
        <a:xfrm>
          <a:off x="14541500" y="622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167974</xdr:rowOff>
    </xdr:from>
    <xdr:ext cx="469744" cy="259045"/>
    <xdr:sp macro="" textlink="">
      <xdr:nvSpPr>
        <xdr:cNvPr id="541" name="テキスト ボックス 540"/>
        <xdr:cNvSpPr txBox="1"/>
      </xdr:nvSpPr>
      <xdr:spPr>
        <a:xfrm>
          <a:off x="14357428" y="599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141288</xdr:rowOff>
    </xdr:from>
    <xdr:to>
      <xdr:col>72</xdr:col>
      <xdr:colOff>38100</xdr:colOff>
      <xdr:row>32</xdr:row>
      <xdr:rowOff>71438</xdr:rowOff>
    </xdr:to>
    <xdr:sp macro="" textlink="">
      <xdr:nvSpPr>
        <xdr:cNvPr id="542" name="楕円 541"/>
        <xdr:cNvSpPr/>
      </xdr:nvSpPr>
      <xdr:spPr>
        <a:xfrm>
          <a:off x="13652500" y="545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30</xdr:row>
      <xdr:rowOff>87965</xdr:rowOff>
    </xdr:from>
    <xdr:ext cx="469744" cy="259045"/>
    <xdr:sp macro="" textlink="">
      <xdr:nvSpPr>
        <xdr:cNvPr id="543" name="テキスト ボックス 542"/>
        <xdr:cNvSpPr txBox="1"/>
      </xdr:nvSpPr>
      <xdr:spPr>
        <a:xfrm>
          <a:off x="13468428" y="523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56134</xdr:rowOff>
    </xdr:from>
    <xdr:to>
      <xdr:col>67</xdr:col>
      <xdr:colOff>101600</xdr:colOff>
      <xdr:row>33</xdr:row>
      <xdr:rowOff>157734</xdr:rowOff>
    </xdr:to>
    <xdr:sp macro="" textlink="">
      <xdr:nvSpPr>
        <xdr:cNvPr id="544" name="楕円 543"/>
        <xdr:cNvSpPr/>
      </xdr:nvSpPr>
      <xdr:spPr>
        <a:xfrm>
          <a:off x="12763500" y="57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32</xdr:row>
      <xdr:rowOff>2811</xdr:rowOff>
    </xdr:from>
    <xdr:ext cx="469744" cy="259045"/>
    <xdr:sp macro="" textlink="">
      <xdr:nvSpPr>
        <xdr:cNvPr id="545" name="テキスト ボックス 544"/>
        <xdr:cNvSpPr txBox="1"/>
      </xdr:nvSpPr>
      <xdr:spPr>
        <a:xfrm>
          <a:off x="12579428" y="548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5" name="テキスト ボックス 604"/>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7" name="テキスト ボックス 606"/>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62357</xdr:rowOff>
    </xdr:from>
    <xdr:to>
      <xdr:col>85</xdr:col>
      <xdr:colOff>126364</xdr:colOff>
      <xdr:row>78</xdr:row>
      <xdr:rowOff>128690</xdr:rowOff>
    </xdr:to>
    <xdr:cxnSp macro="">
      <xdr:nvCxnSpPr>
        <xdr:cNvPr id="619" name="直線コネクタ 618"/>
        <xdr:cNvCxnSpPr/>
      </xdr:nvCxnSpPr>
      <xdr:spPr>
        <a:xfrm flipV="1">
          <a:off x="16317595" y="12235307"/>
          <a:ext cx="1269" cy="1266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132517</xdr:rowOff>
    </xdr:from>
    <xdr:ext cx="534377" cy="259045"/>
    <xdr:sp macro="" textlink="">
      <xdr:nvSpPr>
        <xdr:cNvPr id="620" name="公債費最小値テキスト"/>
        <xdr:cNvSpPr txBox="1"/>
      </xdr:nvSpPr>
      <xdr:spPr>
        <a:xfrm>
          <a:off x="16370300" y="1350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128690</xdr:rowOff>
    </xdr:from>
    <xdr:to>
      <xdr:col>86</xdr:col>
      <xdr:colOff>25400</xdr:colOff>
      <xdr:row>78</xdr:row>
      <xdr:rowOff>128690</xdr:rowOff>
    </xdr:to>
    <xdr:cxnSp macro="">
      <xdr:nvCxnSpPr>
        <xdr:cNvPr id="621" name="直線コネクタ 620"/>
        <xdr:cNvCxnSpPr/>
      </xdr:nvCxnSpPr>
      <xdr:spPr>
        <a:xfrm>
          <a:off x="16230600" y="135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9034</xdr:rowOff>
    </xdr:from>
    <xdr:ext cx="534377" cy="259045"/>
    <xdr:sp macro="" textlink="">
      <xdr:nvSpPr>
        <xdr:cNvPr id="622" name="公債費最大値テキスト"/>
        <xdr:cNvSpPr txBox="1"/>
      </xdr:nvSpPr>
      <xdr:spPr>
        <a:xfrm>
          <a:off x="16370300" y="1201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62357</xdr:rowOff>
    </xdr:from>
    <xdr:to>
      <xdr:col>86</xdr:col>
      <xdr:colOff>25400</xdr:colOff>
      <xdr:row>71</xdr:row>
      <xdr:rowOff>62357</xdr:rowOff>
    </xdr:to>
    <xdr:cxnSp macro="">
      <xdr:nvCxnSpPr>
        <xdr:cNvPr id="623" name="直線コネクタ 622"/>
        <xdr:cNvCxnSpPr/>
      </xdr:nvCxnSpPr>
      <xdr:spPr>
        <a:xfrm>
          <a:off x="16230600" y="12235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64415</xdr:rowOff>
    </xdr:from>
    <xdr:to>
      <xdr:col>85</xdr:col>
      <xdr:colOff>127000</xdr:colOff>
      <xdr:row>74</xdr:row>
      <xdr:rowOff>141605</xdr:rowOff>
    </xdr:to>
    <xdr:cxnSp macro="">
      <xdr:nvCxnSpPr>
        <xdr:cNvPr id="624" name="直線コネクタ 623"/>
        <xdr:cNvCxnSpPr/>
      </xdr:nvCxnSpPr>
      <xdr:spPr>
        <a:xfrm>
          <a:off x="15481300" y="12751715"/>
          <a:ext cx="838200" cy="7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89526</xdr:rowOff>
    </xdr:from>
    <xdr:ext cx="534377" cy="259045"/>
    <xdr:sp macro="" textlink="">
      <xdr:nvSpPr>
        <xdr:cNvPr id="625" name="公債費平均値テキスト"/>
        <xdr:cNvSpPr txBox="1"/>
      </xdr:nvSpPr>
      <xdr:spPr>
        <a:xfrm>
          <a:off x="16370300" y="12262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66649</xdr:rowOff>
    </xdr:from>
    <xdr:to>
      <xdr:col>85</xdr:col>
      <xdr:colOff>177800</xdr:colOff>
      <xdr:row>72</xdr:row>
      <xdr:rowOff>168249</xdr:rowOff>
    </xdr:to>
    <xdr:sp macro="" textlink="">
      <xdr:nvSpPr>
        <xdr:cNvPr id="626" name="フローチャート: 判断 625"/>
        <xdr:cNvSpPr/>
      </xdr:nvSpPr>
      <xdr:spPr>
        <a:xfrm>
          <a:off x="16268700" y="1241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64415</xdr:rowOff>
    </xdr:from>
    <xdr:to>
      <xdr:col>81</xdr:col>
      <xdr:colOff>50800</xdr:colOff>
      <xdr:row>74</xdr:row>
      <xdr:rowOff>67653</xdr:rowOff>
    </xdr:to>
    <xdr:cxnSp macro="">
      <xdr:nvCxnSpPr>
        <xdr:cNvPr id="627" name="直線コネクタ 626"/>
        <xdr:cNvCxnSpPr/>
      </xdr:nvCxnSpPr>
      <xdr:spPr>
        <a:xfrm flipV="1">
          <a:off x="14592300" y="12751715"/>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965</xdr:rowOff>
    </xdr:from>
    <xdr:to>
      <xdr:col>81</xdr:col>
      <xdr:colOff>101600</xdr:colOff>
      <xdr:row>74</xdr:row>
      <xdr:rowOff>102565</xdr:rowOff>
    </xdr:to>
    <xdr:sp macro="" textlink="">
      <xdr:nvSpPr>
        <xdr:cNvPr id="628" name="フローチャート: 判断 627"/>
        <xdr:cNvSpPr/>
      </xdr:nvSpPr>
      <xdr:spPr>
        <a:xfrm>
          <a:off x="15430500" y="1268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119092</xdr:rowOff>
    </xdr:from>
    <xdr:ext cx="534377" cy="259045"/>
    <xdr:sp macro="" textlink="">
      <xdr:nvSpPr>
        <xdr:cNvPr id="629" name="テキスト ボックス 628"/>
        <xdr:cNvSpPr txBox="1"/>
      </xdr:nvSpPr>
      <xdr:spPr>
        <a:xfrm>
          <a:off x="15214111" y="1246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67653</xdr:rowOff>
    </xdr:from>
    <xdr:to>
      <xdr:col>76</xdr:col>
      <xdr:colOff>114300</xdr:colOff>
      <xdr:row>75</xdr:row>
      <xdr:rowOff>4788</xdr:rowOff>
    </xdr:to>
    <xdr:cxnSp macro="">
      <xdr:nvCxnSpPr>
        <xdr:cNvPr id="630" name="直線コネクタ 629"/>
        <xdr:cNvCxnSpPr/>
      </xdr:nvCxnSpPr>
      <xdr:spPr>
        <a:xfrm flipV="1">
          <a:off x="13703300" y="12754953"/>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49390</xdr:rowOff>
    </xdr:from>
    <xdr:to>
      <xdr:col>76</xdr:col>
      <xdr:colOff>165100</xdr:colOff>
      <xdr:row>74</xdr:row>
      <xdr:rowOff>150990</xdr:rowOff>
    </xdr:to>
    <xdr:sp macro="" textlink="">
      <xdr:nvSpPr>
        <xdr:cNvPr id="631" name="フローチャート: 判断 630"/>
        <xdr:cNvSpPr/>
      </xdr:nvSpPr>
      <xdr:spPr>
        <a:xfrm>
          <a:off x="14541500" y="127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142117</xdr:rowOff>
    </xdr:from>
    <xdr:ext cx="534377" cy="259045"/>
    <xdr:sp macro="" textlink="">
      <xdr:nvSpPr>
        <xdr:cNvPr id="632" name="テキスト ボックス 631"/>
        <xdr:cNvSpPr txBox="1"/>
      </xdr:nvSpPr>
      <xdr:spPr>
        <a:xfrm>
          <a:off x="14325111" y="1282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165303</xdr:rowOff>
    </xdr:from>
    <xdr:to>
      <xdr:col>71</xdr:col>
      <xdr:colOff>177800</xdr:colOff>
      <xdr:row>75</xdr:row>
      <xdr:rowOff>4788</xdr:rowOff>
    </xdr:to>
    <xdr:cxnSp macro="">
      <xdr:nvCxnSpPr>
        <xdr:cNvPr id="633" name="直線コネクタ 632"/>
        <xdr:cNvCxnSpPr/>
      </xdr:nvCxnSpPr>
      <xdr:spPr>
        <a:xfrm>
          <a:off x="12814300" y="12852603"/>
          <a:ext cx="889000" cy="1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155536</xdr:rowOff>
    </xdr:from>
    <xdr:to>
      <xdr:col>72</xdr:col>
      <xdr:colOff>38100</xdr:colOff>
      <xdr:row>76</xdr:row>
      <xdr:rowOff>85686</xdr:rowOff>
    </xdr:to>
    <xdr:sp macro="" textlink="">
      <xdr:nvSpPr>
        <xdr:cNvPr id="634" name="フローチャート: 判断 633"/>
        <xdr:cNvSpPr/>
      </xdr:nvSpPr>
      <xdr:spPr>
        <a:xfrm>
          <a:off x="13652500" y="1301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76813</xdr:rowOff>
    </xdr:from>
    <xdr:ext cx="534377" cy="259045"/>
    <xdr:sp macro="" textlink="">
      <xdr:nvSpPr>
        <xdr:cNvPr id="635" name="テキスト ボックス 634"/>
        <xdr:cNvSpPr txBox="1"/>
      </xdr:nvSpPr>
      <xdr:spPr>
        <a:xfrm>
          <a:off x="13436111" y="1310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23788</xdr:rowOff>
    </xdr:from>
    <xdr:to>
      <xdr:col>67</xdr:col>
      <xdr:colOff>101600</xdr:colOff>
      <xdr:row>76</xdr:row>
      <xdr:rowOff>125388</xdr:rowOff>
    </xdr:to>
    <xdr:sp macro="" textlink="">
      <xdr:nvSpPr>
        <xdr:cNvPr id="636" name="フローチャート: 判断 635"/>
        <xdr:cNvSpPr/>
      </xdr:nvSpPr>
      <xdr:spPr>
        <a:xfrm>
          <a:off x="12763500" y="1305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116515</xdr:rowOff>
    </xdr:from>
    <xdr:ext cx="534377" cy="259045"/>
    <xdr:sp macro="" textlink="">
      <xdr:nvSpPr>
        <xdr:cNvPr id="637" name="テキスト ボックス 636"/>
        <xdr:cNvSpPr txBox="1"/>
      </xdr:nvSpPr>
      <xdr:spPr>
        <a:xfrm>
          <a:off x="12547111" y="1314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90805</xdr:rowOff>
    </xdr:from>
    <xdr:to>
      <xdr:col>85</xdr:col>
      <xdr:colOff>177800</xdr:colOff>
      <xdr:row>75</xdr:row>
      <xdr:rowOff>20955</xdr:rowOff>
    </xdr:to>
    <xdr:sp macro="" textlink="">
      <xdr:nvSpPr>
        <xdr:cNvPr id="643" name="楕円 642"/>
        <xdr:cNvSpPr/>
      </xdr:nvSpPr>
      <xdr:spPr>
        <a:xfrm>
          <a:off x="16268700" y="1277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69232</xdr:rowOff>
    </xdr:from>
    <xdr:ext cx="534377" cy="259045"/>
    <xdr:sp macro="" textlink="">
      <xdr:nvSpPr>
        <xdr:cNvPr id="644" name="公債費該当値テキスト"/>
        <xdr:cNvSpPr txBox="1"/>
      </xdr:nvSpPr>
      <xdr:spPr>
        <a:xfrm>
          <a:off x="16370300" y="1275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13615</xdr:rowOff>
    </xdr:from>
    <xdr:to>
      <xdr:col>81</xdr:col>
      <xdr:colOff>101600</xdr:colOff>
      <xdr:row>74</xdr:row>
      <xdr:rowOff>115215</xdr:rowOff>
    </xdr:to>
    <xdr:sp macro="" textlink="">
      <xdr:nvSpPr>
        <xdr:cNvPr id="645" name="楕円 644"/>
        <xdr:cNvSpPr/>
      </xdr:nvSpPr>
      <xdr:spPr>
        <a:xfrm>
          <a:off x="15430500" y="1270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106342</xdr:rowOff>
    </xdr:from>
    <xdr:ext cx="534377" cy="259045"/>
    <xdr:sp macro="" textlink="">
      <xdr:nvSpPr>
        <xdr:cNvPr id="646" name="テキスト ボックス 645"/>
        <xdr:cNvSpPr txBox="1"/>
      </xdr:nvSpPr>
      <xdr:spPr>
        <a:xfrm>
          <a:off x="15214111" y="1279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16853</xdr:rowOff>
    </xdr:from>
    <xdr:to>
      <xdr:col>76</xdr:col>
      <xdr:colOff>165100</xdr:colOff>
      <xdr:row>74</xdr:row>
      <xdr:rowOff>118453</xdr:rowOff>
    </xdr:to>
    <xdr:sp macro="" textlink="">
      <xdr:nvSpPr>
        <xdr:cNvPr id="647" name="楕円 646"/>
        <xdr:cNvSpPr/>
      </xdr:nvSpPr>
      <xdr:spPr>
        <a:xfrm>
          <a:off x="14541500" y="1270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134980</xdr:rowOff>
    </xdr:from>
    <xdr:ext cx="534377" cy="259045"/>
    <xdr:sp macro="" textlink="">
      <xdr:nvSpPr>
        <xdr:cNvPr id="648" name="テキスト ボックス 647"/>
        <xdr:cNvSpPr txBox="1"/>
      </xdr:nvSpPr>
      <xdr:spPr>
        <a:xfrm>
          <a:off x="14325111" y="1247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125438</xdr:rowOff>
    </xdr:from>
    <xdr:to>
      <xdr:col>72</xdr:col>
      <xdr:colOff>38100</xdr:colOff>
      <xdr:row>75</xdr:row>
      <xdr:rowOff>55588</xdr:rowOff>
    </xdr:to>
    <xdr:sp macro="" textlink="">
      <xdr:nvSpPr>
        <xdr:cNvPr id="649" name="楕円 648"/>
        <xdr:cNvSpPr/>
      </xdr:nvSpPr>
      <xdr:spPr>
        <a:xfrm>
          <a:off x="13652500" y="1281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72115</xdr:rowOff>
    </xdr:from>
    <xdr:ext cx="534377" cy="259045"/>
    <xdr:sp macro="" textlink="">
      <xdr:nvSpPr>
        <xdr:cNvPr id="650" name="テキスト ボックス 649"/>
        <xdr:cNvSpPr txBox="1"/>
      </xdr:nvSpPr>
      <xdr:spPr>
        <a:xfrm>
          <a:off x="13436111" y="1258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114503</xdr:rowOff>
    </xdr:from>
    <xdr:to>
      <xdr:col>67</xdr:col>
      <xdr:colOff>101600</xdr:colOff>
      <xdr:row>75</xdr:row>
      <xdr:rowOff>44653</xdr:rowOff>
    </xdr:to>
    <xdr:sp macro="" textlink="">
      <xdr:nvSpPr>
        <xdr:cNvPr id="651" name="楕円 650"/>
        <xdr:cNvSpPr/>
      </xdr:nvSpPr>
      <xdr:spPr>
        <a:xfrm>
          <a:off x="12763500" y="1280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61180</xdr:rowOff>
    </xdr:from>
    <xdr:ext cx="534377" cy="259045"/>
    <xdr:sp macro="" textlink="">
      <xdr:nvSpPr>
        <xdr:cNvPr id="652" name="テキスト ボックス 651"/>
        <xdr:cNvSpPr txBox="1"/>
      </xdr:nvSpPr>
      <xdr:spPr>
        <a:xfrm>
          <a:off x="12547111" y="1257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140863</xdr:rowOff>
    </xdr:from>
    <xdr:to>
      <xdr:col>85</xdr:col>
      <xdr:colOff>126364</xdr:colOff>
      <xdr:row>97</xdr:row>
      <xdr:rowOff>133452</xdr:rowOff>
    </xdr:to>
    <xdr:cxnSp macro="">
      <xdr:nvCxnSpPr>
        <xdr:cNvPr id="676" name="直線コネクタ 675"/>
        <xdr:cNvCxnSpPr/>
      </xdr:nvCxnSpPr>
      <xdr:spPr>
        <a:xfrm flipV="1">
          <a:off x="16317595" y="15742813"/>
          <a:ext cx="1269" cy="1021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137279</xdr:rowOff>
    </xdr:from>
    <xdr:ext cx="534377" cy="259045"/>
    <xdr:sp macro="" textlink="">
      <xdr:nvSpPr>
        <xdr:cNvPr id="677" name="積立金最小値テキスト"/>
        <xdr:cNvSpPr txBox="1"/>
      </xdr:nvSpPr>
      <xdr:spPr>
        <a:xfrm>
          <a:off x="16370300" y="167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133452</xdr:rowOff>
    </xdr:from>
    <xdr:to>
      <xdr:col>86</xdr:col>
      <xdr:colOff>25400</xdr:colOff>
      <xdr:row>97</xdr:row>
      <xdr:rowOff>133452</xdr:rowOff>
    </xdr:to>
    <xdr:cxnSp macro="">
      <xdr:nvCxnSpPr>
        <xdr:cNvPr id="678" name="直線コネクタ 677"/>
        <xdr:cNvCxnSpPr/>
      </xdr:nvCxnSpPr>
      <xdr:spPr>
        <a:xfrm>
          <a:off x="16230600" y="1676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87540</xdr:rowOff>
    </xdr:from>
    <xdr:ext cx="534377" cy="259045"/>
    <xdr:sp macro="" textlink="">
      <xdr:nvSpPr>
        <xdr:cNvPr id="679" name="積立金最大値テキスト"/>
        <xdr:cNvSpPr txBox="1"/>
      </xdr:nvSpPr>
      <xdr:spPr>
        <a:xfrm>
          <a:off x="16370300" y="1551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140863</xdr:rowOff>
    </xdr:from>
    <xdr:to>
      <xdr:col>86</xdr:col>
      <xdr:colOff>25400</xdr:colOff>
      <xdr:row>91</xdr:row>
      <xdr:rowOff>140863</xdr:rowOff>
    </xdr:to>
    <xdr:cxnSp macro="">
      <xdr:nvCxnSpPr>
        <xdr:cNvPr id="680" name="直線コネクタ 679"/>
        <xdr:cNvCxnSpPr/>
      </xdr:nvCxnSpPr>
      <xdr:spPr>
        <a:xfrm>
          <a:off x="16230600" y="1574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100837</xdr:rowOff>
    </xdr:from>
    <xdr:to>
      <xdr:col>85</xdr:col>
      <xdr:colOff>127000</xdr:colOff>
      <xdr:row>97</xdr:row>
      <xdr:rowOff>70168</xdr:rowOff>
    </xdr:to>
    <xdr:cxnSp macro="">
      <xdr:nvCxnSpPr>
        <xdr:cNvPr id="681" name="直線コネクタ 680"/>
        <xdr:cNvCxnSpPr/>
      </xdr:nvCxnSpPr>
      <xdr:spPr>
        <a:xfrm flipV="1">
          <a:off x="15481300" y="16560037"/>
          <a:ext cx="838200" cy="14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53115</xdr:rowOff>
    </xdr:from>
    <xdr:ext cx="534377" cy="259045"/>
    <xdr:sp macro="" textlink="">
      <xdr:nvSpPr>
        <xdr:cNvPr id="682" name="積立金平均値テキスト"/>
        <xdr:cNvSpPr txBox="1"/>
      </xdr:nvSpPr>
      <xdr:spPr>
        <a:xfrm>
          <a:off x="16370300" y="16512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74688</xdr:rowOff>
    </xdr:from>
    <xdr:to>
      <xdr:col>85</xdr:col>
      <xdr:colOff>177800</xdr:colOff>
      <xdr:row>97</xdr:row>
      <xdr:rowOff>4838</xdr:rowOff>
    </xdr:to>
    <xdr:sp macro="" textlink="">
      <xdr:nvSpPr>
        <xdr:cNvPr id="683" name="フローチャート: 判断 682"/>
        <xdr:cNvSpPr/>
      </xdr:nvSpPr>
      <xdr:spPr>
        <a:xfrm>
          <a:off x="16268700" y="165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70168</xdr:rowOff>
    </xdr:from>
    <xdr:to>
      <xdr:col>81</xdr:col>
      <xdr:colOff>50800</xdr:colOff>
      <xdr:row>97</xdr:row>
      <xdr:rowOff>98837</xdr:rowOff>
    </xdr:to>
    <xdr:cxnSp macro="">
      <xdr:nvCxnSpPr>
        <xdr:cNvPr id="684" name="直線コネクタ 683"/>
        <xdr:cNvCxnSpPr/>
      </xdr:nvCxnSpPr>
      <xdr:spPr>
        <a:xfrm flipV="1">
          <a:off x="14592300" y="16700818"/>
          <a:ext cx="889000" cy="2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123476</xdr:rowOff>
    </xdr:from>
    <xdr:to>
      <xdr:col>81</xdr:col>
      <xdr:colOff>101600</xdr:colOff>
      <xdr:row>97</xdr:row>
      <xdr:rowOff>53626</xdr:rowOff>
    </xdr:to>
    <xdr:sp macro="" textlink="">
      <xdr:nvSpPr>
        <xdr:cNvPr id="685" name="フローチャート: 判断 684"/>
        <xdr:cNvSpPr/>
      </xdr:nvSpPr>
      <xdr:spPr>
        <a:xfrm>
          <a:off x="15430500" y="1658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70153</xdr:rowOff>
    </xdr:from>
    <xdr:ext cx="534377" cy="259045"/>
    <xdr:sp macro="" textlink="">
      <xdr:nvSpPr>
        <xdr:cNvPr id="686" name="テキスト ボックス 685"/>
        <xdr:cNvSpPr txBox="1"/>
      </xdr:nvSpPr>
      <xdr:spPr>
        <a:xfrm>
          <a:off x="15214111" y="1635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98837</xdr:rowOff>
    </xdr:from>
    <xdr:to>
      <xdr:col>76</xdr:col>
      <xdr:colOff>114300</xdr:colOff>
      <xdr:row>98</xdr:row>
      <xdr:rowOff>98895</xdr:rowOff>
    </xdr:to>
    <xdr:cxnSp macro="">
      <xdr:nvCxnSpPr>
        <xdr:cNvPr id="687" name="直線コネクタ 686"/>
        <xdr:cNvCxnSpPr/>
      </xdr:nvCxnSpPr>
      <xdr:spPr>
        <a:xfrm flipV="1">
          <a:off x="13703300" y="16729487"/>
          <a:ext cx="889000" cy="17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123113</xdr:rowOff>
    </xdr:from>
    <xdr:to>
      <xdr:col>76</xdr:col>
      <xdr:colOff>165100</xdr:colOff>
      <xdr:row>97</xdr:row>
      <xdr:rowOff>53263</xdr:rowOff>
    </xdr:to>
    <xdr:sp macro="" textlink="">
      <xdr:nvSpPr>
        <xdr:cNvPr id="688" name="フローチャート: 判断 687"/>
        <xdr:cNvSpPr/>
      </xdr:nvSpPr>
      <xdr:spPr>
        <a:xfrm>
          <a:off x="14541500" y="16582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69790</xdr:rowOff>
    </xdr:from>
    <xdr:ext cx="534377" cy="259045"/>
    <xdr:sp macro="" textlink="">
      <xdr:nvSpPr>
        <xdr:cNvPr id="689" name="テキスト ボックス 688"/>
        <xdr:cNvSpPr txBox="1"/>
      </xdr:nvSpPr>
      <xdr:spPr>
        <a:xfrm>
          <a:off x="14325111" y="1635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98895</xdr:rowOff>
    </xdr:from>
    <xdr:to>
      <xdr:col>71</xdr:col>
      <xdr:colOff>177800</xdr:colOff>
      <xdr:row>98</xdr:row>
      <xdr:rowOff>129890</xdr:rowOff>
    </xdr:to>
    <xdr:cxnSp macro="">
      <xdr:nvCxnSpPr>
        <xdr:cNvPr id="690" name="直線コネクタ 689"/>
        <xdr:cNvCxnSpPr/>
      </xdr:nvCxnSpPr>
      <xdr:spPr>
        <a:xfrm flipV="1">
          <a:off x="12814300" y="16900995"/>
          <a:ext cx="889000" cy="3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5099</xdr:rowOff>
    </xdr:from>
    <xdr:to>
      <xdr:col>72</xdr:col>
      <xdr:colOff>38100</xdr:colOff>
      <xdr:row>97</xdr:row>
      <xdr:rowOff>106699</xdr:rowOff>
    </xdr:to>
    <xdr:sp macro="" textlink="">
      <xdr:nvSpPr>
        <xdr:cNvPr id="691" name="フローチャート: 判断 690"/>
        <xdr:cNvSpPr/>
      </xdr:nvSpPr>
      <xdr:spPr>
        <a:xfrm>
          <a:off x="13652500" y="1663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123226</xdr:rowOff>
    </xdr:from>
    <xdr:ext cx="534377" cy="259045"/>
    <xdr:sp macro="" textlink="">
      <xdr:nvSpPr>
        <xdr:cNvPr id="692" name="テキスト ボックス 691"/>
        <xdr:cNvSpPr txBox="1"/>
      </xdr:nvSpPr>
      <xdr:spPr>
        <a:xfrm>
          <a:off x="13436111" y="1641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150774</xdr:rowOff>
    </xdr:from>
    <xdr:to>
      <xdr:col>67</xdr:col>
      <xdr:colOff>101600</xdr:colOff>
      <xdr:row>98</xdr:row>
      <xdr:rowOff>80924</xdr:rowOff>
    </xdr:to>
    <xdr:sp macro="" textlink="">
      <xdr:nvSpPr>
        <xdr:cNvPr id="693" name="フローチャート: 判断 692"/>
        <xdr:cNvSpPr/>
      </xdr:nvSpPr>
      <xdr:spPr>
        <a:xfrm>
          <a:off x="12763500" y="1678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97451</xdr:rowOff>
    </xdr:from>
    <xdr:ext cx="469744" cy="259045"/>
    <xdr:sp macro="" textlink="">
      <xdr:nvSpPr>
        <xdr:cNvPr id="694" name="テキスト ボックス 693"/>
        <xdr:cNvSpPr txBox="1"/>
      </xdr:nvSpPr>
      <xdr:spPr>
        <a:xfrm>
          <a:off x="12579428" y="1655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50037</xdr:rowOff>
    </xdr:from>
    <xdr:to>
      <xdr:col>85</xdr:col>
      <xdr:colOff>177800</xdr:colOff>
      <xdr:row>96</xdr:row>
      <xdr:rowOff>151637</xdr:rowOff>
    </xdr:to>
    <xdr:sp macro="" textlink="">
      <xdr:nvSpPr>
        <xdr:cNvPr id="700" name="楕円 699"/>
        <xdr:cNvSpPr/>
      </xdr:nvSpPr>
      <xdr:spPr>
        <a:xfrm>
          <a:off x="16268700" y="1650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72914</xdr:rowOff>
    </xdr:from>
    <xdr:ext cx="534377" cy="259045"/>
    <xdr:sp macro="" textlink="">
      <xdr:nvSpPr>
        <xdr:cNvPr id="701" name="積立金該当値テキスト"/>
        <xdr:cNvSpPr txBox="1"/>
      </xdr:nvSpPr>
      <xdr:spPr>
        <a:xfrm>
          <a:off x="16370300" y="1636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19368</xdr:rowOff>
    </xdr:from>
    <xdr:to>
      <xdr:col>81</xdr:col>
      <xdr:colOff>101600</xdr:colOff>
      <xdr:row>97</xdr:row>
      <xdr:rowOff>120968</xdr:rowOff>
    </xdr:to>
    <xdr:sp macro="" textlink="">
      <xdr:nvSpPr>
        <xdr:cNvPr id="702" name="楕円 701"/>
        <xdr:cNvSpPr/>
      </xdr:nvSpPr>
      <xdr:spPr>
        <a:xfrm>
          <a:off x="15430500" y="1665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112095</xdr:rowOff>
    </xdr:from>
    <xdr:ext cx="534377" cy="259045"/>
    <xdr:sp macro="" textlink="">
      <xdr:nvSpPr>
        <xdr:cNvPr id="703" name="テキスト ボックス 702"/>
        <xdr:cNvSpPr txBox="1"/>
      </xdr:nvSpPr>
      <xdr:spPr>
        <a:xfrm>
          <a:off x="15214111" y="1674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48037</xdr:rowOff>
    </xdr:from>
    <xdr:to>
      <xdr:col>76</xdr:col>
      <xdr:colOff>165100</xdr:colOff>
      <xdr:row>97</xdr:row>
      <xdr:rowOff>149637</xdr:rowOff>
    </xdr:to>
    <xdr:sp macro="" textlink="">
      <xdr:nvSpPr>
        <xdr:cNvPr id="704" name="楕円 703"/>
        <xdr:cNvSpPr/>
      </xdr:nvSpPr>
      <xdr:spPr>
        <a:xfrm>
          <a:off x="14541500" y="1667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140764</xdr:rowOff>
    </xdr:from>
    <xdr:ext cx="534377" cy="259045"/>
    <xdr:sp macro="" textlink="">
      <xdr:nvSpPr>
        <xdr:cNvPr id="705" name="テキスト ボックス 704"/>
        <xdr:cNvSpPr txBox="1"/>
      </xdr:nvSpPr>
      <xdr:spPr>
        <a:xfrm>
          <a:off x="14325111" y="1677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48095</xdr:rowOff>
    </xdr:from>
    <xdr:to>
      <xdr:col>72</xdr:col>
      <xdr:colOff>38100</xdr:colOff>
      <xdr:row>98</xdr:row>
      <xdr:rowOff>149695</xdr:rowOff>
    </xdr:to>
    <xdr:sp macro="" textlink="">
      <xdr:nvSpPr>
        <xdr:cNvPr id="706" name="楕円 705"/>
        <xdr:cNvSpPr/>
      </xdr:nvSpPr>
      <xdr:spPr>
        <a:xfrm>
          <a:off x="13652500" y="1685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140822</xdr:rowOff>
    </xdr:from>
    <xdr:ext cx="469744" cy="259045"/>
    <xdr:sp macro="" textlink="">
      <xdr:nvSpPr>
        <xdr:cNvPr id="707" name="テキスト ボックス 706"/>
        <xdr:cNvSpPr txBox="1"/>
      </xdr:nvSpPr>
      <xdr:spPr>
        <a:xfrm>
          <a:off x="13468428" y="1694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79090</xdr:rowOff>
    </xdr:from>
    <xdr:to>
      <xdr:col>67</xdr:col>
      <xdr:colOff>101600</xdr:colOff>
      <xdr:row>99</xdr:row>
      <xdr:rowOff>9240</xdr:rowOff>
    </xdr:to>
    <xdr:sp macro="" textlink="">
      <xdr:nvSpPr>
        <xdr:cNvPr id="708" name="楕円 707"/>
        <xdr:cNvSpPr/>
      </xdr:nvSpPr>
      <xdr:spPr>
        <a:xfrm>
          <a:off x="12763500" y="1688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367</xdr:rowOff>
    </xdr:from>
    <xdr:ext cx="469744" cy="259045"/>
    <xdr:sp macro="" textlink="">
      <xdr:nvSpPr>
        <xdr:cNvPr id="709" name="テキスト ボックス 708"/>
        <xdr:cNvSpPr txBox="1"/>
      </xdr:nvSpPr>
      <xdr:spPr>
        <a:xfrm>
          <a:off x="12579428" y="1697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3" name="テキスト ボックス 72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5" name="テキスト ボックス 72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7" name="テキスト ボックス 72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9" name="テキスト ボックス 72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1" name="テキスト ボックス 73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20284</xdr:rowOff>
    </xdr:from>
    <xdr:to>
      <xdr:col>116</xdr:col>
      <xdr:colOff>62864</xdr:colOff>
      <xdr:row>39</xdr:row>
      <xdr:rowOff>98878</xdr:rowOff>
    </xdr:to>
    <xdr:cxnSp macro="">
      <xdr:nvCxnSpPr>
        <xdr:cNvPr id="735" name="直線コネクタ 734"/>
        <xdr:cNvCxnSpPr/>
      </xdr:nvCxnSpPr>
      <xdr:spPr>
        <a:xfrm flipV="1">
          <a:off x="22159595" y="5335234"/>
          <a:ext cx="1269" cy="1450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6"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138411</xdr:rowOff>
    </xdr:from>
    <xdr:ext cx="534377" cy="259045"/>
    <xdr:sp macro="" textlink="">
      <xdr:nvSpPr>
        <xdr:cNvPr id="738" name="投資及び出資金最大値テキスト"/>
        <xdr:cNvSpPr txBox="1"/>
      </xdr:nvSpPr>
      <xdr:spPr>
        <a:xfrm>
          <a:off x="22212300" y="511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20284</xdr:rowOff>
    </xdr:from>
    <xdr:to>
      <xdr:col>116</xdr:col>
      <xdr:colOff>152400</xdr:colOff>
      <xdr:row>31</xdr:row>
      <xdr:rowOff>20284</xdr:rowOff>
    </xdr:to>
    <xdr:cxnSp macro="">
      <xdr:nvCxnSpPr>
        <xdr:cNvPr id="739" name="直線コネクタ 738"/>
        <xdr:cNvCxnSpPr/>
      </xdr:nvCxnSpPr>
      <xdr:spPr>
        <a:xfrm>
          <a:off x="22072600" y="5335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0" name="直線コネクタ 73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7492</xdr:rowOff>
    </xdr:from>
    <xdr:ext cx="469744" cy="259045"/>
    <xdr:sp macro="" textlink="">
      <xdr:nvSpPr>
        <xdr:cNvPr id="741" name="投資及び出資金平均値テキスト"/>
        <xdr:cNvSpPr txBox="1"/>
      </xdr:nvSpPr>
      <xdr:spPr>
        <a:xfrm>
          <a:off x="22212300" y="6179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156065</xdr:rowOff>
    </xdr:from>
    <xdr:to>
      <xdr:col>116</xdr:col>
      <xdr:colOff>114300</xdr:colOff>
      <xdr:row>37</xdr:row>
      <xdr:rowOff>86215</xdr:rowOff>
    </xdr:to>
    <xdr:sp macro="" textlink="">
      <xdr:nvSpPr>
        <xdr:cNvPr id="742" name="フローチャート: 判断 741"/>
        <xdr:cNvSpPr/>
      </xdr:nvSpPr>
      <xdr:spPr>
        <a:xfrm>
          <a:off x="22110700" y="632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3" name="直線コネクタ 74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119380</xdr:rowOff>
    </xdr:from>
    <xdr:to>
      <xdr:col>112</xdr:col>
      <xdr:colOff>38100</xdr:colOff>
      <xdr:row>38</xdr:row>
      <xdr:rowOff>49530</xdr:rowOff>
    </xdr:to>
    <xdr:sp macro="" textlink="">
      <xdr:nvSpPr>
        <xdr:cNvPr id="744" name="フローチャート: 判断 743"/>
        <xdr:cNvSpPr/>
      </xdr:nvSpPr>
      <xdr:spPr>
        <a:xfrm>
          <a:off x="21272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66057</xdr:rowOff>
    </xdr:from>
    <xdr:ext cx="469744" cy="259045"/>
    <xdr:sp macro="" textlink="">
      <xdr:nvSpPr>
        <xdr:cNvPr id="745" name="テキスト ボックス 744"/>
        <xdr:cNvSpPr txBox="1"/>
      </xdr:nvSpPr>
      <xdr:spPr>
        <a:xfrm>
          <a:off x="21088428" y="623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6" name="直線コネクタ 74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114699</xdr:rowOff>
    </xdr:from>
    <xdr:to>
      <xdr:col>107</xdr:col>
      <xdr:colOff>101600</xdr:colOff>
      <xdr:row>38</xdr:row>
      <xdr:rowOff>44849</xdr:rowOff>
    </xdr:to>
    <xdr:sp macro="" textlink="">
      <xdr:nvSpPr>
        <xdr:cNvPr id="747" name="フローチャート: 判断 746"/>
        <xdr:cNvSpPr/>
      </xdr:nvSpPr>
      <xdr:spPr>
        <a:xfrm>
          <a:off x="20383500" y="645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61376</xdr:rowOff>
    </xdr:from>
    <xdr:ext cx="469744" cy="259045"/>
    <xdr:sp macro="" textlink="">
      <xdr:nvSpPr>
        <xdr:cNvPr id="748" name="テキスト ボックス 747"/>
        <xdr:cNvSpPr txBox="1"/>
      </xdr:nvSpPr>
      <xdr:spPr>
        <a:xfrm>
          <a:off x="20199428" y="623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52832</xdr:rowOff>
    </xdr:from>
    <xdr:to>
      <xdr:col>102</xdr:col>
      <xdr:colOff>114300</xdr:colOff>
      <xdr:row>39</xdr:row>
      <xdr:rowOff>98878</xdr:rowOff>
    </xdr:to>
    <xdr:cxnSp macro="">
      <xdr:nvCxnSpPr>
        <xdr:cNvPr id="749" name="直線コネクタ 748"/>
        <xdr:cNvCxnSpPr/>
      </xdr:nvCxnSpPr>
      <xdr:spPr>
        <a:xfrm>
          <a:off x="18656300" y="6739382"/>
          <a:ext cx="889000" cy="4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93037</xdr:rowOff>
    </xdr:from>
    <xdr:to>
      <xdr:col>102</xdr:col>
      <xdr:colOff>165100</xdr:colOff>
      <xdr:row>38</xdr:row>
      <xdr:rowOff>23186</xdr:rowOff>
    </xdr:to>
    <xdr:sp macro="" textlink="">
      <xdr:nvSpPr>
        <xdr:cNvPr id="750" name="フローチャート: 判断 749"/>
        <xdr:cNvSpPr/>
      </xdr:nvSpPr>
      <xdr:spPr>
        <a:xfrm>
          <a:off x="19494500" y="64366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39714</xdr:rowOff>
    </xdr:from>
    <xdr:ext cx="469744" cy="259045"/>
    <xdr:sp macro="" textlink="">
      <xdr:nvSpPr>
        <xdr:cNvPr id="751" name="テキスト ボックス 750"/>
        <xdr:cNvSpPr txBox="1"/>
      </xdr:nvSpPr>
      <xdr:spPr>
        <a:xfrm>
          <a:off x="19310428" y="621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90642</xdr:rowOff>
    </xdr:from>
    <xdr:to>
      <xdr:col>98</xdr:col>
      <xdr:colOff>38100</xdr:colOff>
      <xdr:row>39</xdr:row>
      <xdr:rowOff>20792</xdr:rowOff>
    </xdr:to>
    <xdr:sp macro="" textlink="">
      <xdr:nvSpPr>
        <xdr:cNvPr id="752" name="フローチャート: 判断 751"/>
        <xdr:cNvSpPr/>
      </xdr:nvSpPr>
      <xdr:spPr>
        <a:xfrm>
          <a:off x="18605500" y="660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37319</xdr:rowOff>
    </xdr:from>
    <xdr:ext cx="469744" cy="259045"/>
    <xdr:sp macro="" textlink="">
      <xdr:nvSpPr>
        <xdr:cNvPr id="753" name="テキスト ボックス 752"/>
        <xdr:cNvSpPr txBox="1"/>
      </xdr:nvSpPr>
      <xdr:spPr>
        <a:xfrm>
          <a:off x="18421428" y="638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9" name="楕円 75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0"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1" name="楕円 76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2" name="テキスト ボックス 76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3" name="楕円 76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4" name="テキスト ボックス 76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5" name="楕円 76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6" name="テキスト ボックス 76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2032</xdr:rowOff>
    </xdr:from>
    <xdr:to>
      <xdr:col>98</xdr:col>
      <xdr:colOff>38100</xdr:colOff>
      <xdr:row>39</xdr:row>
      <xdr:rowOff>103632</xdr:rowOff>
    </xdr:to>
    <xdr:sp macro="" textlink="">
      <xdr:nvSpPr>
        <xdr:cNvPr id="767" name="楕円 766"/>
        <xdr:cNvSpPr/>
      </xdr:nvSpPr>
      <xdr:spPr>
        <a:xfrm>
          <a:off x="18605500" y="668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94759</xdr:rowOff>
    </xdr:from>
    <xdr:ext cx="378565" cy="259045"/>
    <xdr:sp macro="" textlink="">
      <xdr:nvSpPr>
        <xdr:cNvPr id="768" name="テキスト ボックス 767"/>
        <xdr:cNvSpPr txBox="1"/>
      </xdr:nvSpPr>
      <xdr:spPr>
        <a:xfrm>
          <a:off x="18467017" y="6781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59324</xdr:rowOff>
    </xdr:from>
    <xdr:to>
      <xdr:col>116</xdr:col>
      <xdr:colOff>62864</xdr:colOff>
      <xdr:row>58</xdr:row>
      <xdr:rowOff>130099</xdr:rowOff>
    </xdr:to>
    <xdr:cxnSp macro="">
      <xdr:nvCxnSpPr>
        <xdr:cNvPr id="790" name="直線コネクタ 789"/>
        <xdr:cNvCxnSpPr/>
      </xdr:nvCxnSpPr>
      <xdr:spPr>
        <a:xfrm flipV="1">
          <a:off x="22159595" y="8803274"/>
          <a:ext cx="1269" cy="127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133926</xdr:rowOff>
    </xdr:from>
    <xdr:ext cx="378565" cy="259045"/>
    <xdr:sp macro="" textlink="">
      <xdr:nvSpPr>
        <xdr:cNvPr id="791" name="貸付金最小値テキスト"/>
        <xdr:cNvSpPr txBox="1"/>
      </xdr:nvSpPr>
      <xdr:spPr>
        <a:xfrm>
          <a:off x="22212300" y="10078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130099</xdr:rowOff>
    </xdr:from>
    <xdr:to>
      <xdr:col>116</xdr:col>
      <xdr:colOff>152400</xdr:colOff>
      <xdr:row>58</xdr:row>
      <xdr:rowOff>130099</xdr:rowOff>
    </xdr:to>
    <xdr:cxnSp macro="">
      <xdr:nvCxnSpPr>
        <xdr:cNvPr id="792" name="直線コネクタ 791"/>
        <xdr:cNvCxnSpPr/>
      </xdr:nvCxnSpPr>
      <xdr:spPr>
        <a:xfrm>
          <a:off x="22072600" y="100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6001</xdr:rowOff>
    </xdr:from>
    <xdr:ext cx="534377" cy="259045"/>
    <xdr:sp macro="" textlink="">
      <xdr:nvSpPr>
        <xdr:cNvPr id="793" name="貸付金最大値テキスト"/>
        <xdr:cNvSpPr txBox="1"/>
      </xdr:nvSpPr>
      <xdr:spPr>
        <a:xfrm>
          <a:off x="22212300" y="857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59324</xdr:rowOff>
    </xdr:from>
    <xdr:to>
      <xdr:col>116</xdr:col>
      <xdr:colOff>152400</xdr:colOff>
      <xdr:row>51</xdr:row>
      <xdr:rowOff>59324</xdr:rowOff>
    </xdr:to>
    <xdr:cxnSp macro="">
      <xdr:nvCxnSpPr>
        <xdr:cNvPr id="794" name="直線コネクタ 793"/>
        <xdr:cNvCxnSpPr/>
      </xdr:nvCxnSpPr>
      <xdr:spPr>
        <a:xfrm>
          <a:off x="22072600" y="880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98095</xdr:rowOff>
    </xdr:from>
    <xdr:to>
      <xdr:col>116</xdr:col>
      <xdr:colOff>63500</xdr:colOff>
      <xdr:row>56</xdr:row>
      <xdr:rowOff>101112</xdr:rowOff>
    </xdr:to>
    <xdr:cxnSp macro="">
      <xdr:nvCxnSpPr>
        <xdr:cNvPr id="795" name="直線コネクタ 794"/>
        <xdr:cNvCxnSpPr/>
      </xdr:nvCxnSpPr>
      <xdr:spPr>
        <a:xfrm flipV="1">
          <a:off x="21323300" y="9699295"/>
          <a:ext cx="8382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107470</xdr:rowOff>
    </xdr:from>
    <xdr:ext cx="469744" cy="259045"/>
    <xdr:sp macro="" textlink="">
      <xdr:nvSpPr>
        <xdr:cNvPr id="796" name="貸付金平均値テキスト"/>
        <xdr:cNvSpPr txBox="1"/>
      </xdr:nvSpPr>
      <xdr:spPr>
        <a:xfrm>
          <a:off x="22212300" y="9880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129043</xdr:rowOff>
    </xdr:from>
    <xdr:to>
      <xdr:col>116</xdr:col>
      <xdr:colOff>114300</xdr:colOff>
      <xdr:row>58</xdr:row>
      <xdr:rowOff>59193</xdr:rowOff>
    </xdr:to>
    <xdr:sp macro="" textlink="">
      <xdr:nvSpPr>
        <xdr:cNvPr id="797" name="フローチャート: 判断 796"/>
        <xdr:cNvSpPr/>
      </xdr:nvSpPr>
      <xdr:spPr>
        <a:xfrm>
          <a:off x="22110700" y="990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101112</xdr:rowOff>
    </xdr:from>
    <xdr:to>
      <xdr:col>111</xdr:col>
      <xdr:colOff>177800</xdr:colOff>
      <xdr:row>56</xdr:row>
      <xdr:rowOff>114005</xdr:rowOff>
    </xdr:to>
    <xdr:cxnSp macro="">
      <xdr:nvCxnSpPr>
        <xdr:cNvPr id="798" name="直線コネクタ 797"/>
        <xdr:cNvCxnSpPr/>
      </xdr:nvCxnSpPr>
      <xdr:spPr>
        <a:xfrm flipV="1">
          <a:off x="20434300" y="9702312"/>
          <a:ext cx="889000" cy="1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33670</xdr:rowOff>
    </xdr:from>
    <xdr:to>
      <xdr:col>112</xdr:col>
      <xdr:colOff>38100</xdr:colOff>
      <xdr:row>56</xdr:row>
      <xdr:rowOff>135270</xdr:rowOff>
    </xdr:to>
    <xdr:sp macro="" textlink="">
      <xdr:nvSpPr>
        <xdr:cNvPr id="799" name="フローチャート: 判断 798"/>
        <xdr:cNvSpPr/>
      </xdr:nvSpPr>
      <xdr:spPr>
        <a:xfrm>
          <a:off x="21272500" y="963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151797</xdr:rowOff>
    </xdr:from>
    <xdr:ext cx="469744" cy="259045"/>
    <xdr:sp macro="" textlink="">
      <xdr:nvSpPr>
        <xdr:cNvPr id="800" name="テキスト ボックス 799"/>
        <xdr:cNvSpPr txBox="1"/>
      </xdr:nvSpPr>
      <xdr:spPr>
        <a:xfrm>
          <a:off x="21088428" y="941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114005</xdr:rowOff>
    </xdr:from>
    <xdr:to>
      <xdr:col>107</xdr:col>
      <xdr:colOff>50800</xdr:colOff>
      <xdr:row>56</xdr:row>
      <xdr:rowOff>125116</xdr:rowOff>
    </xdr:to>
    <xdr:cxnSp macro="">
      <xdr:nvCxnSpPr>
        <xdr:cNvPr id="801" name="直線コネクタ 800"/>
        <xdr:cNvCxnSpPr/>
      </xdr:nvCxnSpPr>
      <xdr:spPr>
        <a:xfrm flipV="1">
          <a:off x="19545300" y="9715205"/>
          <a:ext cx="889000" cy="1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26264</xdr:rowOff>
    </xdr:from>
    <xdr:to>
      <xdr:col>107</xdr:col>
      <xdr:colOff>101600</xdr:colOff>
      <xdr:row>56</xdr:row>
      <xdr:rowOff>127864</xdr:rowOff>
    </xdr:to>
    <xdr:sp macro="" textlink="">
      <xdr:nvSpPr>
        <xdr:cNvPr id="802" name="フローチャート: 判断 801"/>
        <xdr:cNvSpPr/>
      </xdr:nvSpPr>
      <xdr:spPr>
        <a:xfrm>
          <a:off x="20383500" y="962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144391</xdr:rowOff>
    </xdr:from>
    <xdr:ext cx="469744" cy="259045"/>
    <xdr:sp macro="" textlink="">
      <xdr:nvSpPr>
        <xdr:cNvPr id="803" name="テキスト ボックス 802"/>
        <xdr:cNvSpPr txBox="1"/>
      </xdr:nvSpPr>
      <xdr:spPr>
        <a:xfrm>
          <a:off x="20199428" y="940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125116</xdr:rowOff>
    </xdr:from>
    <xdr:to>
      <xdr:col>102</xdr:col>
      <xdr:colOff>114300</xdr:colOff>
      <xdr:row>56</xdr:row>
      <xdr:rowOff>135265</xdr:rowOff>
    </xdr:to>
    <xdr:cxnSp macro="">
      <xdr:nvCxnSpPr>
        <xdr:cNvPr id="804" name="直線コネクタ 803"/>
        <xdr:cNvCxnSpPr/>
      </xdr:nvCxnSpPr>
      <xdr:spPr>
        <a:xfrm flipV="1">
          <a:off x="18656300" y="9726316"/>
          <a:ext cx="889000" cy="1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118892</xdr:rowOff>
    </xdr:from>
    <xdr:to>
      <xdr:col>102</xdr:col>
      <xdr:colOff>165100</xdr:colOff>
      <xdr:row>57</xdr:row>
      <xdr:rowOff>49042</xdr:rowOff>
    </xdr:to>
    <xdr:sp macro="" textlink="">
      <xdr:nvSpPr>
        <xdr:cNvPr id="805" name="フローチャート: 判断 804"/>
        <xdr:cNvSpPr/>
      </xdr:nvSpPr>
      <xdr:spPr>
        <a:xfrm>
          <a:off x="19494500" y="972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40169</xdr:rowOff>
    </xdr:from>
    <xdr:ext cx="469744" cy="259045"/>
    <xdr:sp macro="" textlink="">
      <xdr:nvSpPr>
        <xdr:cNvPr id="806" name="テキスト ボックス 805"/>
        <xdr:cNvSpPr txBox="1"/>
      </xdr:nvSpPr>
      <xdr:spPr>
        <a:xfrm>
          <a:off x="19310428" y="981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935</xdr:rowOff>
    </xdr:from>
    <xdr:to>
      <xdr:col>98</xdr:col>
      <xdr:colOff>38100</xdr:colOff>
      <xdr:row>57</xdr:row>
      <xdr:rowOff>102535</xdr:rowOff>
    </xdr:to>
    <xdr:sp macro="" textlink="">
      <xdr:nvSpPr>
        <xdr:cNvPr id="807" name="フローチャート: 判断 806"/>
        <xdr:cNvSpPr/>
      </xdr:nvSpPr>
      <xdr:spPr>
        <a:xfrm>
          <a:off x="18605500" y="977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93662</xdr:rowOff>
    </xdr:from>
    <xdr:ext cx="469744" cy="259045"/>
    <xdr:sp macro="" textlink="">
      <xdr:nvSpPr>
        <xdr:cNvPr id="808" name="テキスト ボックス 807"/>
        <xdr:cNvSpPr txBox="1"/>
      </xdr:nvSpPr>
      <xdr:spPr>
        <a:xfrm>
          <a:off x="18421428" y="986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47295</xdr:rowOff>
    </xdr:from>
    <xdr:to>
      <xdr:col>116</xdr:col>
      <xdr:colOff>114300</xdr:colOff>
      <xdr:row>56</xdr:row>
      <xdr:rowOff>148895</xdr:rowOff>
    </xdr:to>
    <xdr:sp macro="" textlink="">
      <xdr:nvSpPr>
        <xdr:cNvPr id="814" name="楕円 813"/>
        <xdr:cNvSpPr/>
      </xdr:nvSpPr>
      <xdr:spPr>
        <a:xfrm>
          <a:off x="22110700" y="964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70172</xdr:rowOff>
    </xdr:from>
    <xdr:ext cx="469744" cy="259045"/>
    <xdr:sp macro="" textlink="">
      <xdr:nvSpPr>
        <xdr:cNvPr id="815" name="貸付金該当値テキスト"/>
        <xdr:cNvSpPr txBox="1"/>
      </xdr:nvSpPr>
      <xdr:spPr>
        <a:xfrm>
          <a:off x="22212300" y="949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50312</xdr:rowOff>
    </xdr:from>
    <xdr:to>
      <xdr:col>112</xdr:col>
      <xdr:colOff>38100</xdr:colOff>
      <xdr:row>56</xdr:row>
      <xdr:rowOff>151912</xdr:rowOff>
    </xdr:to>
    <xdr:sp macro="" textlink="">
      <xdr:nvSpPr>
        <xdr:cNvPr id="816" name="楕円 815"/>
        <xdr:cNvSpPr/>
      </xdr:nvSpPr>
      <xdr:spPr>
        <a:xfrm>
          <a:off x="21272500" y="965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143039</xdr:rowOff>
    </xdr:from>
    <xdr:ext cx="469744" cy="259045"/>
    <xdr:sp macro="" textlink="">
      <xdr:nvSpPr>
        <xdr:cNvPr id="817" name="テキスト ボックス 816"/>
        <xdr:cNvSpPr txBox="1"/>
      </xdr:nvSpPr>
      <xdr:spPr>
        <a:xfrm>
          <a:off x="21088428" y="974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63205</xdr:rowOff>
    </xdr:from>
    <xdr:to>
      <xdr:col>107</xdr:col>
      <xdr:colOff>101600</xdr:colOff>
      <xdr:row>56</xdr:row>
      <xdr:rowOff>164805</xdr:rowOff>
    </xdr:to>
    <xdr:sp macro="" textlink="">
      <xdr:nvSpPr>
        <xdr:cNvPr id="818" name="楕円 817"/>
        <xdr:cNvSpPr/>
      </xdr:nvSpPr>
      <xdr:spPr>
        <a:xfrm>
          <a:off x="20383500" y="966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155932</xdr:rowOff>
    </xdr:from>
    <xdr:ext cx="469744" cy="259045"/>
    <xdr:sp macro="" textlink="">
      <xdr:nvSpPr>
        <xdr:cNvPr id="819" name="テキスト ボックス 818"/>
        <xdr:cNvSpPr txBox="1"/>
      </xdr:nvSpPr>
      <xdr:spPr>
        <a:xfrm>
          <a:off x="20199428" y="975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74316</xdr:rowOff>
    </xdr:from>
    <xdr:to>
      <xdr:col>102</xdr:col>
      <xdr:colOff>165100</xdr:colOff>
      <xdr:row>57</xdr:row>
      <xdr:rowOff>4466</xdr:rowOff>
    </xdr:to>
    <xdr:sp macro="" textlink="">
      <xdr:nvSpPr>
        <xdr:cNvPr id="820" name="楕円 819"/>
        <xdr:cNvSpPr/>
      </xdr:nvSpPr>
      <xdr:spPr>
        <a:xfrm>
          <a:off x="19494500" y="967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20993</xdr:rowOff>
    </xdr:from>
    <xdr:ext cx="469744" cy="259045"/>
    <xdr:sp macro="" textlink="">
      <xdr:nvSpPr>
        <xdr:cNvPr id="821" name="テキスト ボックス 820"/>
        <xdr:cNvSpPr txBox="1"/>
      </xdr:nvSpPr>
      <xdr:spPr>
        <a:xfrm>
          <a:off x="19310428" y="9450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84465</xdr:rowOff>
    </xdr:from>
    <xdr:to>
      <xdr:col>98</xdr:col>
      <xdr:colOff>38100</xdr:colOff>
      <xdr:row>57</xdr:row>
      <xdr:rowOff>14615</xdr:rowOff>
    </xdr:to>
    <xdr:sp macro="" textlink="">
      <xdr:nvSpPr>
        <xdr:cNvPr id="822" name="楕円 821"/>
        <xdr:cNvSpPr/>
      </xdr:nvSpPr>
      <xdr:spPr>
        <a:xfrm>
          <a:off x="18605500" y="96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31142</xdr:rowOff>
    </xdr:from>
    <xdr:ext cx="469744" cy="259045"/>
    <xdr:sp macro="" textlink="">
      <xdr:nvSpPr>
        <xdr:cNvPr id="823" name="テキスト ボックス 822"/>
        <xdr:cNvSpPr txBox="1"/>
      </xdr:nvSpPr>
      <xdr:spPr>
        <a:xfrm>
          <a:off x="18421428" y="946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2" name="テキスト ボックス 84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166492</xdr:rowOff>
    </xdr:from>
    <xdr:to>
      <xdr:col>116</xdr:col>
      <xdr:colOff>62864</xdr:colOff>
      <xdr:row>78</xdr:row>
      <xdr:rowOff>42957</xdr:rowOff>
    </xdr:to>
    <xdr:cxnSp macro="">
      <xdr:nvCxnSpPr>
        <xdr:cNvPr id="846" name="直線コネクタ 845"/>
        <xdr:cNvCxnSpPr/>
      </xdr:nvCxnSpPr>
      <xdr:spPr>
        <a:xfrm flipV="1">
          <a:off x="22159595" y="12167992"/>
          <a:ext cx="1269" cy="1248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46784</xdr:rowOff>
    </xdr:from>
    <xdr:ext cx="534377" cy="259045"/>
    <xdr:sp macro="" textlink="">
      <xdr:nvSpPr>
        <xdr:cNvPr id="847" name="繰出金最小値テキスト"/>
        <xdr:cNvSpPr txBox="1"/>
      </xdr:nvSpPr>
      <xdr:spPr>
        <a:xfrm>
          <a:off x="22212300" y="1341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42957</xdr:rowOff>
    </xdr:from>
    <xdr:to>
      <xdr:col>116</xdr:col>
      <xdr:colOff>152400</xdr:colOff>
      <xdr:row>78</xdr:row>
      <xdr:rowOff>42957</xdr:rowOff>
    </xdr:to>
    <xdr:cxnSp macro="">
      <xdr:nvCxnSpPr>
        <xdr:cNvPr id="848" name="直線コネクタ 847"/>
        <xdr:cNvCxnSpPr/>
      </xdr:nvCxnSpPr>
      <xdr:spPr>
        <a:xfrm>
          <a:off x="22072600" y="1341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113169</xdr:rowOff>
    </xdr:from>
    <xdr:ext cx="534377" cy="259045"/>
    <xdr:sp macro="" textlink="">
      <xdr:nvSpPr>
        <xdr:cNvPr id="849" name="繰出金最大値テキスト"/>
        <xdr:cNvSpPr txBox="1"/>
      </xdr:nvSpPr>
      <xdr:spPr>
        <a:xfrm>
          <a:off x="22212300" y="119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166492</xdr:rowOff>
    </xdr:from>
    <xdr:to>
      <xdr:col>116</xdr:col>
      <xdr:colOff>152400</xdr:colOff>
      <xdr:row>70</xdr:row>
      <xdr:rowOff>166492</xdr:rowOff>
    </xdr:to>
    <xdr:cxnSp macro="">
      <xdr:nvCxnSpPr>
        <xdr:cNvPr id="850" name="直線コネクタ 849"/>
        <xdr:cNvCxnSpPr/>
      </xdr:nvCxnSpPr>
      <xdr:spPr>
        <a:xfrm>
          <a:off x="22072600" y="1216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166767</xdr:rowOff>
    </xdr:from>
    <xdr:to>
      <xdr:col>116</xdr:col>
      <xdr:colOff>63500</xdr:colOff>
      <xdr:row>74</xdr:row>
      <xdr:rowOff>71348</xdr:rowOff>
    </xdr:to>
    <xdr:cxnSp macro="">
      <xdr:nvCxnSpPr>
        <xdr:cNvPr id="851" name="直線コネクタ 850"/>
        <xdr:cNvCxnSpPr/>
      </xdr:nvCxnSpPr>
      <xdr:spPr>
        <a:xfrm flipV="1">
          <a:off x="21323300" y="12682617"/>
          <a:ext cx="838200" cy="7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37482</xdr:rowOff>
    </xdr:from>
    <xdr:ext cx="534377" cy="259045"/>
    <xdr:sp macro="" textlink="">
      <xdr:nvSpPr>
        <xdr:cNvPr id="852" name="繰出金平均値テキスト"/>
        <xdr:cNvSpPr txBox="1"/>
      </xdr:nvSpPr>
      <xdr:spPr>
        <a:xfrm>
          <a:off x="22212300" y="12210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14605</xdr:rowOff>
    </xdr:from>
    <xdr:to>
      <xdr:col>116</xdr:col>
      <xdr:colOff>114300</xdr:colOff>
      <xdr:row>72</xdr:row>
      <xdr:rowOff>116205</xdr:rowOff>
    </xdr:to>
    <xdr:sp macro="" textlink="">
      <xdr:nvSpPr>
        <xdr:cNvPr id="853" name="フローチャート: 判断 852"/>
        <xdr:cNvSpPr/>
      </xdr:nvSpPr>
      <xdr:spPr>
        <a:xfrm>
          <a:off x="22110700" y="1235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71348</xdr:rowOff>
    </xdr:from>
    <xdr:to>
      <xdr:col>111</xdr:col>
      <xdr:colOff>177800</xdr:colOff>
      <xdr:row>74</xdr:row>
      <xdr:rowOff>135357</xdr:rowOff>
    </xdr:to>
    <xdr:cxnSp macro="">
      <xdr:nvCxnSpPr>
        <xdr:cNvPr id="854" name="直線コネクタ 853"/>
        <xdr:cNvCxnSpPr/>
      </xdr:nvCxnSpPr>
      <xdr:spPr>
        <a:xfrm flipV="1">
          <a:off x="20434300" y="12758648"/>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171287</xdr:rowOff>
    </xdr:from>
    <xdr:to>
      <xdr:col>112</xdr:col>
      <xdr:colOff>38100</xdr:colOff>
      <xdr:row>74</xdr:row>
      <xdr:rowOff>101437</xdr:rowOff>
    </xdr:to>
    <xdr:sp macro="" textlink="">
      <xdr:nvSpPr>
        <xdr:cNvPr id="855" name="フローチャート: 判断 854"/>
        <xdr:cNvSpPr/>
      </xdr:nvSpPr>
      <xdr:spPr>
        <a:xfrm>
          <a:off x="21272500" y="126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117964</xdr:rowOff>
    </xdr:from>
    <xdr:ext cx="534377" cy="259045"/>
    <xdr:sp macro="" textlink="">
      <xdr:nvSpPr>
        <xdr:cNvPr id="856" name="テキスト ボックス 855"/>
        <xdr:cNvSpPr txBox="1"/>
      </xdr:nvSpPr>
      <xdr:spPr>
        <a:xfrm>
          <a:off x="21056111" y="1246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99192</xdr:rowOff>
    </xdr:from>
    <xdr:to>
      <xdr:col>107</xdr:col>
      <xdr:colOff>50800</xdr:colOff>
      <xdr:row>74</xdr:row>
      <xdr:rowOff>135357</xdr:rowOff>
    </xdr:to>
    <xdr:cxnSp macro="">
      <xdr:nvCxnSpPr>
        <xdr:cNvPr id="857" name="直線コネクタ 856"/>
        <xdr:cNvCxnSpPr/>
      </xdr:nvCxnSpPr>
      <xdr:spPr>
        <a:xfrm>
          <a:off x="19545300" y="12786492"/>
          <a:ext cx="889000" cy="3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31201</xdr:rowOff>
    </xdr:from>
    <xdr:to>
      <xdr:col>107</xdr:col>
      <xdr:colOff>101600</xdr:colOff>
      <xdr:row>74</xdr:row>
      <xdr:rowOff>132801</xdr:rowOff>
    </xdr:to>
    <xdr:sp macro="" textlink="">
      <xdr:nvSpPr>
        <xdr:cNvPr id="858" name="フローチャート: 判断 857"/>
        <xdr:cNvSpPr/>
      </xdr:nvSpPr>
      <xdr:spPr>
        <a:xfrm>
          <a:off x="20383500" y="1271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149328</xdr:rowOff>
    </xdr:from>
    <xdr:ext cx="534377" cy="259045"/>
    <xdr:sp macro="" textlink="">
      <xdr:nvSpPr>
        <xdr:cNvPr id="859" name="テキスト ボックス 858"/>
        <xdr:cNvSpPr txBox="1"/>
      </xdr:nvSpPr>
      <xdr:spPr>
        <a:xfrm>
          <a:off x="20167111" y="1249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108885</xdr:rowOff>
    </xdr:from>
    <xdr:to>
      <xdr:col>102</xdr:col>
      <xdr:colOff>114300</xdr:colOff>
      <xdr:row>74</xdr:row>
      <xdr:rowOff>99192</xdr:rowOff>
    </xdr:to>
    <xdr:cxnSp macro="">
      <xdr:nvCxnSpPr>
        <xdr:cNvPr id="860" name="直線コネクタ 859"/>
        <xdr:cNvCxnSpPr/>
      </xdr:nvCxnSpPr>
      <xdr:spPr>
        <a:xfrm>
          <a:off x="18656300" y="12281835"/>
          <a:ext cx="889000" cy="50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35727</xdr:rowOff>
    </xdr:from>
    <xdr:to>
      <xdr:col>102</xdr:col>
      <xdr:colOff>165100</xdr:colOff>
      <xdr:row>74</xdr:row>
      <xdr:rowOff>137327</xdr:rowOff>
    </xdr:to>
    <xdr:sp macro="" textlink="">
      <xdr:nvSpPr>
        <xdr:cNvPr id="861" name="フローチャート: 判断 860"/>
        <xdr:cNvSpPr/>
      </xdr:nvSpPr>
      <xdr:spPr>
        <a:xfrm>
          <a:off x="19494500" y="1272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153854</xdr:rowOff>
    </xdr:from>
    <xdr:ext cx="534377" cy="259045"/>
    <xdr:sp macro="" textlink="">
      <xdr:nvSpPr>
        <xdr:cNvPr id="862" name="テキスト ボックス 861"/>
        <xdr:cNvSpPr txBox="1"/>
      </xdr:nvSpPr>
      <xdr:spPr>
        <a:xfrm>
          <a:off x="19278111" y="1249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71298</xdr:rowOff>
    </xdr:from>
    <xdr:to>
      <xdr:col>98</xdr:col>
      <xdr:colOff>38100</xdr:colOff>
      <xdr:row>72</xdr:row>
      <xdr:rowOff>1448</xdr:rowOff>
    </xdr:to>
    <xdr:sp macro="" textlink="">
      <xdr:nvSpPr>
        <xdr:cNvPr id="863" name="フローチャート: 判断 862"/>
        <xdr:cNvSpPr/>
      </xdr:nvSpPr>
      <xdr:spPr>
        <a:xfrm>
          <a:off x="18605500" y="1224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164025</xdr:rowOff>
    </xdr:from>
    <xdr:ext cx="534377" cy="259045"/>
    <xdr:sp macro="" textlink="">
      <xdr:nvSpPr>
        <xdr:cNvPr id="864" name="テキスト ボックス 863"/>
        <xdr:cNvSpPr txBox="1"/>
      </xdr:nvSpPr>
      <xdr:spPr>
        <a:xfrm>
          <a:off x="18389111" y="1233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115967</xdr:rowOff>
    </xdr:from>
    <xdr:to>
      <xdr:col>116</xdr:col>
      <xdr:colOff>114300</xdr:colOff>
      <xdr:row>74</xdr:row>
      <xdr:rowOff>46117</xdr:rowOff>
    </xdr:to>
    <xdr:sp macro="" textlink="">
      <xdr:nvSpPr>
        <xdr:cNvPr id="870" name="楕円 869"/>
        <xdr:cNvSpPr/>
      </xdr:nvSpPr>
      <xdr:spPr>
        <a:xfrm>
          <a:off x="22110700" y="1263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94394</xdr:rowOff>
    </xdr:from>
    <xdr:ext cx="534377" cy="259045"/>
    <xdr:sp macro="" textlink="">
      <xdr:nvSpPr>
        <xdr:cNvPr id="871" name="繰出金該当値テキスト"/>
        <xdr:cNvSpPr txBox="1"/>
      </xdr:nvSpPr>
      <xdr:spPr>
        <a:xfrm>
          <a:off x="22212300" y="1261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20548</xdr:rowOff>
    </xdr:from>
    <xdr:to>
      <xdr:col>112</xdr:col>
      <xdr:colOff>38100</xdr:colOff>
      <xdr:row>74</xdr:row>
      <xdr:rowOff>122148</xdr:rowOff>
    </xdr:to>
    <xdr:sp macro="" textlink="">
      <xdr:nvSpPr>
        <xdr:cNvPr id="872" name="楕円 871"/>
        <xdr:cNvSpPr/>
      </xdr:nvSpPr>
      <xdr:spPr>
        <a:xfrm>
          <a:off x="21272500" y="1270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113275</xdr:rowOff>
    </xdr:from>
    <xdr:ext cx="534377" cy="259045"/>
    <xdr:sp macro="" textlink="">
      <xdr:nvSpPr>
        <xdr:cNvPr id="873" name="テキスト ボックス 872"/>
        <xdr:cNvSpPr txBox="1"/>
      </xdr:nvSpPr>
      <xdr:spPr>
        <a:xfrm>
          <a:off x="21056111" y="128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84557</xdr:rowOff>
    </xdr:from>
    <xdr:to>
      <xdr:col>107</xdr:col>
      <xdr:colOff>101600</xdr:colOff>
      <xdr:row>75</xdr:row>
      <xdr:rowOff>14707</xdr:rowOff>
    </xdr:to>
    <xdr:sp macro="" textlink="">
      <xdr:nvSpPr>
        <xdr:cNvPr id="874" name="楕円 873"/>
        <xdr:cNvSpPr/>
      </xdr:nvSpPr>
      <xdr:spPr>
        <a:xfrm>
          <a:off x="20383500" y="1277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5834</xdr:rowOff>
    </xdr:from>
    <xdr:ext cx="534377" cy="259045"/>
    <xdr:sp macro="" textlink="">
      <xdr:nvSpPr>
        <xdr:cNvPr id="875" name="テキスト ボックス 874"/>
        <xdr:cNvSpPr txBox="1"/>
      </xdr:nvSpPr>
      <xdr:spPr>
        <a:xfrm>
          <a:off x="20167111" y="1286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48392</xdr:rowOff>
    </xdr:from>
    <xdr:to>
      <xdr:col>102</xdr:col>
      <xdr:colOff>165100</xdr:colOff>
      <xdr:row>74</xdr:row>
      <xdr:rowOff>149992</xdr:rowOff>
    </xdr:to>
    <xdr:sp macro="" textlink="">
      <xdr:nvSpPr>
        <xdr:cNvPr id="876" name="楕円 875"/>
        <xdr:cNvSpPr/>
      </xdr:nvSpPr>
      <xdr:spPr>
        <a:xfrm>
          <a:off x="19494500" y="1273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141119</xdr:rowOff>
    </xdr:from>
    <xdr:ext cx="534377" cy="259045"/>
    <xdr:sp macro="" textlink="">
      <xdr:nvSpPr>
        <xdr:cNvPr id="877" name="テキスト ボックス 876"/>
        <xdr:cNvSpPr txBox="1"/>
      </xdr:nvSpPr>
      <xdr:spPr>
        <a:xfrm>
          <a:off x="19278111" y="1282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58085</xdr:rowOff>
    </xdr:from>
    <xdr:to>
      <xdr:col>98</xdr:col>
      <xdr:colOff>38100</xdr:colOff>
      <xdr:row>71</xdr:row>
      <xdr:rowOff>159685</xdr:rowOff>
    </xdr:to>
    <xdr:sp macro="" textlink="">
      <xdr:nvSpPr>
        <xdr:cNvPr id="878" name="楕円 877"/>
        <xdr:cNvSpPr/>
      </xdr:nvSpPr>
      <xdr:spPr>
        <a:xfrm>
          <a:off x="18605500" y="1223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4762</xdr:rowOff>
    </xdr:from>
    <xdr:ext cx="534377" cy="259045"/>
    <xdr:sp macro="" textlink="">
      <xdr:nvSpPr>
        <xdr:cNvPr id="879" name="テキスト ボックス 878"/>
        <xdr:cNvSpPr txBox="1"/>
      </xdr:nvSpPr>
      <xdr:spPr>
        <a:xfrm>
          <a:off x="18389111" y="1200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歳出決算総額は前年度比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21,321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円増の住民一人当たり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489,232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円となっており、増額の大きな要因としては、物件費、扶助費及び積立金の増額であり、物件費ついては前年度比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4,584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円増の住民一人当たり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67,601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円となっており、類似団体平均等を下回っているものの、原油価格・物価高騰の影響等により大きく増加している。扶助費については、前年度比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7,211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円増の住民一人当たり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124,124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類似団体平均、県内平均を大きく上回っている。要因としては、国の地方創生臨時交付金による住民税非課税世帯に対する給付金の給付事業などがあり、今後も扶助費の増加が見込まれるが、引き続き社会情勢などの変化に順応した住民サービスを実施する一方、資格審査等の適正化や、市単独事業の見直しなど扶助費総額の抑制に努めていく必要がある。また、積立金については、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7,390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円増の住民一人当たり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24,040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類似団体平均等を上回っているが、これは今後見込まれる公共施設の改修、整備等の財政需要に備えるため公共施設整備等基金に積立てを行ったためであり、公共施設個別施設計画に基づく公共施設の老朽化対策や整備を実施するなど施設の適正管理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栃木県大田原市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68,873
67,621
354.36
35,317,540
33,694,873
1,509,735
19,257,621
25,455,249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14514</xdr:rowOff>
    </xdr:from>
    <xdr:to>
      <xdr:col>24</xdr:col>
      <xdr:colOff>62865</xdr:colOff>
      <xdr:row>38</xdr:row>
      <xdr:rowOff>77651</xdr:rowOff>
    </xdr:to>
    <xdr:cxnSp macro="">
      <xdr:nvCxnSpPr>
        <xdr:cNvPr id="58" name="直線コネクタ 57"/>
        <xdr:cNvCxnSpPr/>
      </xdr:nvCxnSpPr>
      <xdr:spPr>
        <a:xfrm flipV="1">
          <a:off x="4633595" y="5158014"/>
          <a:ext cx="1270" cy="1434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81478</xdr:rowOff>
    </xdr:from>
    <xdr:ext cx="469744" cy="259045"/>
    <xdr:sp macro="" textlink="">
      <xdr:nvSpPr>
        <xdr:cNvPr id="59" name="議会費最小値テキスト"/>
        <xdr:cNvSpPr txBox="1"/>
      </xdr:nvSpPr>
      <xdr:spPr>
        <a:xfrm>
          <a:off x="4686300" y="659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77651</xdr:rowOff>
    </xdr:from>
    <xdr:to>
      <xdr:col>24</xdr:col>
      <xdr:colOff>152400</xdr:colOff>
      <xdr:row>38</xdr:row>
      <xdr:rowOff>77651</xdr:rowOff>
    </xdr:to>
    <xdr:cxnSp macro="">
      <xdr:nvCxnSpPr>
        <xdr:cNvPr id="60" name="直線コネクタ 59"/>
        <xdr:cNvCxnSpPr/>
      </xdr:nvCxnSpPr>
      <xdr:spPr>
        <a:xfrm>
          <a:off x="4546600" y="659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132641</xdr:rowOff>
    </xdr:from>
    <xdr:ext cx="469744" cy="259045"/>
    <xdr:sp macro="" textlink="">
      <xdr:nvSpPr>
        <xdr:cNvPr id="61" name="議会費最大値テキスト"/>
        <xdr:cNvSpPr txBox="1"/>
      </xdr:nvSpPr>
      <xdr:spPr>
        <a:xfrm>
          <a:off x="4686300" y="493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14514</xdr:rowOff>
    </xdr:from>
    <xdr:to>
      <xdr:col>24</xdr:col>
      <xdr:colOff>152400</xdr:colOff>
      <xdr:row>30</xdr:row>
      <xdr:rowOff>14514</xdr:rowOff>
    </xdr:to>
    <xdr:cxnSp macro="">
      <xdr:nvCxnSpPr>
        <xdr:cNvPr id="62" name="直線コネクタ 61"/>
        <xdr:cNvCxnSpPr/>
      </xdr:nvCxnSpPr>
      <xdr:spPr>
        <a:xfrm>
          <a:off x="4546600" y="515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83639</xdr:rowOff>
    </xdr:from>
    <xdr:to>
      <xdr:col>24</xdr:col>
      <xdr:colOff>63500</xdr:colOff>
      <xdr:row>38</xdr:row>
      <xdr:rowOff>34109</xdr:rowOff>
    </xdr:to>
    <xdr:cxnSp macro="">
      <xdr:nvCxnSpPr>
        <xdr:cNvPr id="63" name="直線コネクタ 62"/>
        <xdr:cNvCxnSpPr/>
      </xdr:nvCxnSpPr>
      <xdr:spPr>
        <a:xfrm flipV="1">
          <a:off x="3797300" y="6427289"/>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143890</xdr:rowOff>
    </xdr:from>
    <xdr:ext cx="469744" cy="259045"/>
    <xdr:sp macro="" textlink="">
      <xdr:nvSpPr>
        <xdr:cNvPr id="64" name="議会費平均値テキスト"/>
        <xdr:cNvSpPr txBox="1"/>
      </xdr:nvSpPr>
      <xdr:spPr>
        <a:xfrm>
          <a:off x="4686300" y="59731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121013</xdr:rowOff>
    </xdr:from>
    <xdr:to>
      <xdr:col>24</xdr:col>
      <xdr:colOff>114300</xdr:colOff>
      <xdr:row>36</xdr:row>
      <xdr:rowOff>51163</xdr:rowOff>
    </xdr:to>
    <xdr:sp macro="" textlink="">
      <xdr:nvSpPr>
        <xdr:cNvPr id="65" name="フローチャート: 判断 64"/>
        <xdr:cNvSpPr/>
      </xdr:nvSpPr>
      <xdr:spPr>
        <a:xfrm>
          <a:off x="4584700" y="612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48260</xdr:rowOff>
    </xdr:from>
    <xdr:to>
      <xdr:col>19</xdr:col>
      <xdr:colOff>177800</xdr:colOff>
      <xdr:row>38</xdr:row>
      <xdr:rowOff>34109</xdr:rowOff>
    </xdr:to>
    <xdr:cxnSp macro="">
      <xdr:nvCxnSpPr>
        <xdr:cNvPr id="66" name="直線コネクタ 65"/>
        <xdr:cNvCxnSpPr/>
      </xdr:nvCxnSpPr>
      <xdr:spPr>
        <a:xfrm>
          <a:off x="2908300" y="6220460"/>
          <a:ext cx="889000" cy="32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51889</xdr:rowOff>
    </xdr:from>
    <xdr:to>
      <xdr:col>20</xdr:col>
      <xdr:colOff>38100</xdr:colOff>
      <xdr:row>36</xdr:row>
      <xdr:rowOff>153489</xdr:rowOff>
    </xdr:to>
    <xdr:sp macro="" textlink="">
      <xdr:nvSpPr>
        <xdr:cNvPr id="67" name="フローチャート: 判断 66"/>
        <xdr:cNvSpPr/>
      </xdr:nvSpPr>
      <xdr:spPr>
        <a:xfrm>
          <a:off x="3746500" y="622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170016</xdr:rowOff>
    </xdr:from>
    <xdr:ext cx="469744" cy="259045"/>
    <xdr:sp macro="" textlink="">
      <xdr:nvSpPr>
        <xdr:cNvPr id="68" name="テキスト ボックス 67"/>
        <xdr:cNvSpPr txBox="1"/>
      </xdr:nvSpPr>
      <xdr:spPr>
        <a:xfrm>
          <a:off x="3562428" y="599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48260</xdr:rowOff>
    </xdr:from>
    <xdr:to>
      <xdr:col>15</xdr:col>
      <xdr:colOff>50800</xdr:colOff>
      <xdr:row>36</xdr:row>
      <xdr:rowOff>91803</xdr:rowOff>
    </xdr:to>
    <xdr:cxnSp macro="">
      <xdr:nvCxnSpPr>
        <xdr:cNvPr id="69" name="直線コネクタ 68"/>
        <xdr:cNvCxnSpPr/>
      </xdr:nvCxnSpPr>
      <xdr:spPr>
        <a:xfrm flipV="1">
          <a:off x="2019300" y="622046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108494</xdr:rowOff>
    </xdr:from>
    <xdr:to>
      <xdr:col>15</xdr:col>
      <xdr:colOff>101600</xdr:colOff>
      <xdr:row>37</xdr:row>
      <xdr:rowOff>38644</xdr:rowOff>
    </xdr:to>
    <xdr:sp macro="" textlink="">
      <xdr:nvSpPr>
        <xdr:cNvPr id="70" name="フローチャート: 判断 69"/>
        <xdr:cNvSpPr/>
      </xdr:nvSpPr>
      <xdr:spPr>
        <a:xfrm>
          <a:off x="2857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29771</xdr:rowOff>
    </xdr:from>
    <xdr:ext cx="469744" cy="259045"/>
    <xdr:sp macro="" textlink="">
      <xdr:nvSpPr>
        <xdr:cNvPr id="71" name="テキスト ボックス 70"/>
        <xdr:cNvSpPr txBox="1"/>
      </xdr:nvSpPr>
      <xdr:spPr>
        <a:xfrm>
          <a:off x="2673428" y="637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153307</xdr:rowOff>
    </xdr:from>
    <xdr:to>
      <xdr:col>10</xdr:col>
      <xdr:colOff>114300</xdr:colOff>
      <xdr:row>36</xdr:row>
      <xdr:rowOff>91803</xdr:rowOff>
    </xdr:to>
    <xdr:cxnSp macro="">
      <xdr:nvCxnSpPr>
        <xdr:cNvPr id="72" name="直線コネクタ 71"/>
        <xdr:cNvCxnSpPr/>
      </xdr:nvCxnSpPr>
      <xdr:spPr>
        <a:xfrm>
          <a:off x="1130300" y="5811157"/>
          <a:ext cx="889000" cy="45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56787</xdr:rowOff>
    </xdr:from>
    <xdr:to>
      <xdr:col>10</xdr:col>
      <xdr:colOff>165100</xdr:colOff>
      <xdr:row>35</xdr:row>
      <xdr:rowOff>158387</xdr:rowOff>
    </xdr:to>
    <xdr:sp macro="" textlink="">
      <xdr:nvSpPr>
        <xdr:cNvPr id="73" name="フローチャート: 判断 72"/>
        <xdr:cNvSpPr/>
      </xdr:nvSpPr>
      <xdr:spPr>
        <a:xfrm>
          <a:off x="1968500" y="6057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3464</xdr:rowOff>
    </xdr:from>
    <xdr:ext cx="469744" cy="259045"/>
    <xdr:sp macro="" textlink="">
      <xdr:nvSpPr>
        <xdr:cNvPr id="74" name="テキスト ボックス 73"/>
        <xdr:cNvSpPr txBox="1"/>
      </xdr:nvSpPr>
      <xdr:spPr>
        <a:xfrm>
          <a:off x="1784428" y="5832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53522</xdr:rowOff>
    </xdr:from>
    <xdr:to>
      <xdr:col>6</xdr:col>
      <xdr:colOff>38100</xdr:colOff>
      <xdr:row>35</xdr:row>
      <xdr:rowOff>155122</xdr:rowOff>
    </xdr:to>
    <xdr:sp macro="" textlink="">
      <xdr:nvSpPr>
        <xdr:cNvPr id="75" name="フローチャート: 判断 74"/>
        <xdr:cNvSpPr/>
      </xdr:nvSpPr>
      <xdr:spPr>
        <a:xfrm>
          <a:off x="1079500" y="60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146249</xdr:rowOff>
    </xdr:from>
    <xdr:ext cx="469744" cy="259045"/>
    <xdr:sp macro="" textlink="">
      <xdr:nvSpPr>
        <xdr:cNvPr id="76" name="テキスト ボックス 75"/>
        <xdr:cNvSpPr txBox="1"/>
      </xdr:nvSpPr>
      <xdr:spPr>
        <a:xfrm>
          <a:off x="895428" y="614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32839</xdr:rowOff>
    </xdr:from>
    <xdr:to>
      <xdr:col>24</xdr:col>
      <xdr:colOff>114300</xdr:colOff>
      <xdr:row>37</xdr:row>
      <xdr:rowOff>134439</xdr:rowOff>
    </xdr:to>
    <xdr:sp macro="" textlink="">
      <xdr:nvSpPr>
        <xdr:cNvPr id="82" name="楕円 81"/>
        <xdr:cNvSpPr/>
      </xdr:nvSpPr>
      <xdr:spPr>
        <a:xfrm>
          <a:off x="4584700" y="637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11266</xdr:rowOff>
    </xdr:from>
    <xdr:ext cx="469744" cy="259045"/>
    <xdr:sp macro="" textlink="">
      <xdr:nvSpPr>
        <xdr:cNvPr id="83" name="議会費該当値テキスト"/>
        <xdr:cNvSpPr txBox="1"/>
      </xdr:nvSpPr>
      <xdr:spPr>
        <a:xfrm>
          <a:off x="4686300" y="6354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154758</xdr:rowOff>
    </xdr:from>
    <xdr:to>
      <xdr:col>20</xdr:col>
      <xdr:colOff>38100</xdr:colOff>
      <xdr:row>38</xdr:row>
      <xdr:rowOff>84908</xdr:rowOff>
    </xdr:to>
    <xdr:sp macro="" textlink="">
      <xdr:nvSpPr>
        <xdr:cNvPr id="84" name="楕円 83"/>
        <xdr:cNvSpPr/>
      </xdr:nvSpPr>
      <xdr:spPr>
        <a:xfrm>
          <a:off x="3746500" y="649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76036</xdr:rowOff>
    </xdr:from>
    <xdr:ext cx="469744" cy="259045"/>
    <xdr:sp macro="" textlink="">
      <xdr:nvSpPr>
        <xdr:cNvPr id="85" name="テキスト ボックス 84"/>
        <xdr:cNvSpPr txBox="1"/>
      </xdr:nvSpPr>
      <xdr:spPr>
        <a:xfrm>
          <a:off x="3562428" y="659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168910</xdr:rowOff>
    </xdr:from>
    <xdr:to>
      <xdr:col>15</xdr:col>
      <xdr:colOff>101600</xdr:colOff>
      <xdr:row>36</xdr:row>
      <xdr:rowOff>99060</xdr:rowOff>
    </xdr:to>
    <xdr:sp macro="" textlink="">
      <xdr:nvSpPr>
        <xdr:cNvPr id="86" name="楕円 85"/>
        <xdr:cNvSpPr/>
      </xdr:nvSpPr>
      <xdr:spPr>
        <a:xfrm>
          <a:off x="28575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115587</xdr:rowOff>
    </xdr:from>
    <xdr:ext cx="469744" cy="259045"/>
    <xdr:sp macro="" textlink="">
      <xdr:nvSpPr>
        <xdr:cNvPr id="87" name="テキスト ボックス 86"/>
        <xdr:cNvSpPr txBox="1"/>
      </xdr:nvSpPr>
      <xdr:spPr>
        <a:xfrm>
          <a:off x="2673428" y="594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41003</xdr:rowOff>
    </xdr:from>
    <xdr:to>
      <xdr:col>10</xdr:col>
      <xdr:colOff>165100</xdr:colOff>
      <xdr:row>36</xdr:row>
      <xdr:rowOff>142603</xdr:rowOff>
    </xdr:to>
    <xdr:sp macro="" textlink="">
      <xdr:nvSpPr>
        <xdr:cNvPr id="88" name="楕円 87"/>
        <xdr:cNvSpPr/>
      </xdr:nvSpPr>
      <xdr:spPr>
        <a:xfrm>
          <a:off x="1968500" y="621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133730</xdr:rowOff>
    </xdr:from>
    <xdr:ext cx="469744" cy="259045"/>
    <xdr:sp macro="" textlink="">
      <xdr:nvSpPr>
        <xdr:cNvPr id="89" name="テキスト ボックス 88"/>
        <xdr:cNvSpPr txBox="1"/>
      </xdr:nvSpPr>
      <xdr:spPr>
        <a:xfrm>
          <a:off x="1784428" y="630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102507</xdr:rowOff>
    </xdr:from>
    <xdr:to>
      <xdr:col>6</xdr:col>
      <xdr:colOff>38100</xdr:colOff>
      <xdr:row>34</xdr:row>
      <xdr:rowOff>32657</xdr:rowOff>
    </xdr:to>
    <xdr:sp macro="" textlink="">
      <xdr:nvSpPr>
        <xdr:cNvPr id="90" name="楕円 89"/>
        <xdr:cNvSpPr/>
      </xdr:nvSpPr>
      <xdr:spPr>
        <a:xfrm>
          <a:off x="1079500" y="57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49184</xdr:rowOff>
    </xdr:from>
    <xdr:ext cx="469744" cy="259045"/>
    <xdr:sp macro="" textlink="">
      <xdr:nvSpPr>
        <xdr:cNvPr id="91" name="テキスト ボックス 90"/>
        <xdr:cNvSpPr txBox="1"/>
      </xdr:nvSpPr>
      <xdr:spPr>
        <a:xfrm>
          <a:off x="895428" y="553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13861</xdr:rowOff>
    </xdr:from>
    <xdr:to>
      <xdr:col>24</xdr:col>
      <xdr:colOff>62865</xdr:colOff>
      <xdr:row>57</xdr:row>
      <xdr:rowOff>51003</xdr:rowOff>
    </xdr:to>
    <xdr:cxnSp macro="">
      <xdr:nvCxnSpPr>
        <xdr:cNvPr id="118" name="直線コネクタ 117"/>
        <xdr:cNvCxnSpPr/>
      </xdr:nvCxnSpPr>
      <xdr:spPr>
        <a:xfrm flipV="1">
          <a:off x="4633595" y="9272161"/>
          <a:ext cx="1270" cy="55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54830</xdr:rowOff>
    </xdr:from>
    <xdr:ext cx="534377" cy="259045"/>
    <xdr:sp macro="" textlink="">
      <xdr:nvSpPr>
        <xdr:cNvPr id="119" name="総務費最小値テキスト"/>
        <xdr:cNvSpPr txBox="1"/>
      </xdr:nvSpPr>
      <xdr:spPr>
        <a:xfrm>
          <a:off x="4686300" y="982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51003</xdr:rowOff>
    </xdr:from>
    <xdr:to>
      <xdr:col>24</xdr:col>
      <xdr:colOff>152400</xdr:colOff>
      <xdr:row>57</xdr:row>
      <xdr:rowOff>51003</xdr:rowOff>
    </xdr:to>
    <xdr:cxnSp macro="">
      <xdr:nvCxnSpPr>
        <xdr:cNvPr id="120" name="直線コネクタ 119"/>
        <xdr:cNvCxnSpPr/>
      </xdr:nvCxnSpPr>
      <xdr:spPr>
        <a:xfrm>
          <a:off x="4546600" y="982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131988</xdr:rowOff>
    </xdr:from>
    <xdr:ext cx="599010" cy="259045"/>
    <xdr:sp macro="" textlink="">
      <xdr:nvSpPr>
        <xdr:cNvPr id="121" name="総務費最大値テキスト"/>
        <xdr:cNvSpPr txBox="1"/>
      </xdr:nvSpPr>
      <xdr:spPr>
        <a:xfrm>
          <a:off x="4686300" y="9047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116,560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13861</xdr:rowOff>
    </xdr:from>
    <xdr:to>
      <xdr:col>24</xdr:col>
      <xdr:colOff>152400</xdr:colOff>
      <xdr:row>54</xdr:row>
      <xdr:rowOff>13861</xdr:rowOff>
    </xdr:to>
    <xdr:cxnSp macro="">
      <xdr:nvCxnSpPr>
        <xdr:cNvPr id="122" name="直線コネクタ 121"/>
        <xdr:cNvCxnSpPr/>
      </xdr:nvCxnSpPr>
      <xdr:spPr>
        <a:xfrm>
          <a:off x="4546600" y="927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148104</xdr:rowOff>
    </xdr:from>
    <xdr:to>
      <xdr:col>24</xdr:col>
      <xdr:colOff>63500</xdr:colOff>
      <xdr:row>57</xdr:row>
      <xdr:rowOff>97616</xdr:rowOff>
    </xdr:to>
    <xdr:cxnSp macro="">
      <xdr:nvCxnSpPr>
        <xdr:cNvPr id="123" name="直線コネクタ 122"/>
        <xdr:cNvCxnSpPr/>
      </xdr:nvCxnSpPr>
      <xdr:spPr>
        <a:xfrm flipV="1">
          <a:off x="3797300" y="9749304"/>
          <a:ext cx="838200" cy="12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14143</xdr:rowOff>
    </xdr:from>
    <xdr:ext cx="534377" cy="259045"/>
    <xdr:sp macro="" textlink="">
      <xdr:nvSpPr>
        <xdr:cNvPr id="124" name="総務費平均値テキスト"/>
        <xdr:cNvSpPr txBox="1"/>
      </xdr:nvSpPr>
      <xdr:spPr>
        <a:xfrm>
          <a:off x="4686300" y="9443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162716</xdr:rowOff>
    </xdr:from>
    <xdr:to>
      <xdr:col>24</xdr:col>
      <xdr:colOff>114300</xdr:colOff>
      <xdr:row>56</xdr:row>
      <xdr:rowOff>92866</xdr:rowOff>
    </xdr:to>
    <xdr:sp macro="" textlink="">
      <xdr:nvSpPr>
        <xdr:cNvPr id="125" name="フローチャート: 判断 124"/>
        <xdr:cNvSpPr/>
      </xdr:nvSpPr>
      <xdr:spPr>
        <a:xfrm>
          <a:off x="4584700" y="959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97616</xdr:rowOff>
    </xdr:from>
    <xdr:to>
      <xdr:col>19</xdr:col>
      <xdr:colOff>177800</xdr:colOff>
      <xdr:row>57</xdr:row>
      <xdr:rowOff>157585</xdr:rowOff>
    </xdr:to>
    <xdr:cxnSp macro="">
      <xdr:nvCxnSpPr>
        <xdr:cNvPr id="126" name="直線コネクタ 125"/>
        <xdr:cNvCxnSpPr/>
      </xdr:nvCxnSpPr>
      <xdr:spPr>
        <a:xfrm flipV="1">
          <a:off x="2908300" y="9870266"/>
          <a:ext cx="889000" cy="5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83979</xdr:rowOff>
    </xdr:from>
    <xdr:to>
      <xdr:col>20</xdr:col>
      <xdr:colOff>38100</xdr:colOff>
      <xdr:row>57</xdr:row>
      <xdr:rowOff>14129</xdr:rowOff>
    </xdr:to>
    <xdr:sp macro="" textlink="">
      <xdr:nvSpPr>
        <xdr:cNvPr id="127" name="フローチャート: 判断 126"/>
        <xdr:cNvSpPr/>
      </xdr:nvSpPr>
      <xdr:spPr>
        <a:xfrm>
          <a:off x="3746500" y="968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30656</xdr:rowOff>
    </xdr:from>
    <xdr:ext cx="534377" cy="259045"/>
    <xdr:sp macro="" textlink="">
      <xdr:nvSpPr>
        <xdr:cNvPr id="128" name="テキスト ボックス 127"/>
        <xdr:cNvSpPr txBox="1"/>
      </xdr:nvSpPr>
      <xdr:spPr>
        <a:xfrm>
          <a:off x="3530111" y="946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141801</xdr:rowOff>
    </xdr:from>
    <xdr:to>
      <xdr:col>15</xdr:col>
      <xdr:colOff>50800</xdr:colOff>
      <xdr:row>57</xdr:row>
      <xdr:rowOff>157585</xdr:rowOff>
    </xdr:to>
    <xdr:cxnSp macro="">
      <xdr:nvCxnSpPr>
        <xdr:cNvPr id="129" name="直線コネクタ 128"/>
        <xdr:cNvCxnSpPr/>
      </xdr:nvCxnSpPr>
      <xdr:spPr>
        <a:xfrm>
          <a:off x="2019300" y="8885751"/>
          <a:ext cx="889000" cy="104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67858</xdr:rowOff>
    </xdr:from>
    <xdr:to>
      <xdr:col>15</xdr:col>
      <xdr:colOff>101600</xdr:colOff>
      <xdr:row>56</xdr:row>
      <xdr:rowOff>169458</xdr:rowOff>
    </xdr:to>
    <xdr:sp macro="" textlink="">
      <xdr:nvSpPr>
        <xdr:cNvPr id="130" name="フローチャート: 判断 129"/>
        <xdr:cNvSpPr/>
      </xdr:nvSpPr>
      <xdr:spPr>
        <a:xfrm>
          <a:off x="2857500" y="966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14535</xdr:rowOff>
    </xdr:from>
    <xdr:ext cx="534377" cy="259045"/>
    <xdr:sp macro="" textlink="">
      <xdr:nvSpPr>
        <xdr:cNvPr id="131" name="テキスト ボックス 130"/>
        <xdr:cNvSpPr txBox="1"/>
      </xdr:nvSpPr>
      <xdr:spPr>
        <a:xfrm>
          <a:off x="2641111" y="94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141801</xdr:rowOff>
    </xdr:from>
    <xdr:to>
      <xdr:col>10</xdr:col>
      <xdr:colOff>114300</xdr:colOff>
      <xdr:row>58</xdr:row>
      <xdr:rowOff>41380</xdr:rowOff>
    </xdr:to>
    <xdr:cxnSp macro="">
      <xdr:nvCxnSpPr>
        <xdr:cNvPr id="132" name="直線コネクタ 131"/>
        <xdr:cNvCxnSpPr/>
      </xdr:nvCxnSpPr>
      <xdr:spPr>
        <a:xfrm flipV="1">
          <a:off x="1130300" y="8885751"/>
          <a:ext cx="889000" cy="109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24816</xdr:rowOff>
    </xdr:from>
    <xdr:to>
      <xdr:col>10</xdr:col>
      <xdr:colOff>165100</xdr:colOff>
      <xdr:row>50</xdr:row>
      <xdr:rowOff>126416</xdr:rowOff>
    </xdr:to>
    <xdr:sp macro="" textlink="">
      <xdr:nvSpPr>
        <xdr:cNvPr id="133" name="フローチャート: 判断 132"/>
        <xdr:cNvSpPr/>
      </xdr:nvSpPr>
      <xdr:spPr>
        <a:xfrm>
          <a:off x="1968500" y="859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142943</xdr:rowOff>
    </xdr:from>
    <xdr:ext cx="599010" cy="259045"/>
    <xdr:sp macro="" textlink="">
      <xdr:nvSpPr>
        <xdr:cNvPr id="134" name="テキスト ボックス 133"/>
        <xdr:cNvSpPr txBox="1"/>
      </xdr:nvSpPr>
      <xdr:spPr>
        <a:xfrm>
          <a:off x="1719795" y="837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164523</xdr:rowOff>
    </xdr:from>
    <xdr:to>
      <xdr:col>6</xdr:col>
      <xdr:colOff>38100</xdr:colOff>
      <xdr:row>57</xdr:row>
      <xdr:rowOff>94673</xdr:rowOff>
    </xdr:to>
    <xdr:sp macro="" textlink="">
      <xdr:nvSpPr>
        <xdr:cNvPr id="135" name="フローチャート: 判断 134"/>
        <xdr:cNvSpPr/>
      </xdr:nvSpPr>
      <xdr:spPr>
        <a:xfrm>
          <a:off x="1079500" y="97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111200</xdr:rowOff>
    </xdr:from>
    <xdr:ext cx="534377" cy="259045"/>
    <xdr:sp macro="" textlink="">
      <xdr:nvSpPr>
        <xdr:cNvPr id="136" name="テキスト ボックス 135"/>
        <xdr:cNvSpPr txBox="1"/>
      </xdr:nvSpPr>
      <xdr:spPr>
        <a:xfrm>
          <a:off x="863111" y="954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97304</xdr:rowOff>
    </xdr:from>
    <xdr:to>
      <xdr:col>24</xdr:col>
      <xdr:colOff>114300</xdr:colOff>
      <xdr:row>57</xdr:row>
      <xdr:rowOff>27454</xdr:rowOff>
    </xdr:to>
    <xdr:sp macro="" textlink="">
      <xdr:nvSpPr>
        <xdr:cNvPr id="142" name="楕円 141"/>
        <xdr:cNvSpPr/>
      </xdr:nvSpPr>
      <xdr:spPr>
        <a:xfrm>
          <a:off x="4584700" y="969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12231</xdr:rowOff>
    </xdr:from>
    <xdr:ext cx="534377" cy="259045"/>
    <xdr:sp macro="" textlink="">
      <xdr:nvSpPr>
        <xdr:cNvPr id="143" name="総務費該当値テキスト"/>
        <xdr:cNvSpPr txBox="1"/>
      </xdr:nvSpPr>
      <xdr:spPr>
        <a:xfrm>
          <a:off x="4686300" y="96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46816</xdr:rowOff>
    </xdr:from>
    <xdr:to>
      <xdr:col>20</xdr:col>
      <xdr:colOff>38100</xdr:colOff>
      <xdr:row>57</xdr:row>
      <xdr:rowOff>148416</xdr:rowOff>
    </xdr:to>
    <xdr:sp macro="" textlink="">
      <xdr:nvSpPr>
        <xdr:cNvPr id="144" name="楕円 143"/>
        <xdr:cNvSpPr/>
      </xdr:nvSpPr>
      <xdr:spPr>
        <a:xfrm>
          <a:off x="3746500" y="981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139543</xdr:rowOff>
    </xdr:from>
    <xdr:ext cx="534377" cy="259045"/>
    <xdr:sp macro="" textlink="">
      <xdr:nvSpPr>
        <xdr:cNvPr id="145" name="テキスト ボックス 144"/>
        <xdr:cNvSpPr txBox="1"/>
      </xdr:nvSpPr>
      <xdr:spPr>
        <a:xfrm>
          <a:off x="3530111" y="991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106785</xdr:rowOff>
    </xdr:from>
    <xdr:to>
      <xdr:col>15</xdr:col>
      <xdr:colOff>101600</xdr:colOff>
      <xdr:row>58</xdr:row>
      <xdr:rowOff>36935</xdr:rowOff>
    </xdr:to>
    <xdr:sp macro="" textlink="">
      <xdr:nvSpPr>
        <xdr:cNvPr id="146" name="楕円 145"/>
        <xdr:cNvSpPr/>
      </xdr:nvSpPr>
      <xdr:spPr>
        <a:xfrm>
          <a:off x="2857500" y="987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28062</xdr:rowOff>
    </xdr:from>
    <xdr:ext cx="534377" cy="259045"/>
    <xdr:sp macro="" textlink="">
      <xdr:nvSpPr>
        <xdr:cNvPr id="147" name="テキスト ボックス 146"/>
        <xdr:cNvSpPr txBox="1"/>
      </xdr:nvSpPr>
      <xdr:spPr>
        <a:xfrm>
          <a:off x="2641111" y="997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91001</xdr:rowOff>
    </xdr:from>
    <xdr:to>
      <xdr:col>10</xdr:col>
      <xdr:colOff>165100</xdr:colOff>
      <xdr:row>52</xdr:row>
      <xdr:rowOff>21151</xdr:rowOff>
    </xdr:to>
    <xdr:sp macro="" textlink="">
      <xdr:nvSpPr>
        <xdr:cNvPr id="148" name="楕円 147"/>
        <xdr:cNvSpPr/>
      </xdr:nvSpPr>
      <xdr:spPr>
        <a:xfrm>
          <a:off x="1968500" y="883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12278</xdr:rowOff>
    </xdr:from>
    <xdr:ext cx="599010" cy="259045"/>
    <xdr:sp macro="" textlink="">
      <xdr:nvSpPr>
        <xdr:cNvPr id="149" name="テキスト ボックス 148"/>
        <xdr:cNvSpPr txBox="1"/>
      </xdr:nvSpPr>
      <xdr:spPr>
        <a:xfrm>
          <a:off x="1719795" y="892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162030</xdr:rowOff>
    </xdr:from>
    <xdr:to>
      <xdr:col>6</xdr:col>
      <xdr:colOff>38100</xdr:colOff>
      <xdr:row>58</xdr:row>
      <xdr:rowOff>92180</xdr:rowOff>
    </xdr:to>
    <xdr:sp macro="" textlink="">
      <xdr:nvSpPr>
        <xdr:cNvPr id="150" name="楕円 149"/>
        <xdr:cNvSpPr/>
      </xdr:nvSpPr>
      <xdr:spPr>
        <a:xfrm>
          <a:off x="1079500" y="993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83307</xdr:rowOff>
    </xdr:from>
    <xdr:ext cx="534377" cy="259045"/>
    <xdr:sp macro="" textlink="">
      <xdr:nvSpPr>
        <xdr:cNvPr id="151" name="テキスト ボックス 150"/>
        <xdr:cNvSpPr txBox="1"/>
      </xdr:nvSpPr>
      <xdr:spPr>
        <a:xfrm>
          <a:off x="863111" y="1002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69862</xdr:rowOff>
    </xdr:from>
    <xdr:to>
      <xdr:col>24</xdr:col>
      <xdr:colOff>62865</xdr:colOff>
      <xdr:row>78</xdr:row>
      <xdr:rowOff>101333</xdr:rowOff>
    </xdr:to>
    <xdr:cxnSp macro="">
      <xdr:nvCxnSpPr>
        <xdr:cNvPr id="176" name="直線コネクタ 175"/>
        <xdr:cNvCxnSpPr/>
      </xdr:nvCxnSpPr>
      <xdr:spPr>
        <a:xfrm flipV="1">
          <a:off x="4633595" y="12071362"/>
          <a:ext cx="1270" cy="1403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105160</xdr:rowOff>
    </xdr:from>
    <xdr:ext cx="599010" cy="259045"/>
    <xdr:sp macro="" textlink="">
      <xdr:nvSpPr>
        <xdr:cNvPr id="177" name="民生費最小値テキスト"/>
        <xdr:cNvSpPr txBox="1"/>
      </xdr:nvSpPr>
      <xdr:spPr>
        <a:xfrm>
          <a:off x="4686300" y="1347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101333</xdr:rowOff>
    </xdr:from>
    <xdr:to>
      <xdr:col>24</xdr:col>
      <xdr:colOff>152400</xdr:colOff>
      <xdr:row>78</xdr:row>
      <xdr:rowOff>101333</xdr:rowOff>
    </xdr:to>
    <xdr:cxnSp macro="">
      <xdr:nvCxnSpPr>
        <xdr:cNvPr id="178" name="直線コネクタ 177"/>
        <xdr:cNvCxnSpPr/>
      </xdr:nvCxnSpPr>
      <xdr:spPr>
        <a:xfrm>
          <a:off x="4546600" y="1347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16539</xdr:rowOff>
    </xdr:from>
    <xdr:ext cx="599010" cy="259045"/>
    <xdr:sp macro="" textlink="">
      <xdr:nvSpPr>
        <xdr:cNvPr id="179" name="民生費最大値テキスト"/>
        <xdr:cNvSpPr txBox="1"/>
      </xdr:nvSpPr>
      <xdr:spPr>
        <a:xfrm>
          <a:off x="4686300" y="11846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189,833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69862</xdr:rowOff>
    </xdr:from>
    <xdr:to>
      <xdr:col>24</xdr:col>
      <xdr:colOff>152400</xdr:colOff>
      <xdr:row>70</xdr:row>
      <xdr:rowOff>69862</xdr:rowOff>
    </xdr:to>
    <xdr:cxnSp macro="">
      <xdr:nvCxnSpPr>
        <xdr:cNvPr id="180" name="直線コネクタ 179"/>
        <xdr:cNvCxnSpPr/>
      </xdr:nvCxnSpPr>
      <xdr:spPr>
        <a:xfrm>
          <a:off x="4546600" y="12071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77026</xdr:rowOff>
    </xdr:from>
    <xdr:to>
      <xdr:col>24</xdr:col>
      <xdr:colOff>63500</xdr:colOff>
      <xdr:row>73</xdr:row>
      <xdr:rowOff>150444</xdr:rowOff>
    </xdr:to>
    <xdr:cxnSp macro="">
      <xdr:nvCxnSpPr>
        <xdr:cNvPr id="181" name="直線コネクタ 180"/>
        <xdr:cNvCxnSpPr/>
      </xdr:nvCxnSpPr>
      <xdr:spPr>
        <a:xfrm flipV="1">
          <a:off x="3797300" y="12249976"/>
          <a:ext cx="838200" cy="41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156253</xdr:rowOff>
    </xdr:from>
    <xdr:ext cx="599010" cy="259045"/>
    <xdr:sp macro="" textlink="">
      <xdr:nvSpPr>
        <xdr:cNvPr id="182" name="民生費平均値テキスト"/>
        <xdr:cNvSpPr txBox="1"/>
      </xdr:nvSpPr>
      <xdr:spPr>
        <a:xfrm>
          <a:off x="4686300" y="123292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6376</xdr:rowOff>
    </xdr:from>
    <xdr:to>
      <xdr:col>24</xdr:col>
      <xdr:colOff>114300</xdr:colOff>
      <xdr:row>72</xdr:row>
      <xdr:rowOff>107976</xdr:rowOff>
    </xdr:to>
    <xdr:sp macro="" textlink="">
      <xdr:nvSpPr>
        <xdr:cNvPr id="183" name="フローチャート: 判断 182"/>
        <xdr:cNvSpPr/>
      </xdr:nvSpPr>
      <xdr:spPr>
        <a:xfrm>
          <a:off x="4584700" y="1235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41249</xdr:rowOff>
    </xdr:from>
    <xdr:to>
      <xdr:col>19</xdr:col>
      <xdr:colOff>177800</xdr:colOff>
      <xdr:row>73</xdr:row>
      <xdr:rowOff>150444</xdr:rowOff>
    </xdr:to>
    <xdr:cxnSp macro="">
      <xdr:nvCxnSpPr>
        <xdr:cNvPr id="184" name="直線コネクタ 183"/>
        <xdr:cNvCxnSpPr/>
      </xdr:nvCxnSpPr>
      <xdr:spPr>
        <a:xfrm>
          <a:off x="2908300" y="12385649"/>
          <a:ext cx="889000" cy="28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168377</xdr:rowOff>
    </xdr:from>
    <xdr:to>
      <xdr:col>20</xdr:col>
      <xdr:colOff>38100</xdr:colOff>
      <xdr:row>75</xdr:row>
      <xdr:rowOff>98527</xdr:rowOff>
    </xdr:to>
    <xdr:sp macro="" textlink="">
      <xdr:nvSpPr>
        <xdr:cNvPr id="185" name="フローチャート: 判断 184"/>
        <xdr:cNvSpPr/>
      </xdr:nvSpPr>
      <xdr:spPr>
        <a:xfrm>
          <a:off x="3746500" y="12855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89654</xdr:rowOff>
    </xdr:from>
    <xdr:ext cx="599010" cy="259045"/>
    <xdr:sp macro="" textlink="">
      <xdr:nvSpPr>
        <xdr:cNvPr id="186" name="テキスト ボックス 185"/>
        <xdr:cNvSpPr txBox="1"/>
      </xdr:nvSpPr>
      <xdr:spPr>
        <a:xfrm>
          <a:off x="3497795" y="1294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41249</xdr:rowOff>
    </xdr:from>
    <xdr:to>
      <xdr:col>15</xdr:col>
      <xdr:colOff>50800</xdr:colOff>
      <xdr:row>75</xdr:row>
      <xdr:rowOff>64262</xdr:rowOff>
    </xdr:to>
    <xdr:cxnSp macro="">
      <xdr:nvCxnSpPr>
        <xdr:cNvPr id="187" name="直線コネクタ 186"/>
        <xdr:cNvCxnSpPr/>
      </xdr:nvCxnSpPr>
      <xdr:spPr>
        <a:xfrm flipV="1">
          <a:off x="2019300" y="12385649"/>
          <a:ext cx="889000" cy="53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73</xdr:row>
      <xdr:rowOff>49962</xdr:rowOff>
    </xdr:from>
    <xdr:to>
      <xdr:col>15</xdr:col>
      <xdr:colOff>101600</xdr:colOff>
      <xdr:row>73</xdr:row>
      <xdr:rowOff>151562</xdr:rowOff>
    </xdr:to>
    <xdr:sp macro="" textlink="">
      <xdr:nvSpPr>
        <xdr:cNvPr id="188" name="フローチャート: 判断 187"/>
        <xdr:cNvSpPr/>
      </xdr:nvSpPr>
      <xdr:spPr>
        <a:xfrm>
          <a:off x="2857500" y="1256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142689</xdr:rowOff>
    </xdr:from>
    <xdr:ext cx="599010" cy="259045"/>
    <xdr:sp macro="" textlink="">
      <xdr:nvSpPr>
        <xdr:cNvPr id="189" name="テキスト ボックス 188"/>
        <xdr:cNvSpPr txBox="1"/>
      </xdr:nvSpPr>
      <xdr:spPr>
        <a:xfrm>
          <a:off x="2608795" y="12658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64262</xdr:rowOff>
    </xdr:from>
    <xdr:to>
      <xdr:col>10</xdr:col>
      <xdr:colOff>114300</xdr:colOff>
      <xdr:row>78</xdr:row>
      <xdr:rowOff>11988</xdr:rowOff>
    </xdr:to>
    <xdr:cxnSp macro="">
      <xdr:nvCxnSpPr>
        <xdr:cNvPr id="190" name="直線コネクタ 189"/>
        <xdr:cNvCxnSpPr/>
      </xdr:nvCxnSpPr>
      <xdr:spPr>
        <a:xfrm flipV="1">
          <a:off x="1130300" y="12923012"/>
          <a:ext cx="889000" cy="46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19558</xdr:rowOff>
    </xdr:from>
    <xdr:to>
      <xdr:col>10</xdr:col>
      <xdr:colOff>165100</xdr:colOff>
      <xdr:row>76</xdr:row>
      <xdr:rowOff>121158</xdr:rowOff>
    </xdr:to>
    <xdr:sp macro="" textlink="">
      <xdr:nvSpPr>
        <xdr:cNvPr id="191" name="フローチャート: 判断 190"/>
        <xdr:cNvSpPr/>
      </xdr:nvSpPr>
      <xdr:spPr>
        <a:xfrm>
          <a:off x="1968500" y="1304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112285</xdr:rowOff>
    </xdr:from>
    <xdr:ext cx="599010" cy="259045"/>
    <xdr:sp macro="" textlink="">
      <xdr:nvSpPr>
        <xdr:cNvPr id="192" name="テキスト ボックス 191"/>
        <xdr:cNvSpPr txBox="1"/>
      </xdr:nvSpPr>
      <xdr:spPr>
        <a:xfrm>
          <a:off x="1719795" y="13142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104826</xdr:rowOff>
    </xdr:from>
    <xdr:to>
      <xdr:col>6</xdr:col>
      <xdr:colOff>38100</xdr:colOff>
      <xdr:row>79</xdr:row>
      <xdr:rowOff>34976</xdr:rowOff>
    </xdr:to>
    <xdr:sp macro="" textlink="">
      <xdr:nvSpPr>
        <xdr:cNvPr id="193" name="フローチャート: 判断 192"/>
        <xdr:cNvSpPr/>
      </xdr:nvSpPr>
      <xdr:spPr>
        <a:xfrm>
          <a:off x="1079500" y="134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26103</xdr:rowOff>
    </xdr:from>
    <xdr:ext cx="599010" cy="259045"/>
    <xdr:sp macro="" textlink="">
      <xdr:nvSpPr>
        <xdr:cNvPr id="194" name="テキスト ボックス 193"/>
        <xdr:cNvSpPr txBox="1"/>
      </xdr:nvSpPr>
      <xdr:spPr>
        <a:xfrm>
          <a:off x="830795" y="13570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26226</xdr:rowOff>
    </xdr:from>
    <xdr:to>
      <xdr:col>24</xdr:col>
      <xdr:colOff>114300</xdr:colOff>
      <xdr:row>71</xdr:row>
      <xdr:rowOff>127826</xdr:rowOff>
    </xdr:to>
    <xdr:sp macro="" textlink="">
      <xdr:nvSpPr>
        <xdr:cNvPr id="200" name="楕円 199"/>
        <xdr:cNvSpPr/>
      </xdr:nvSpPr>
      <xdr:spPr>
        <a:xfrm>
          <a:off x="4584700" y="1219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49103</xdr:rowOff>
    </xdr:from>
    <xdr:ext cx="599010" cy="259045"/>
    <xdr:sp macro="" textlink="">
      <xdr:nvSpPr>
        <xdr:cNvPr id="201" name="民生費該当値テキスト"/>
        <xdr:cNvSpPr txBox="1"/>
      </xdr:nvSpPr>
      <xdr:spPr>
        <a:xfrm>
          <a:off x="4686300" y="1205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99644</xdr:rowOff>
    </xdr:from>
    <xdr:to>
      <xdr:col>20</xdr:col>
      <xdr:colOff>38100</xdr:colOff>
      <xdr:row>74</xdr:row>
      <xdr:rowOff>29794</xdr:rowOff>
    </xdr:to>
    <xdr:sp macro="" textlink="">
      <xdr:nvSpPr>
        <xdr:cNvPr id="202" name="楕円 201"/>
        <xdr:cNvSpPr/>
      </xdr:nvSpPr>
      <xdr:spPr>
        <a:xfrm>
          <a:off x="3746500" y="1261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46321</xdr:rowOff>
    </xdr:from>
    <xdr:ext cx="599010" cy="259045"/>
    <xdr:sp macro="" textlink="">
      <xdr:nvSpPr>
        <xdr:cNvPr id="203" name="テキスト ボックス 202"/>
        <xdr:cNvSpPr txBox="1"/>
      </xdr:nvSpPr>
      <xdr:spPr>
        <a:xfrm>
          <a:off x="3497795" y="1239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161899</xdr:rowOff>
    </xdr:from>
    <xdr:to>
      <xdr:col>15</xdr:col>
      <xdr:colOff>101600</xdr:colOff>
      <xdr:row>72</xdr:row>
      <xdr:rowOff>92049</xdr:rowOff>
    </xdr:to>
    <xdr:sp macro="" textlink="">
      <xdr:nvSpPr>
        <xdr:cNvPr id="204" name="楕円 203"/>
        <xdr:cNvSpPr/>
      </xdr:nvSpPr>
      <xdr:spPr>
        <a:xfrm>
          <a:off x="2857500" y="1233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108576</xdr:rowOff>
    </xdr:from>
    <xdr:ext cx="599010" cy="259045"/>
    <xdr:sp macro="" textlink="">
      <xdr:nvSpPr>
        <xdr:cNvPr id="205" name="テキスト ボックス 204"/>
        <xdr:cNvSpPr txBox="1"/>
      </xdr:nvSpPr>
      <xdr:spPr>
        <a:xfrm>
          <a:off x="2608795" y="12110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13462</xdr:rowOff>
    </xdr:from>
    <xdr:to>
      <xdr:col>10</xdr:col>
      <xdr:colOff>165100</xdr:colOff>
      <xdr:row>75</xdr:row>
      <xdr:rowOff>115062</xdr:rowOff>
    </xdr:to>
    <xdr:sp macro="" textlink="">
      <xdr:nvSpPr>
        <xdr:cNvPr id="206" name="楕円 205"/>
        <xdr:cNvSpPr/>
      </xdr:nvSpPr>
      <xdr:spPr>
        <a:xfrm>
          <a:off x="1968500" y="1287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131589</xdr:rowOff>
    </xdr:from>
    <xdr:ext cx="599010" cy="259045"/>
    <xdr:sp macro="" textlink="">
      <xdr:nvSpPr>
        <xdr:cNvPr id="207" name="テキスト ボックス 206"/>
        <xdr:cNvSpPr txBox="1"/>
      </xdr:nvSpPr>
      <xdr:spPr>
        <a:xfrm>
          <a:off x="1719795" y="1264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132638</xdr:rowOff>
    </xdr:from>
    <xdr:to>
      <xdr:col>6</xdr:col>
      <xdr:colOff>38100</xdr:colOff>
      <xdr:row>78</xdr:row>
      <xdr:rowOff>62788</xdr:rowOff>
    </xdr:to>
    <xdr:sp macro="" textlink="">
      <xdr:nvSpPr>
        <xdr:cNvPr id="208" name="楕円 207"/>
        <xdr:cNvSpPr/>
      </xdr:nvSpPr>
      <xdr:spPr>
        <a:xfrm>
          <a:off x="1079500" y="1333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79315</xdr:rowOff>
    </xdr:from>
    <xdr:ext cx="599010" cy="259045"/>
    <xdr:sp macro="" textlink="">
      <xdr:nvSpPr>
        <xdr:cNvPr id="209" name="テキスト ボックス 208"/>
        <xdr:cNvSpPr txBox="1"/>
      </xdr:nvSpPr>
      <xdr:spPr>
        <a:xfrm>
          <a:off x="830795" y="1310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8" name="テキスト ボックス 22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0" name="テキスト ボックス 229"/>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133719</xdr:rowOff>
    </xdr:from>
    <xdr:to>
      <xdr:col>24</xdr:col>
      <xdr:colOff>62865</xdr:colOff>
      <xdr:row>99</xdr:row>
      <xdr:rowOff>25439</xdr:rowOff>
    </xdr:to>
    <xdr:cxnSp macro="">
      <xdr:nvCxnSpPr>
        <xdr:cNvPr id="234" name="直線コネクタ 233"/>
        <xdr:cNvCxnSpPr/>
      </xdr:nvCxnSpPr>
      <xdr:spPr>
        <a:xfrm flipV="1">
          <a:off x="4633595" y="15392769"/>
          <a:ext cx="1270" cy="16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29266</xdr:rowOff>
    </xdr:from>
    <xdr:ext cx="534377" cy="259045"/>
    <xdr:sp macro="" textlink="">
      <xdr:nvSpPr>
        <xdr:cNvPr id="235" name="衛生費最小値テキスト"/>
        <xdr:cNvSpPr txBox="1"/>
      </xdr:nvSpPr>
      <xdr:spPr>
        <a:xfrm>
          <a:off x="4686300" y="1700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25439</xdr:rowOff>
    </xdr:from>
    <xdr:to>
      <xdr:col>24</xdr:col>
      <xdr:colOff>152400</xdr:colOff>
      <xdr:row>99</xdr:row>
      <xdr:rowOff>25439</xdr:rowOff>
    </xdr:to>
    <xdr:cxnSp macro="">
      <xdr:nvCxnSpPr>
        <xdr:cNvPr id="236" name="直線コネクタ 235"/>
        <xdr:cNvCxnSpPr/>
      </xdr:nvCxnSpPr>
      <xdr:spPr>
        <a:xfrm>
          <a:off x="4546600" y="1699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80396</xdr:rowOff>
    </xdr:from>
    <xdr:ext cx="534377" cy="259045"/>
    <xdr:sp macro="" textlink="">
      <xdr:nvSpPr>
        <xdr:cNvPr id="237" name="衛生費最大値テキスト"/>
        <xdr:cNvSpPr txBox="1"/>
      </xdr:nvSpPr>
      <xdr:spPr>
        <a:xfrm>
          <a:off x="4686300" y="1516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133719</xdr:rowOff>
    </xdr:from>
    <xdr:to>
      <xdr:col>24</xdr:col>
      <xdr:colOff>152400</xdr:colOff>
      <xdr:row>89</xdr:row>
      <xdr:rowOff>133719</xdr:rowOff>
    </xdr:to>
    <xdr:cxnSp macro="">
      <xdr:nvCxnSpPr>
        <xdr:cNvPr id="238" name="直線コネクタ 237"/>
        <xdr:cNvCxnSpPr/>
      </xdr:nvCxnSpPr>
      <xdr:spPr>
        <a:xfrm>
          <a:off x="4546600" y="15392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123279</xdr:rowOff>
    </xdr:from>
    <xdr:to>
      <xdr:col>24</xdr:col>
      <xdr:colOff>63500</xdr:colOff>
      <xdr:row>98</xdr:row>
      <xdr:rowOff>105181</xdr:rowOff>
    </xdr:to>
    <xdr:cxnSp macro="">
      <xdr:nvCxnSpPr>
        <xdr:cNvPr id="239" name="直線コネクタ 238"/>
        <xdr:cNvCxnSpPr/>
      </xdr:nvCxnSpPr>
      <xdr:spPr>
        <a:xfrm>
          <a:off x="3797300" y="16753929"/>
          <a:ext cx="838200" cy="15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100880</xdr:rowOff>
    </xdr:from>
    <xdr:ext cx="534377" cy="259045"/>
    <xdr:sp macro="" textlink="">
      <xdr:nvSpPr>
        <xdr:cNvPr id="240" name="衛生費平均値テキスト"/>
        <xdr:cNvSpPr txBox="1"/>
      </xdr:nvSpPr>
      <xdr:spPr>
        <a:xfrm>
          <a:off x="4686300" y="1587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78003</xdr:rowOff>
    </xdr:from>
    <xdr:to>
      <xdr:col>24</xdr:col>
      <xdr:colOff>114300</xdr:colOff>
      <xdr:row>94</xdr:row>
      <xdr:rowOff>8153</xdr:rowOff>
    </xdr:to>
    <xdr:sp macro="" textlink="">
      <xdr:nvSpPr>
        <xdr:cNvPr id="241" name="フローチャート: 判断 240"/>
        <xdr:cNvSpPr/>
      </xdr:nvSpPr>
      <xdr:spPr>
        <a:xfrm>
          <a:off x="4584700" y="1602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89027</xdr:rowOff>
    </xdr:from>
    <xdr:to>
      <xdr:col>19</xdr:col>
      <xdr:colOff>177800</xdr:colOff>
      <xdr:row>97</xdr:row>
      <xdr:rowOff>123279</xdr:rowOff>
    </xdr:to>
    <xdr:cxnSp macro="">
      <xdr:nvCxnSpPr>
        <xdr:cNvPr id="242" name="直線コネクタ 241"/>
        <xdr:cNvCxnSpPr/>
      </xdr:nvCxnSpPr>
      <xdr:spPr>
        <a:xfrm>
          <a:off x="2908300" y="16376777"/>
          <a:ext cx="889000" cy="37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154623</xdr:rowOff>
    </xdr:from>
    <xdr:to>
      <xdr:col>20</xdr:col>
      <xdr:colOff>38100</xdr:colOff>
      <xdr:row>95</xdr:row>
      <xdr:rowOff>84773</xdr:rowOff>
    </xdr:to>
    <xdr:sp macro="" textlink="">
      <xdr:nvSpPr>
        <xdr:cNvPr id="243" name="フローチャート: 判断 242"/>
        <xdr:cNvSpPr/>
      </xdr:nvSpPr>
      <xdr:spPr>
        <a:xfrm>
          <a:off x="3746500" y="1627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101300</xdr:rowOff>
    </xdr:from>
    <xdr:ext cx="534377" cy="259045"/>
    <xdr:sp macro="" textlink="">
      <xdr:nvSpPr>
        <xdr:cNvPr id="244" name="テキスト ボックス 243"/>
        <xdr:cNvSpPr txBox="1"/>
      </xdr:nvSpPr>
      <xdr:spPr>
        <a:xfrm>
          <a:off x="3530111" y="1604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122022</xdr:rowOff>
    </xdr:from>
    <xdr:to>
      <xdr:col>15</xdr:col>
      <xdr:colOff>50800</xdr:colOff>
      <xdr:row>95</xdr:row>
      <xdr:rowOff>89027</xdr:rowOff>
    </xdr:to>
    <xdr:cxnSp macro="">
      <xdr:nvCxnSpPr>
        <xdr:cNvPr id="245" name="直線コネクタ 244"/>
        <xdr:cNvCxnSpPr/>
      </xdr:nvCxnSpPr>
      <xdr:spPr>
        <a:xfrm>
          <a:off x="2019300" y="15895422"/>
          <a:ext cx="889000" cy="48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51639</xdr:rowOff>
    </xdr:from>
    <xdr:to>
      <xdr:col>15</xdr:col>
      <xdr:colOff>101600</xdr:colOff>
      <xdr:row>94</xdr:row>
      <xdr:rowOff>153239</xdr:rowOff>
    </xdr:to>
    <xdr:sp macro="" textlink="">
      <xdr:nvSpPr>
        <xdr:cNvPr id="246" name="フローチャート: 判断 245"/>
        <xdr:cNvSpPr/>
      </xdr:nvSpPr>
      <xdr:spPr>
        <a:xfrm>
          <a:off x="2857500" y="1616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169766</xdr:rowOff>
    </xdr:from>
    <xdr:ext cx="534377" cy="259045"/>
    <xdr:sp macro="" textlink="">
      <xdr:nvSpPr>
        <xdr:cNvPr id="247" name="テキスト ボックス 246"/>
        <xdr:cNvSpPr txBox="1"/>
      </xdr:nvSpPr>
      <xdr:spPr>
        <a:xfrm>
          <a:off x="2641111" y="1594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122022</xdr:rowOff>
    </xdr:from>
    <xdr:to>
      <xdr:col>10</xdr:col>
      <xdr:colOff>114300</xdr:colOff>
      <xdr:row>99</xdr:row>
      <xdr:rowOff>92951</xdr:rowOff>
    </xdr:to>
    <xdr:cxnSp macro="">
      <xdr:nvCxnSpPr>
        <xdr:cNvPr id="248" name="直線コネクタ 247"/>
        <xdr:cNvCxnSpPr/>
      </xdr:nvCxnSpPr>
      <xdr:spPr>
        <a:xfrm flipV="1">
          <a:off x="1130300" y="15895422"/>
          <a:ext cx="889000" cy="117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31522</xdr:rowOff>
    </xdr:from>
    <xdr:to>
      <xdr:col>10</xdr:col>
      <xdr:colOff>165100</xdr:colOff>
      <xdr:row>95</xdr:row>
      <xdr:rowOff>133122</xdr:rowOff>
    </xdr:to>
    <xdr:sp macro="" textlink="">
      <xdr:nvSpPr>
        <xdr:cNvPr id="249" name="フローチャート: 判断 248"/>
        <xdr:cNvSpPr/>
      </xdr:nvSpPr>
      <xdr:spPr>
        <a:xfrm>
          <a:off x="1968500" y="1631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124249</xdr:rowOff>
    </xdr:from>
    <xdr:ext cx="534377" cy="259045"/>
    <xdr:sp macro="" textlink="">
      <xdr:nvSpPr>
        <xdr:cNvPr id="250" name="テキスト ボックス 249"/>
        <xdr:cNvSpPr txBox="1"/>
      </xdr:nvSpPr>
      <xdr:spPr>
        <a:xfrm>
          <a:off x="1752111" y="1641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29845</xdr:rowOff>
    </xdr:from>
    <xdr:to>
      <xdr:col>6</xdr:col>
      <xdr:colOff>38100</xdr:colOff>
      <xdr:row>96</xdr:row>
      <xdr:rowOff>131445</xdr:rowOff>
    </xdr:to>
    <xdr:sp macro="" textlink="">
      <xdr:nvSpPr>
        <xdr:cNvPr id="251" name="フローチャート: 判断 250"/>
        <xdr:cNvSpPr/>
      </xdr:nvSpPr>
      <xdr:spPr>
        <a:xfrm>
          <a:off x="1079500" y="1648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147972</xdr:rowOff>
    </xdr:from>
    <xdr:ext cx="534377" cy="259045"/>
    <xdr:sp macro="" textlink="">
      <xdr:nvSpPr>
        <xdr:cNvPr id="252" name="テキスト ボックス 251"/>
        <xdr:cNvSpPr txBox="1"/>
      </xdr:nvSpPr>
      <xdr:spPr>
        <a:xfrm>
          <a:off x="863111" y="1626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54381</xdr:rowOff>
    </xdr:from>
    <xdr:to>
      <xdr:col>24</xdr:col>
      <xdr:colOff>114300</xdr:colOff>
      <xdr:row>98</xdr:row>
      <xdr:rowOff>155981</xdr:rowOff>
    </xdr:to>
    <xdr:sp macro="" textlink="">
      <xdr:nvSpPr>
        <xdr:cNvPr id="258" name="楕円 257"/>
        <xdr:cNvSpPr/>
      </xdr:nvSpPr>
      <xdr:spPr>
        <a:xfrm>
          <a:off x="4584700" y="1685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140758</xdr:rowOff>
    </xdr:from>
    <xdr:ext cx="534377" cy="259045"/>
    <xdr:sp macro="" textlink="">
      <xdr:nvSpPr>
        <xdr:cNvPr id="259" name="衛生費該当値テキスト"/>
        <xdr:cNvSpPr txBox="1"/>
      </xdr:nvSpPr>
      <xdr:spPr>
        <a:xfrm>
          <a:off x="4686300" y="1677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72479</xdr:rowOff>
    </xdr:from>
    <xdr:to>
      <xdr:col>20</xdr:col>
      <xdr:colOff>38100</xdr:colOff>
      <xdr:row>98</xdr:row>
      <xdr:rowOff>2629</xdr:rowOff>
    </xdr:to>
    <xdr:sp macro="" textlink="">
      <xdr:nvSpPr>
        <xdr:cNvPr id="260" name="楕円 259"/>
        <xdr:cNvSpPr/>
      </xdr:nvSpPr>
      <xdr:spPr>
        <a:xfrm>
          <a:off x="3746500" y="1670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165206</xdr:rowOff>
    </xdr:from>
    <xdr:ext cx="534377" cy="259045"/>
    <xdr:sp macro="" textlink="">
      <xdr:nvSpPr>
        <xdr:cNvPr id="261" name="テキスト ボックス 260"/>
        <xdr:cNvSpPr txBox="1"/>
      </xdr:nvSpPr>
      <xdr:spPr>
        <a:xfrm>
          <a:off x="3530111" y="1679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38227</xdr:rowOff>
    </xdr:from>
    <xdr:to>
      <xdr:col>15</xdr:col>
      <xdr:colOff>101600</xdr:colOff>
      <xdr:row>95</xdr:row>
      <xdr:rowOff>139827</xdr:rowOff>
    </xdr:to>
    <xdr:sp macro="" textlink="">
      <xdr:nvSpPr>
        <xdr:cNvPr id="262" name="楕円 261"/>
        <xdr:cNvSpPr/>
      </xdr:nvSpPr>
      <xdr:spPr>
        <a:xfrm>
          <a:off x="2857500" y="1632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130954</xdr:rowOff>
    </xdr:from>
    <xdr:ext cx="534377" cy="259045"/>
    <xdr:sp macro="" textlink="">
      <xdr:nvSpPr>
        <xdr:cNvPr id="263" name="テキスト ボックス 262"/>
        <xdr:cNvSpPr txBox="1"/>
      </xdr:nvSpPr>
      <xdr:spPr>
        <a:xfrm>
          <a:off x="2641111" y="1641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71222</xdr:rowOff>
    </xdr:from>
    <xdr:to>
      <xdr:col>10</xdr:col>
      <xdr:colOff>165100</xdr:colOff>
      <xdr:row>93</xdr:row>
      <xdr:rowOff>1372</xdr:rowOff>
    </xdr:to>
    <xdr:sp macro="" textlink="">
      <xdr:nvSpPr>
        <xdr:cNvPr id="264" name="楕円 263"/>
        <xdr:cNvSpPr/>
      </xdr:nvSpPr>
      <xdr:spPr>
        <a:xfrm>
          <a:off x="1968500" y="1584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17899</xdr:rowOff>
    </xdr:from>
    <xdr:ext cx="534377" cy="259045"/>
    <xdr:sp macro="" textlink="">
      <xdr:nvSpPr>
        <xdr:cNvPr id="265" name="テキスト ボックス 264"/>
        <xdr:cNvSpPr txBox="1"/>
      </xdr:nvSpPr>
      <xdr:spPr>
        <a:xfrm>
          <a:off x="1752111" y="156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42151</xdr:rowOff>
    </xdr:from>
    <xdr:to>
      <xdr:col>6</xdr:col>
      <xdr:colOff>38100</xdr:colOff>
      <xdr:row>99</xdr:row>
      <xdr:rowOff>143751</xdr:rowOff>
    </xdr:to>
    <xdr:sp macro="" textlink="">
      <xdr:nvSpPr>
        <xdr:cNvPr id="266" name="楕円 265"/>
        <xdr:cNvSpPr/>
      </xdr:nvSpPr>
      <xdr:spPr>
        <a:xfrm>
          <a:off x="1079500" y="1701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134878</xdr:rowOff>
    </xdr:from>
    <xdr:ext cx="534377" cy="259045"/>
    <xdr:sp macro="" textlink="">
      <xdr:nvSpPr>
        <xdr:cNvPr id="267" name="テキスト ボックス 266"/>
        <xdr:cNvSpPr txBox="1"/>
      </xdr:nvSpPr>
      <xdr:spPr>
        <a:xfrm>
          <a:off x="863111" y="1710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81" name="テキスト ボックス 280"/>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83" name="テキスト ボックス 282"/>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5" name="テキスト ボックス 284"/>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19413</xdr:rowOff>
    </xdr:from>
    <xdr:to>
      <xdr:col>54</xdr:col>
      <xdr:colOff>189865</xdr:colOff>
      <xdr:row>38</xdr:row>
      <xdr:rowOff>61323</xdr:rowOff>
    </xdr:to>
    <xdr:cxnSp macro="">
      <xdr:nvCxnSpPr>
        <xdr:cNvPr id="293" name="直線コネクタ 292"/>
        <xdr:cNvCxnSpPr/>
      </xdr:nvCxnSpPr>
      <xdr:spPr>
        <a:xfrm flipV="1">
          <a:off x="10475595" y="5334363"/>
          <a:ext cx="127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65150</xdr:rowOff>
    </xdr:from>
    <xdr:ext cx="378565" cy="259045"/>
    <xdr:sp macro="" textlink="">
      <xdr:nvSpPr>
        <xdr:cNvPr id="294" name="労働費最小値テキスト"/>
        <xdr:cNvSpPr txBox="1"/>
      </xdr:nvSpPr>
      <xdr:spPr>
        <a:xfrm>
          <a:off x="10528300" y="6580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61323</xdr:rowOff>
    </xdr:from>
    <xdr:to>
      <xdr:col>55</xdr:col>
      <xdr:colOff>88900</xdr:colOff>
      <xdr:row>38</xdr:row>
      <xdr:rowOff>61323</xdr:rowOff>
    </xdr:to>
    <xdr:cxnSp macro="">
      <xdr:nvCxnSpPr>
        <xdr:cNvPr id="295" name="直線コネクタ 294"/>
        <xdr:cNvCxnSpPr/>
      </xdr:nvCxnSpPr>
      <xdr:spPr>
        <a:xfrm>
          <a:off x="10388600" y="657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137540</xdr:rowOff>
    </xdr:from>
    <xdr:ext cx="469744" cy="259045"/>
    <xdr:sp macro="" textlink="">
      <xdr:nvSpPr>
        <xdr:cNvPr id="296" name="労働費最大値テキスト"/>
        <xdr:cNvSpPr txBox="1"/>
      </xdr:nvSpPr>
      <xdr:spPr>
        <a:xfrm>
          <a:off x="10528300" y="510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19413</xdr:rowOff>
    </xdr:from>
    <xdr:to>
      <xdr:col>55</xdr:col>
      <xdr:colOff>88900</xdr:colOff>
      <xdr:row>31</xdr:row>
      <xdr:rowOff>19413</xdr:rowOff>
    </xdr:to>
    <xdr:cxnSp macro="">
      <xdr:nvCxnSpPr>
        <xdr:cNvPr id="297" name="直線コネクタ 296"/>
        <xdr:cNvCxnSpPr/>
      </xdr:nvCxnSpPr>
      <xdr:spPr>
        <a:xfrm>
          <a:off x="10388600" y="53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39551</xdr:rowOff>
    </xdr:from>
    <xdr:to>
      <xdr:col>55</xdr:col>
      <xdr:colOff>0</xdr:colOff>
      <xdr:row>36</xdr:row>
      <xdr:rowOff>51526</xdr:rowOff>
    </xdr:to>
    <xdr:cxnSp macro="">
      <xdr:nvCxnSpPr>
        <xdr:cNvPr id="298" name="直線コネクタ 297"/>
        <xdr:cNvCxnSpPr/>
      </xdr:nvCxnSpPr>
      <xdr:spPr>
        <a:xfrm>
          <a:off x="9639300" y="6211751"/>
          <a:ext cx="8382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110688</xdr:rowOff>
    </xdr:from>
    <xdr:ext cx="378565" cy="259045"/>
    <xdr:sp macro="" textlink="">
      <xdr:nvSpPr>
        <xdr:cNvPr id="299" name="労働費平均値テキスト"/>
        <xdr:cNvSpPr txBox="1"/>
      </xdr:nvSpPr>
      <xdr:spPr>
        <a:xfrm>
          <a:off x="10528300" y="57685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87811</xdr:rowOff>
    </xdr:from>
    <xdr:to>
      <xdr:col>55</xdr:col>
      <xdr:colOff>50800</xdr:colOff>
      <xdr:row>35</xdr:row>
      <xdr:rowOff>17961</xdr:rowOff>
    </xdr:to>
    <xdr:sp macro="" textlink="">
      <xdr:nvSpPr>
        <xdr:cNvPr id="300" name="フローチャート: 判断 299"/>
        <xdr:cNvSpPr/>
      </xdr:nvSpPr>
      <xdr:spPr>
        <a:xfrm>
          <a:off x="10426700" y="5917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158750</xdr:rowOff>
    </xdr:from>
    <xdr:to>
      <xdr:col>50</xdr:col>
      <xdr:colOff>114300</xdr:colOff>
      <xdr:row>36</xdr:row>
      <xdr:rowOff>39551</xdr:rowOff>
    </xdr:to>
    <xdr:cxnSp macro="">
      <xdr:nvCxnSpPr>
        <xdr:cNvPr id="301" name="直線コネクタ 300"/>
        <xdr:cNvCxnSpPr/>
      </xdr:nvCxnSpPr>
      <xdr:spPr>
        <a:xfrm>
          <a:off x="8750300" y="615950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74204</xdr:rowOff>
    </xdr:from>
    <xdr:to>
      <xdr:col>50</xdr:col>
      <xdr:colOff>165100</xdr:colOff>
      <xdr:row>36</xdr:row>
      <xdr:rowOff>4354</xdr:rowOff>
    </xdr:to>
    <xdr:sp macro="" textlink="">
      <xdr:nvSpPr>
        <xdr:cNvPr id="302" name="フローチャート: 判断 301"/>
        <xdr:cNvSpPr/>
      </xdr:nvSpPr>
      <xdr:spPr>
        <a:xfrm>
          <a:off x="9588500" y="607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20881</xdr:rowOff>
    </xdr:from>
    <xdr:ext cx="378565" cy="259045"/>
    <xdr:sp macro="" textlink="">
      <xdr:nvSpPr>
        <xdr:cNvPr id="303" name="テキスト ボックス 302"/>
        <xdr:cNvSpPr txBox="1"/>
      </xdr:nvSpPr>
      <xdr:spPr>
        <a:xfrm>
          <a:off x="9450017" y="5850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143510</xdr:rowOff>
    </xdr:from>
    <xdr:to>
      <xdr:col>45</xdr:col>
      <xdr:colOff>177800</xdr:colOff>
      <xdr:row>35</xdr:row>
      <xdr:rowOff>158750</xdr:rowOff>
    </xdr:to>
    <xdr:cxnSp macro="">
      <xdr:nvCxnSpPr>
        <xdr:cNvPr id="304" name="直線コネクタ 303"/>
        <xdr:cNvCxnSpPr/>
      </xdr:nvCxnSpPr>
      <xdr:spPr>
        <a:xfrm>
          <a:off x="7861300" y="6144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25219</xdr:rowOff>
    </xdr:from>
    <xdr:to>
      <xdr:col>46</xdr:col>
      <xdr:colOff>38100</xdr:colOff>
      <xdr:row>35</xdr:row>
      <xdr:rowOff>126819</xdr:rowOff>
    </xdr:to>
    <xdr:sp macro="" textlink="">
      <xdr:nvSpPr>
        <xdr:cNvPr id="305" name="フローチャート: 判断 304"/>
        <xdr:cNvSpPr/>
      </xdr:nvSpPr>
      <xdr:spPr>
        <a:xfrm>
          <a:off x="8699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143346</xdr:rowOff>
    </xdr:from>
    <xdr:ext cx="378565" cy="259045"/>
    <xdr:sp macro="" textlink="">
      <xdr:nvSpPr>
        <xdr:cNvPr id="306" name="テキスト ボックス 305"/>
        <xdr:cNvSpPr txBox="1"/>
      </xdr:nvSpPr>
      <xdr:spPr>
        <a:xfrm>
          <a:off x="8561017" y="5801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78196</xdr:rowOff>
    </xdr:from>
    <xdr:to>
      <xdr:col>41</xdr:col>
      <xdr:colOff>50800</xdr:colOff>
      <xdr:row>35</xdr:row>
      <xdr:rowOff>143510</xdr:rowOff>
    </xdr:to>
    <xdr:cxnSp macro="">
      <xdr:nvCxnSpPr>
        <xdr:cNvPr id="307" name="直線コネクタ 306"/>
        <xdr:cNvCxnSpPr/>
      </xdr:nvCxnSpPr>
      <xdr:spPr>
        <a:xfrm>
          <a:off x="6972300" y="607894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137886</xdr:rowOff>
    </xdr:from>
    <xdr:to>
      <xdr:col>41</xdr:col>
      <xdr:colOff>101600</xdr:colOff>
      <xdr:row>37</xdr:row>
      <xdr:rowOff>68036</xdr:rowOff>
    </xdr:to>
    <xdr:sp macro="" textlink="">
      <xdr:nvSpPr>
        <xdr:cNvPr id="308" name="フローチャート: 判断 307"/>
        <xdr:cNvSpPr/>
      </xdr:nvSpPr>
      <xdr:spPr>
        <a:xfrm>
          <a:off x="7810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59163</xdr:rowOff>
    </xdr:from>
    <xdr:ext cx="378565" cy="259045"/>
    <xdr:sp macro="" textlink="">
      <xdr:nvSpPr>
        <xdr:cNvPr id="309" name="テキスト ボックス 308"/>
        <xdr:cNvSpPr txBox="1"/>
      </xdr:nvSpPr>
      <xdr:spPr>
        <a:xfrm>
          <a:off x="7672017" y="6402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141151</xdr:rowOff>
    </xdr:from>
    <xdr:to>
      <xdr:col>36</xdr:col>
      <xdr:colOff>165100</xdr:colOff>
      <xdr:row>37</xdr:row>
      <xdr:rowOff>71301</xdr:rowOff>
    </xdr:to>
    <xdr:sp macro="" textlink="">
      <xdr:nvSpPr>
        <xdr:cNvPr id="310" name="フローチャート: 判断 309"/>
        <xdr:cNvSpPr/>
      </xdr:nvSpPr>
      <xdr:spPr>
        <a:xfrm>
          <a:off x="6921500" y="631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62428</xdr:rowOff>
    </xdr:from>
    <xdr:ext cx="378565" cy="259045"/>
    <xdr:sp macro="" textlink="">
      <xdr:nvSpPr>
        <xdr:cNvPr id="311" name="テキスト ボックス 310"/>
        <xdr:cNvSpPr txBox="1"/>
      </xdr:nvSpPr>
      <xdr:spPr>
        <a:xfrm>
          <a:off x="6783017" y="6406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726</xdr:rowOff>
    </xdr:from>
    <xdr:to>
      <xdr:col>55</xdr:col>
      <xdr:colOff>50800</xdr:colOff>
      <xdr:row>36</xdr:row>
      <xdr:rowOff>102326</xdr:rowOff>
    </xdr:to>
    <xdr:sp macro="" textlink="">
      <xdr:nvSpPr>
        <xdr:cNvPr id="317" name="楕円 316"/>
        <xdr:cNvSpPr/>
      </xdr:nvSpPr>
      <xdr:spPr>
        <a:xfrm>
          <a:off x="10426700" y="617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150603</xdr:rowOff>
    </xdr:from>
    <xdr:ext cx="378565" cy="259045"/>
    <xdr:sp macro="" textlink="">
      <xdr:nvSpPr>
        <xdr:cNvPr id="318" name="労働費該当値テキスト"/>
        <xdr:cNvSpPr txBox="1"/>
      </xdr:nvSpPr>
      <xdr:spPr>
        <a:xfrm>
          <a:off x="10528300" y="6151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160201</xdr:rowOff>
    </xdr:from>
    <xdr:to>
      <xdr:col>50</xdr:col>
      <xdr:colOff>165100</xdr:colOff>
      <xdr:row>36</xdr:row>
      <xdr:rowOff>90351</xdr:rowOff>
    </xdr:to>
    <xdr:sp macro="" textlink="">
      <xdr:nvSpPr>
        <xdr:cNvPr id="319" name="楕円 318"/>
        <xdr:cNvSpPr/>
      </xdr:nvSpPr>
      <xdr:spPr>
        <a:xfrm>
          <a:off x="9588500" y="616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81478</xdr:rowOff>
    </xdr:from>
    <xdr:ext cx="378565" cy="259045"/>
    <xdr:sp macro="" textlink="">
      <xdr:nvSpPr>
        <xdr:cNvPr id="320" name="テキスト ボックス 319"/>
        <xdr:cNvSpPr txBox="1"/>
      </xdr:nvSpPr>
      <xdr:spPr>
        <a:xfrm>
          <a:off x="9450017" y="6253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107950</xdr:rowOff>
    </xdr:from>
    <xdr:to>
      <xdr:col>46</xdr:col>
      <xdr:colOff>38100</xdr:colOff>
      <xdr:row>36</xdr:row>
      <xdr:rowOff>38100</xdr:rowOff>
    </xdr:to>
    <xdr:sp macro="" textlink="">
      <xdr:nvSpPr>
        <xdr:cNvPr id="321" name="楕円 320"/>
        <xdr:cNvSpPr/>
      </xdr:nvSpPr>
      <xdr:spPr>
        <a:xfrm>
          <a:off x="86995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29227</xdr:rowOff>
    </xdr:from>
    <xdr:ext cx="378565" cy="259045"/>
    <xdr:sp macro="" textlink="">
      <xdr:nvSpPr>
        <xdr:cNvPr id="322" name="テキスト ボックス 321"/>
        <xdr:cNvSpPr txBox="1"/>
      </xdr:nvSpPr>
      <xdr:spPr>
        <a:xfrm>
          <a:off x="8561017" y="6201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92710</xdr:rowOff>
    </xdr:from>
    <xdr:to>
      <xdr:col>41</xdr:col>
      <xdr:colOff>101600</xdr:colOff>
      <xdr:row>36</xdr:row>
      <xdr:rowOff>22860</xdr:rowOff>
    </xdr:to>
    <xdr:sp macro="" textlink="">
      <xdr:nvSpPr>
        <xdr:cNvPr id="323" name="楕円 322"/>
        <xdr:cNvSpPr/>
      </xdr:nvSpPr>
      <xdr:spPr>
        <a:xfrm>
          <a:off x="7810500" y="609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39387</xdr:rowOff>
    </xdr:from>
    <xdr:ext cx="378565" cy="259045"/>
    <xdr:sp macro="" textlink="">
      <xdr:nvSpPr>
        <xdr:cNvPr id="324" name="テキスト ボックス 323"/>
        <xdr:cNvSpPr txBox="1"/>
      </xdr:nvSpPr>
      <xdr:spPr>
        <a:xfrm>
          <a:off x="7672017" y="5868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27396</xdr:rowOff>
    </xdr:from>
    <xdr:to>
      <xdr:col>36</xdr:col>
      <xdr:colOff>165100</xdr:colOff>
      <xdr:row>35</xdr:row>
      <xdr:rowOff>128996</xdr:rowOff>
    </xdr:to>
    <xdr:sp macro="" textlink="">
      <xdr:nvSpPr>
        <xdr:cNvPr id="325" name="楕円 324"/>
        <xdr:cNvSpPr/>
      </xdr:nvSpPr>
      <xdr:spPr>
        <a:xfrm>
          <a:off x="6921500" y="602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33</xdr:row>
      <xdr:rowOff>145523</xdr:rowOff>
    </xdr:from>
    <xdr:ext cx="378565" cy="259045"/>
    <xdr:sp macro="" textlink="">
      <xdr:nvSpPr>
        <xdr:cNvPr id="326" name="テキスト ボックス 325"/>
        <xdr:cNvSpPr txBox="1"/>
      </xdr:nvSpPr>
      <xdr:spPr>
        <a:xfrm>
          <a:off x="6783017" y="5803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6" name="テキスト ボックス 34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117069</xdr:rowOff>
    </xdr:from>
    <xdr:to>
      <xdr:col>54</xdr:col>
      <xdr:colOff>189865</xdr:colOff>
      <xdr:row>57</xdr:row>
      <xdr:rowOff>135395</xdr:rowOff>
    </xdr:to>
    <xdr:cxnSp macro="">
      <xdr:nvCxnSpPr>
        <xdr:cNvPr id="350" name="直線コネクタ 349"/>
        <xdr:cNvCxnSpPr/>
      </xdr:nvCxnSpPr>
      <xdr:spPr>
        <a:xfrm flipV="1">
          <a:off x="10475595" y="8861019"/>
          <a:ext cx="1270" cy="1047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139222</xdr:rowOff>
    </xdr:from>
    <xdr:ext cx="534377" cy="259045"/>
    <xdr:sp macro="" textlink="">
      <xdr:nvSpPr>
        <xdr:cNvPr id="351" name="農林水産業費最小値テキスト"/>
        <xdr:cNvSpPr txBox="1"/>
      </xdr:nvSpPr>
      <xdr:spPr>
        <a:xfrm>
          <a:off x="10528300" y="991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135395</xdr:rowOff>
    </xdr:from>
    <xdr:to>
      <xdr:col>55</xdr:col>
      <xdr:colOff>88900</xdr:colOff>
      <xdr:row>57</xdr:row>
      <xdr:rowOff>135395</xdr:rowOff>
    </xdr:to>
    <xdr:cxnSp macro="">
      <xdr:nvCxnSpPr>
        <xdr:cNvPr id="352" name="直線コネクタ 351"/>
        <xdr:cNvCxnSpPr/>
      </xdr:nvCxnSpPr>
      <xdr:spPr>
        <a:xfrm>
          <a:off x="10388600" y="990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63746</xdr:rowOff>
    </xdr:from>
    <xdr:ext cx="534377" cy="259045"/>
    <xdr:sp macro="" textlink="">
      <xdr:nvSpPr>
        <xdr:cNvPr id="353" name="農林水産業費最大値テキスト"/>
        <xdr:cNvSpPr txBox="1"/>
      </xdr:nvSpPr>
      <xdr:spPr>
        <a:xfrm>
          <a:off x="10528300" y="863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117069</xdr:rowOff>
    </xdr:from>
    <xdr:to>
      <xdr:col>55</xdr:col>
      <xdr:colOff>88900</xdr:colOff>
      <xdr:row>51</xdr:row>
      <xdr:rowOff>117069</xdr:rowOff>
    </xdr:to>
    <xdr:cxnSp macro="">
      <xdr:nvCxnSpPr>
        <xdr:cNvPr id="354" name="直線コネクタ 353"/>
        <xdr:cNvCxnSpPr/>
      </xdr:nvCxnSpPr>
      <xdr:spPr>
        <a:xfrm>
          <a:off x="10388600" y="8861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44869</xdr:rowOff>
    </xdr:from>
    <xdr:to>
      <xdr:col>55</xdr:col>
      <xdr:colOff>0</xdr:colOff>
      <xdr:row>57</xdr:row>
      <xdr:rowOff>60833</xdr:rowOff>
    </xdr:to>
    <xdr:cxnSp macro="">
      <xdr:nvCxnSpPr>
        <xdr:cNvPr id="355" name="直線コネクタ 354"/>
        <xdr:cNvCxnSpPr/>
      </xdr:nvCxnSpPr>
      <xdr:spPr>
        <a:xfrm flipV="1">
          <a:off x="9639300" y="9817519"/>
          <a:ext cx="838200" cy="1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37310</xdr:rowOff>
    </xdr:from>
    <xdr:ext cx="534377" cy="259045"/>
    <xdr:sp macro="" textlink="">
      <xdr:nvSpPr>
        <xdr:cNvPr id="356" name="農林水産業費平均値テキスト"/>
        <xdr:cNvSpPr txBox="1"/>
      </xdr:nvSpPr>
      <xdr:spPr>
        <a:xfrm>
          <a:off x="10528300" y="946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14433</xdr:rowOff>
    </xdr:from>
    <xdr:to>
      <xdr:col>55</xdr:col>
      <xdr:colOff>50800</xdr:colOff>
      <xdr:row>56</xdr:row>
      <xdr:rowOff>116033</xdr:rowOff>
    </xdr:to>
    <xdr:sp macro="" textlink="">
      <xdr:nvSpPr>
        <xdr:cNvPr id="357" name="フローチャート: 判断 356"/>
        <xdr:cNvSpPr/>
      </xdr:nvSpPr>
      <xdr:spPr>
        <a:xfrm>
          <a:off x="10426700" y="961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60833</xdr:rowOff>
    </xdr:from>
    <xdr:to>
      <xdr:col>50</xdr:col>
      <xdr:colOff>114300</xdr:colOff>
      <xdr:row>57</xdr:row>
      <xdr:rowOff>74892</xdr:rowOff>
    </xdr:to>
    <xdr:cxnSp macro="">
      <xdr:nvCxnSpPr>
        <xdr:cNvPr id="358" name="直線コネクタ 357"/>
        <xdr:cNvCxnSpPr/>
      </xdr:nvCxnSpPr>
      <xdr:spPr>
        <a:xfrm flipV="1">
          <a:off x="8750300" y="9833483"/>
          <a:ext cx="889000" cy="1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20777</xdr:rowOff>
    </xdr:from>
    <xdr:to>
      <xdr:col>50</xdr:col>
      <xdr:colOff>165100</xdr:colOff>
      <xdr:row>56</xdr:row>
      <xdr:rowOff>122377</xdr:rowOff>
    </xdr:to>
    <xdr:sp macro="" textlink="">
      <xdr:nvSpPr>
        <xdr:cNvPr id="359" name="フローチャート: 判断 358"/>
        <xdr:cNvSpPr/>
      </xdr:nvSpPr>
      <xdr:spPr>
        <a:xfrm>
          <a:off x="9588500" y="962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138904</xdr:rowOff>
    </xdr:from>
    <xdr:ext cx="534377" cy="259045"/>
    <xdr:sp macro="" textlink="">
      <xdr:nvSpPr>
        <xdr:cNvPr id="360" name="テキスト ボックス 359"/>
        <xdr:cNvSpPr txBox="1"/>
      </xdr:nvSpPr>
      <xdr:spPr>
        <a:xfrm>
          <a:off x="9372111" y="939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74892</xdr:rowOff>
    </xdr:from>
    <xdr:to>
      <xdr:col>45</xdr:col>
      <xdr:colOff>177800</xdr:colOff>
      <xdr:row>57</xdr:row>
      <xdr:rowOff>76378</xdr:rowOff>
    </xdr:to>
    <xdr:cxnSp macro="">
      <xdr:nvCxnSpPr>
        <xdr:cNvPr id="361" name="直線コネクタ 360"/>
        <xdr:cNvCxnSpPr/>
      </xdr:nvCxnSpPr>
      <xdr:spPr>
        <a:xfrm flipV="1">
          <a:off x="7861300" y="9847542"/>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87261</xdr:rowOff>
    </xdr:from>
    <xdr:to>
      <xdr:col>46</xdr:col>
      <xdr:colOff>38100</xdr:colOff>
      <xdr:row>57</xdr:row>
      <xdr:rowOff>17411</xdr:rowOff>
    </xdr:to>
    <xdr:sp macro="" textlink="">
      <xdr:nvSpPr>
        <xdr:cNvPr id="362" name="フローチャート: 判断 361"/>
        <xdr:cNvSpPr/>
      </xdr:nvSpPr>
      <xdr:spPr>
        <a:xfrm>
          <a:off x="8699500" y="968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33938</xdr:rowOff>
    </xdr:from>
    <xdr:ext cx="534377" cy="259045"/>
    <xdr:sp macro="" textlink="">
      <xdr:nvSpPr>
        <xdr:cNvPr id="363" name="テキスト ボックス 362"/>
        <xdr:cNvSpPr txBox="1"/>
      </xdr:nvSpPr>
      <xdr:spPr>
        <a:xfrm>
          <a:off x="8483111" y="946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157607</xdr:rowOff>
    </xdr:from>
    <xdr:to>
      <xdr:col>41</xdr:col>
      <xdr:colOff>50800</xdr:colOff>
      <xdr:row>57</xdr:row>
      <xdr:rowOff>76378</xdr:rowOff>
    </xdr:to>
    <xdr:cxnSp macro="">
      <xdr:nvCxnSpPr>
        <xdr:cNvPr id="364" name="直線コネクタ 363"/>
        <xdr:cNvCxnSpPr/>
      </xdr:nvCxnSpPr>
      <xdr:spPr>
        <a:xfrm>
          <a:off x="6972300" y="9758807"/>
          <a:ext cx="889000" cy="9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86557</xdr:rowOff>
    </xdr:from>
    <xdr:to>
      <xdr:col>41</xdr:col>
      <xdr:colOff>101600</xdr:colOff>
      <xdr:row>57</xdr:row>
      <xdr:rowOff>16707</xdr:rowOff>
    </xdr:to>
    <xdr:sp macro="" textlink="">
      <xdr:nvSpPr>
        <xdr:cNvPr id="365" name="フローチャート: 判断 364"/>
        <xdr:cNvSpPr/>
      </xdr:nvSpPr>
      <xdr:spPr>
        <a:xfrm>
          <a:off x="7810500" y="968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33234</xdr:rowOff>
    </xdr:from>
    <xdr:ext cx="534377" cy="259045"/>
    <xdr:sp macro="" textlink="">
      <xdr:nvSpPr>
        <xdr:cNvPr id="366" name="テキスト ボックス 365"/>
        <xdr:cNvSpPr txBox="1"/>
      </xdr:nvSpPr>
      <xdr:spPr>
        <a:xfrm>
          <a:off x="7594111" y="946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104997</xdr:rowOff>
    </xdr:from>
    <xdr:to>
      <xdr:col>36</xdr:col>
      <xdr:colOff>165100</xdr:colOff>
      <xdr:row>57</xdr:row>
      <xdr:rowOff>35147</xdr:rowOff>
    </xdr:to>
    <xdr:sp macro="" textlink="">
      <xdr:nvSpPr>
        <xdr:cNvPr id="367" name="フローチャート: 判断 366"/>
        <xdr:cNvSpPr/>
      </xdr:nvSpPr>
      <xdr:spPr>
        <a:xfrm>
          <a:off x="6921500" y="970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51674</xdr:rowOff>
    </xdr:from>
    <xdr:ext cx="534377" cy="259045"/>
    <xdr:sp macro="" textlink="">
      <xdr:nvSpPr>
        <xdr:cNvPr id="368" name="テキスト ボックス 367"/>
        <xdr:cNvSpPr txBox="1"/>
      </xdr:nvSpPr>
      <xdr:spPr>
        <a:xfrm>
          <a:off x="6705111" y="948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165519</xdr:rowOff>
    </xdr:from>
    <xdr:to>
      <xdr:col>55</xdr:col>
      <xdr:colOff>50800</xdr:colOff>
      <xdr:row>57</xdr:row>
      <xdr:rowOff>95669</xdr:rowOff>
    </xdr:to>
    <xdr:sp macro="" textlink="">
      <xdr:nvSpPr>
        <xdr:cNvPr id="374" name="楕円 373"/>
        <xdr:cNvSpPr/>
      </xdr:nvSpPr>
      <xdr:spPr>
        <a:xfrm>
          <a:off x="10426700" y="976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80446</xdr:rowOff>
    </xdr:from>
    <xdr:ext cx="534377" cy="259045"/>
    <xdr:sp macro="" textlink="">
      <xdr:nvSpPr>
        <xdr:cNvPr id="375" name="農林水産業費該当値テキスト"/>
        <xdr:cNvSpPr txBox="1"/>
      </xdr:nvSpPr>
      <xdr:spPr>
        <a:xfrm>
          <a:off x="10528300" y="968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10033</xdr:rowOff>
    </xdr:from>
    <xdr:to>
      <xdr:col>50</xdr:col>
      <xdr:colOff>165100</xdr:colOff>
      <xdr:row>57</xdr:row>
      <xdr:rowOff>111633</xdr:rowOff>
    </xdr:to>
    <xdr:sp macro="" textlink="">
      <xdr:nvSpPr>
        <xdr:cNvPr id="376" name="楕円 375"/>
        <xdr:cNvSpPr/>
      </xdr:nvSpPr>
      <xdr:spPr>
        <a:xfrm>
          <a:off x="9588500" y="978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102760</xdr:rowOff>
    </xdr:from>
    <xdr:ext cx="534377" cy="259045"/>
    <xdr:sp macro="" textlink="">
      <xdr:nvSpPr>
        <xdr:cNvPr id="377" name="テキスト ボックス 376"/>
        <xdr:cNvSpPr txBox="1"/>
      </xdr:nvSpPr>
      <xdr:spPr>
        <a:xfrm>
          <a:off x="9372111" y="987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24092</xdr:rowOff>
    </xdr:from>
    <xdr:to>
      <xdr:col>46</xdr:col>
      <xdr:colOff>38100</xdr:colOff>
      <xdr:row>57</xdr:row>
      <xdr:rowOff>125692</xdr:rowOff>
    </xdr:to>
    <xdr:sp macro="" textlink="">
      <xdr:nvSpPr>
        <xdr:cNvPr id="378" name="楕円 377"/>
        <xdr:cNvSpPr/>
      </xdr:nvSpPr>
      <xdr:spPr>
        <a:xfrm>
          <a:off x="8699500" y="979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116819</xdr:rowOff>
    </xdr:from>
    <xdr:ext cx="534377" cy="259045"/>
    <xdr:sp macro="" textlink="">
      <xdr:nvSpPr>
        <xdr:cNvPr id="379" name="テキスト ボックス 378"/>
        <xdr:cNvSpPr txBox="1"/>
      </xdr:nvSpPr>
      <xdr:spPr>
        <a:xfrm>
          <a:off x="8483111" y="988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25578</xdr:rowOff>
    </xdr:from>
    <xdr:to>
      <xdr:col>41</xdr:col>
      <xdr:colOff>101600</xdr:colOff>
      <xdr:row>57</xdr:row>
      <xdr:rowOff>127178</xdr:rowOff>
    </xdr:to>
    <xdr:sp macro="" textlink="">
      <xdr:nvSpPr>
        <xdr:cNvPr id="380" name="楕円 379"/>
        <xdr:cNvSpPr/>
      </xdr:nvSpPr>
      <xdr:spPr>
        <a:xfrm>
          <a:off x="7810500" y="979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118305</xdr:rowOff>
    </xdr:from>
    <xdr:ext cx="534377" cy="259045"/>
    <xdr:sp macro="" textlink="">
      <xdr:nvSpPr>
        <xdr:cNvPr id="381" name="テキスト ボックス 380"/>
        <xdr:cNvSpPr txBox="1"/>
      </xdr:nvSpPr>
      <xdr:spPr>
        <a:xfrm>
          <a:off x="7594111" y="989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106807</xdr:rowOff>
    </xdr:from>
    <xdr:to>
      <xdr:col>36</xdr:col>
      <xdr:colOff>165100</xdr:colOff>
      <xdr:row>57</xdr:row>
      <xdr:rowOff>36957</xdr:rowOff>
    </xdr:to>
    <xdr:sp macro="" textlink="">
      <xdr:nvSpPr>
        <xdr:cNvPr id="382" name="楕円 381"/>
        <xdr:cNvSpPr/>
      </xdr:nvSpPr>
      <xdr:spPr>
        <a:xfrm>
          <a:off x="6921500" y="970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28084</xdr:rowOff>
    </xdr:from>
    <xdr:ext cx="534377" cy="259045"/>
    <xdr:sp macro="" textlink="">
      <xdr:nvSpPr>
        <xdr:cNvPr id="383" name="テキスト ボックス 382"/>
        <xdr:cNvSpPr txBox="1"/>
      </xdr:nvSpPr>
      <xdr:spPr>
        <a:xfrm>
          <a:off x="6705111" y="98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147838</xdr:rowOff>
    </xdr:from>
    <xdr:to>
      <xdr:col>54</xdr:col>
      <xdr:colOff>189865</xdr:colOff>
      <xdr:row>77</xdr:row>
      <xdr:rowOff>26085</xdr:rowOff>
    </xdr:to>
    <xdr:cxnSp macro="">
      <xdr:nvCxnSpPr>
        <xdr:cNvPr id="405" name="直線コネクタ 404"/>
        <xdr:cNvCxnSpPr/>
      </xdr:nvCxnSpPr>
      <xdr:spPr>
        <a:xfrm flipV="1">
          <a:off x="10475595" y="12492238"/>
          <a:ext cx="1270" cy="73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29912</xdr:rowOff>
    </xdr:from>
    <xdr:ext cx="469744" cy="259045"/>
    <xdr:sp macro="" textlink="">
      <xdr:nvSpPr>
        <xdr:cNvPr id="406" name="商工費最小値テキスト"/>
        <xdr:cNvSpPr txBox="1"/>
      </xdr:nvSpPr>
      <xdr:spPr>
        <a:xfrm>
          <a:off x="10528300" y="1323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26085</xdr:rowOff>
    </xdr:from>
    <xdr:to>
      <xdr:col>55</xdr:col>
      <xdr:colOff>88900</xdr:colOff>
      <xdr:row>77</xdr:row>
      <xdr:rowOff>26085</xdr:rowOff>
    </xdr:to>
    <xdr:cxnSp macro="">
      <xdr:nvCxnSpPr>
        <xdr:cNvPr id="407" name="直線コネクタ 406"/>
        <xdr:cNvCxnSpPr/>
      </xdr:nvCxnSpPr>
      <xdr:spPr>
        <a:xfrm>
          <a:off x="10388600" y="1322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94515</xdr:rowOff>
    </xdr:from>
    <xdr:ext cx="534377" cy="259045"/>
    <xdr:sp macro="" textlink="">
      <xdr:nvSpPr>
        <xdr:cNvPr id="408" name="商工費最大値テキスト"/>
        <xdr:cNvSpPr txBox="1"/>
      </xdr:nvSpPr>
      <xdr:spPr>
        <a:xfrm>
          <a:off x="10528300" y="1226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22,322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147838</xdr:rowOff>
    </xdr:from>
    <xdr:to>
      <xdr:col>55</xdr:col>
      <xdr:colOff>88900</xdr:colOff>
      <xdr:row>72</xdr:row>
      <xdr:rowOff>147838</xdr:rowOff>
    </xdr:to>
    <xdr:cxnSp macro="">
      <xdr:nvCxnSpPr>
        <xdr:cNvPr id="409" name="直線コネクタ 408"/>
        <xdr:cNvCxnSpPr/>
      </xdr:nvCxnSpPr>
      <xdr:spPr>
        <a:xfrm>
          <a:off x="10388600" y="1249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61839</xdr:rowOff>
    </xdr:from>
    <xdr:to>
      <xdr:col>55</xdr:col>
      <xdr:colOff>0</xdr:colOff>
      <xdr:row>73</xdr:row>
      <xdr:rowOff>83739</xdr:rowOff>
    </xdr:to>
    <xdr:cxnSp macro="">
      <xdr:nvCxnSpPr>
        <xdr:cNvPr id="410" name="直線コネクタ 409"/>
        <xdr:cNvCxnSpPr/>
      </xdr:nvCxnSpPr>
      <xdr:spPr>
        <a:xfrm>
          <a:off x="9639300" y="12577689"/>
          <a:ext cx="838200" cy="2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135541</xdr:rowOff>
    </xdr:from>
    <xdr:ext cx="534377" cy="259045"/>
    <xdr:sp macro="" textlink="">
      <xdr:nvSpPr>
        <xdr:cNvPr id="411" name="商工費平均値テキスト"/>
        <xdr:cNvSpPr txBox="1"/>
      </xdr:nvSpPr>
      <xdr:spPr>
        <a:xfrm>
          <a:off x="10528300" y="12822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157114</xdr:rowOff>
    </xdr:from>
    <xdr:to>
      <xdr:col>55</xdr:col>
      <xdr:colOff>50800</xdr:colOff>
      <xdr:row>75</xdr:row>
      <xdr:rowOff>87264</xdr:rowOff>
    </xdr:to>
    <xdr:sp macro="" textlink="">
      <xdr:nvSpPr>
        <xdr:cNvPr id="412" name="フローチャート: 判断 411"/>
        <xdr:cNvSpPr/>
      </xdr:nvSpPr>
      <xdr:spPr>
        <a:xfrm>
          <a:off x="10426700" y="1284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61839</xdr:rowOff>
    </xdr:from>
    <xdr:to>
      <xdr:col>50</xdr:col>
      <xdr:colOff>114300</xdr:colOff>
      <xdr:row>74</xdr:row>
      <xdr:rowOff>56673</xdr:rowOff>
    </xdr:to>
    <xdr:cxnSp macro="">
      <xdr:nvCxnSpPr>
        <xdr:cNvPr id="413" name="直線コネクタ 412"/>
        <xdr:cNvCxnSpPr/>
      </xdr:nvCxnSpPr>
      <xdr:spPr>
        <a:xfrm flipV="1">
          <a:off x="8750300" y="12577689"/>
          <a:ext cx="889000" cy="16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128814</xdr:rowOff>
    </xdr:from>
    <xdr:to>
      <xdr:col>50</xdr:col>
      <xdr:colOff>165100</xdr:colOff>
      <xdr:row>74</xdr:row>
      <xdr:rowOff>58964</xdr:rowOff>
    </xdr:to>
    <xdr:sp macro="" textlink="">
      <xdr:nvSpPr>
        <xdr:cNvPr id="414" name="フローチャート: 判断 413"/>
        <xdr:cNvSpPr/>
      </xdr:nvSpPr>
      <xdr:spPr>
        <a:xfrm>
          <a:off x="9588500" y="12644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50091</xdr:rowOff>
    </xdr:from>
    <xdr:ext cx="534377" cy="259045"/>
    <xdr:sp macro="" textlink="">
      <xdr:nvSpPr>
        <xdr:cNvPr id="415" name="テキスト ボックス 414"/>
        <xdr:cNvSpPr txBox="1"/>
      </xdr:nvSpPr>
      <xdr:spPr>
        <a:xfrm>
          <a:off x="9372111" y="1273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53701</xdr:rowOff>
    </xdr:from>
    <xdr:to>
      <xdr:col>45</xdr:col>
      <xdr:colOff>177800</xdr:colOff>
      <xdr:row>74</xdr:row>
      <xdr:rowOff>56673</xdr:rowOff>
    </xdr:to>
    <xdr:cxnSp macro="">
      <xdr:nvCxnSpPr>
        <xdr:cNvPr id="416" name="直線コネクタ 415"/>
        <xdr:cNvCxnSpPr/>
      </xdr:nvCxnSpPr>
      <xdr:spPr>
        <a:xfrm>
          <a:off x="7861300" y="12226651"/>
          <a:ext cx="889000" cy="51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100878</xdr:rowOff>
    </xdr:from>
    <xdr:to>
      <xdr:col>46</xdr:col>
      <xdr:colOff>38100</xdr:colOff>
      <xdr:row>74</xdr:row>
      <xdr:rowOff>31028</xdr:rowOff>
    </xdr:to>
    <xdr:sp macro="" textlink="">
      <xdr:nvSpPr>
        <xdr:cNvPr id="417" name="フローチャート: 判断 416"/>
        <xdr:cNvSpPr/>
      </xdr:nvSpPr>
      <xdr:spPr>
        <a:xfrm>
          <a:off x="8699500" y="1261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47555</xdr:rowOff>
    </xdr:from>
    <xdr:ext cx="534377" cy="259045"/>
    <xdr:sp macro="" textlink="">
      <xdr:nvSpPr>
        <xdr:cNvPr id="418" name="テキスト ボックス 417"/>
        <xdr:cNvSpPr txBox="1"/>
      </xdr:nvSpPr>
      <xdr:spPr>
        <a:xfrm>
          <a:off x="8483111" y="1239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53701</xdr:rowOff>
    </xdr:from>
    <xdr:to>
      <xdr:col>41</xdr:col>
      <xdr:colOff>50800</xdr:colOff>
      <xdr:row>74</xdr:row>
      <xdr:rowOff>165257</xdr:rowOff>
    </xdr:to>
    <xdr:cxnSp macro="">
      <xdr:nvCxnSpPr>
        <xdr:cNvPr id="419" name="直線コネクタ 418"/>
        <xdr:cNvCxnSpPr/>
      </xdr:nvCxnSpPr>
      <xdr:spPr>
        <a:xfrm flipV="1">
          <a:off x="6972300" y="12226651"/>
          <a:ext cx="889000" cy="62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141250</xdr:rowOff>
    </xdr:from>
    <xdr:to>
      <xdr:col>41</xdr:col>
      <xdr:colOff>101600</xdr:colOff>
      <xdr:row>74</xdr:row>
      <xdr:rowOff>71400</xdr:rowOff>
    </xdr:to>
    <xdr:sp macro="" textlink="">
      <xdr:nvSpPr>
        <xdr:cNvPr id="420" name="フローチャート: 判断 419"/>
        <xdr:cNvSpPr/>
      </xdr:nvSpPr>
      <xdr:spPr>
        <a:xfrm>
          <a:off x="7810500" y="1265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62527</xdr:rowOff>
    </xdr:from>
    <xdr:ext cx="534377" cy="259045"/>
    <xdr:sp macro="" textlink="">
      <xdr:nvSpPr>
        <xdr:cNvPr id="421" name="テキスト ボックス 420"/>
        <xdr:cNvSpPr txBox="1"/>
      </xdr:nvSpPr>
      <xdr:spPr>
        <a:xfrm>
          <a:off x="7594111" y="1274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156338</xdr:rowOff>
    </xdr:from>
    <xdr:to>
      <xdr:col>36</xdr:col>
      <xdr:colOff>165100</xdr:colOff>
      <xdr:row>76</xdr:row>
      <xdr:rowOff>86488</xdr:rowOff>
    </xdr:to>
    <xdr:sp macro="" textlink="">
      <xdr:nvSpPr>
        <xdr:cNvPr id="422" name="フローチャート: 判断 421"/>
        <xdr:cNvSpPr/>
      </xdr:nvSpPr>
      <xdr:spPr>
        <a:xfrm>
          <a:off x="6921500" y="1301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77615</xdr:rowOff>
    </xdr:from>
    <xdr:ext cx="469744" cy="259045"/>
    <xdr:sp macro="" textlink="">
      <xdr:nvSpPr>
        <xdr:cNvPr id="423" name="テキスト ボックス 422"/>
        <xdr:cNvSpPr txBox="1"/>
      </xdr:nvSpPr>
      <xdr:spPr>
        <a:xfrm>
          <a:off x="6737428" y="1310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32939</xdr:rowOff>
    </xdr:from>
    <xdr:to>
      <xdr:col>55</xdr:col>
      <xdr:colOff>50800</xdr:colOff>
      <xdr:row>73</xdr:row>
      <xdr:rowOff>134539</xdr:rowOff>
    </xdr:to>
    <xdr:sp macro="" textlink="">
      <xdr:nvSpPr>
        <xdr:cNvPr id="429" name="楕円 428"/>
        <xdr:cNvSpPr/>
      </xdr:nvSpPr>
      <xdr:spPr>
        <a:xfrm>
          <a:off x="10426700" y="1254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119316</xdr:rowOff>
    </xdr:from>
    <xdr:ext cx="534377" cy="259045"/>
    <xdr:sp macro="" textlink="">
      <xdr:nvSpPr>
        <xdr:cNvPr id="430" name="商工費該当値テキスト"/>
        <xdr:cNvSpPr txBox="1"/>
      </xdr:nvSpPr>
      <xdr:spPr>
        <a:xfrm>
          <a:off x="10528300" y="1246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11039</xdr:rowOff>
    </xdr:from>
    <xdr:to>
      <xdr:col>50</xdr:col>
      <xdr:colOff>165100</xdr:colOff>
      <xdr:row>73</xdr:row>
      <xdr:rowOff>112639</xdr:rowOff>
    </xdr:to>
    <xdr:sp macro="" textlink="">
      <xdr:nvSpPr>
        <xdr:cNvPr id="431" name="楕円 430"/>
        <xdr:cNvSpPr/>
      </xdr:nvSpPr>
      <xdr:spPr>
        <a:xfrm>
          <a:off x="9588500" y="1252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129166</xdr:rowOff>
    </xdr:from>
    <xdr:ext cx="534377" cy="259045"/>
    <xdr:sp macro="" textlink="">
      <xdr:nvSpPr>
        <xdr:cNvPr id="432" name="テキスト ボックス 431"/>
        <xdr:cNvSpPr txBox="1"/>
      </xdr:nvSpPr>
      <xdr:spPr>
        <a:xfrm>
          <a:off x="9372111" y="123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5873</xdr:rowOff>
    </xdr:from>
    <xdr:to>
      <xdr:col>46</xdr:col>
      <xdr:colOff>38100</xdr:colOff>
      <xdr:row>74</xdr:row>
      <xdr:rowOff>107473</xdr:rowOff>
    </xdr:to>
    <xdr:sp macro="" textlink="">
      <xdr:nvSpPr>
        <xdr:cNvPr id="433" name="楕円 432"/>
        <xdr:cNvSpPr/>
      </xdr:nvSpPr>
      <xdr:spPr>
        <a:xfrm>
          <a:off x="8699500" y="1269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98600</xdr:rowOff>
    </xdr:from>
    <xdr:ext cx="534377" cy="259045"/>
    <xdr:sp macro="" textlink="">
      <xdr:nvSpPr>
        <xdr:cNvPr id="434" name="テキスト ボックス 433"/>
        <xdr:cNvSpPr txBox="1"/>
      </xdr:nvSpPr>
      <xdr:spPr>
        <a:xfrm>
          <a:off x="8483111" y="1278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2901</xdr:rowOff>
    </xdr:from>
    <xdr:to>
      <xdr:col>41</xdr:col>
      <xdr:colOff>101600</xdr:colOff>
      <xdr:row>71</xdr:row>
      <xdr:rowOff>104501</xdr:rowOff>
    </xdr:to>
    <xdr:sp macro="" textlink="">
      <xdr:nvSpPr>
        <xdr:cNvPr id="435" name="楕円 434"/>
        <xdr:cNvSpPr/>
      </xdr:nvSpPr>
      <xdr:spPr>
        <a:xfrm>
          <a:off x="7810500" y="1217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121028</xdr:rowOff>
    </xdr:from>
    <xdr:ext cx="534377" cy="259045"/>
    <xdr:sp macro="" textlink="">
      <xdr:nvSpPr>
        <xdr:cNvPr id="436" name="テキスト ボックス 435"/>
        <xdr:cNvSpPr txBox="1"/>
      </xdr:nvSpPr>
      <xdr:spPr>
        <a:xfrm>
          <a:off x="7594111" y="1195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114457</xdr:rowOff>
    </xdr:from>
    <xdr:to>
      <xdr:col>36</xdr:col>
      <xdr:colOff>165100</xdr:colOff>
      <xdr:row>75</xdr:row>
      <xdr:rowOff>44607</xdr:rowOff>
    </xdr:to>
    <xdr:sp macro="" textlink="">
      <xdr:nvSpPr>
        <xdr:cNvPr id="437" name="楕円 436"/>
        <xdr:cNvSpPr/>
      </xdr:nvSpPr>
      <xdr:spPr>
        <a:xfrm>
          <a:off x="6921500" y="12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61134</xdr:rowOff>
    </xdr:from>
    <xdr:ext cx="534377" cy="259045"/>
    <xdr:sp macro="" textlink="">
      <xdr:nvSpPr>
        <xdr:cNvPr id="438" name="テキスト ボックス 437"/>
        <xdr:cNvSpPr txBox="1"/>
      </xdr:nvSpPr>
      <xdr:spPr>
        <a:xfrm>
          <a:off x="6705111" y="1257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9" name="テキスト ボックス 448"/>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1" name="テキスト ボックス 450"/>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157226</xdr:rowOff>
    </xdr:from>
    <xdr:to>
      <xdr:col>54</xdr:col>
      <xdr:colOff>189865</xdr:colOff>
      <xdr:row>97</xdr:row>
      <xdr:rowOff>25972</xdr:rowOff>
    </xdr:to>
    <xdr:cxnSp macro="">
      <xdr:nvCxnSpPr>
        <xdr:cNvPr id="463" name="直線コネクタ 462"/>
        <xdr:cNvCxnSpPr/>
      </xdr:nvCxnSpPr>
      <xdr:spPr>
        <a:xfrm flipV="1">
          <a:off x="10475595" y="15759176"/>
          <a:ext cx="1270" cy="897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29799</xdr:rowOff>
    </xdr:from>
    <xdr:ext cx="534377" cy="259045"/>
    <xdr:sp macro="" textlink="">
      <xdr:nvSpPr>
        <xdr:cNvPr id="464" name="土木費最小値テキスト"/>
        <xdr:cNvSpPr txBox="1"/>
      </xdr:nvSpPr>
      <xdr:spPr>
        <a:xfrm>
          <a:off x="10528300" y="1666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25972</xdr:rowOff>
    </xdr:from>
    <xdr:to>
      <xdr:col>55</xdr:col>
      <xdr:colOff>88900</xdr:colOff>
      <xdr:row>97</xdr:row>
      <xdr:rowOff>25972</xdr:rowOff>
    </xdr:to>
    <xdr:cxnSp macro="">
      <xdr:nvCxnSpPr>
        <xdr:cNvPr id="465" name="直線コネクタ 464"/>
        <xdr:cNvCxnSpPr/>
      </xdr:nvCxnSpPr>
      <xdr:spPr>
        <a:xfrm>
          <a:off x="10388600" y="166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103903</xdr:rowOff>
    </xdr:from>
    <xdr:ext cx="534377" cy="259045"/>
    <xdr:sp macro="" textlink="">
      <xdr:nvSpPr>
        <xdr:cNvPr id="466" name="土木費最大値テキスト"/>
        <xdr:cNvSpPr txBox="1"/>
      </xdr:nvSpPr>
      <xdr:spPr>
        <a:xfrm>
          <a:off x="10528300" y="1553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53,040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157226</xdr:rowOff>
    </xdr:from>
    <xdr:to>
      <xdr:col>55</xdr:col>
      <xdr:colOff>88900</xdr:colOff>
      <xdr:row>91</xdr:row>
      <xdr:rowOff>157226</xdr:rowOff>
    </xdr:to>
    <xdr:cxnSp macro="">
      <xdr:nvCxnSpPr>
        <xdr:cNvPr id="467" name="直線コネクタ 466"/>
        <xdr:cNvCxnSpPr/>
      </xdr:nvCxnSpPr>
      <xdr:spPr>
        <a:xfrm>
          <a:off x="10388600" y="1575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6617</xdr:rowOff>
    </xdr:from>
    <xdr:to>
      <xdr:col>55</xdr:col>
      <xdr:colOff>0</xdr:colOff>
      <xdr:row>98</xdr:row>
      <xdr:rowOff>23609</xdr:rowOff>
    </xdr:to>
    <xdr:cxnSp macro="">
      <xdr:nvCxnSpPr>
        <xdr:cNvPr id="468" name="直線コネクタ 467"/>
        <xdr:cNvCxnSpPr/>
      </xdr:nvCxnSpPr>
      <xdr:spPr>
        <a:xfrm flipV="1">
          <a:off x="9639300" y="16637267"/>
          <a:ext cx="838200" cy="18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167746</xdr:rowOff>
    </xdr:from>
    <xdr:ext cx="534377" cy="259045"/>
    <xdr:sp macro="" textlink="">
      <xdr:nvSpPr>
        <xdr:cNvPr id="469" name="土木費平均値テキスト"/>
        <xdr:cNvSpPr txBox="1"/>
      </xdr:nvSpPr>
      <xdr:spPr>
        <a:xfrm>
          <a:off x="10528300" y="16112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144869</xdr:rowOff>
    </xdr:from>
    <xdr:to>
      <xdr:col>55</xdr:col>
      <xdr:colOff>50800</xdr:colOff>
      <xdr:row>95</xdr:row>
      <xdr:rowOff>75019</xdr:rowOff>
    </xdr:to>
    <xdr:sp macro="" textlink="">
      <xdr:nvSpPr>
        <xdr:cNvPr id="470" name="フローチャート: 判断 469"/>
        <xdr:cNvSpPr/>
      </xdr:nvSpPr>
      <xdr:spPr>
        <a:xfrm>
          <a:off x="10426700" y="162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136156</xdr:rowOff>
    </xdr:from>
    <xdr:to>
      <xdr:col>50</xdr:col>
      <xdr:colOff>114300</xdr:colOff>
      <xdr:row>98</xdr:row>
      <xdr:rowOff>23609</xdr:rowOff>
    </xdr:to>
    <xdr:cxnSp macro="">
      <xdr:nvCxnSpPr>
        <xdr:cNvPr id="471" name="直線コネクタ 470"/>
        <xdr:cNvCxnSpPr/>
      </xdr:nvCxnSpPr>
      <xdr:spPr>
        <a:xfrm>
          <a:off x="8750300" y="16595356"/>
          <a:ext cx="889000" cy="23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157480</xdr:rowOff>
    </xdr:from>
    <xdr:to>
      <xdr:col>50</xdr:col>
      <xdr:colOff>165100</xdr:colOff>
      <xdr:row>95</xdr:row>
      <xdr:rowOff>87630</xdr:rowOff>
    </xdr:to>
    <xdr:sp macro="" textlink="">
      <xdr:nvSpPr>
        <xdr:cNvPr id="472" name="フローチャート: 判断 471"/>
        <xdr:cNvSpPr/>
      </xdr:nvSpPr>
      <xdr:spPr>
        <a:xfrm>
          <a:off x="9588500" y="1627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104157</xdr:rowOff>
    </xdr:from>
    <xdr:ext cx="534377" cy="259045"/>
    <xdr:sp macro="" textlink="">
      <xdr:nvSpPr>
        <xdr:cNvPr id="473" name="テキスト ボックス 472"/>
        <xdr:cNvSpPr txBox="1"/>
      </xdr:nvSpPr>
      <xdr:spPr>
        <a:xfrm>
          <a:off x="9372111" y="1604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170295</xdr:rowOff>
    </xdr:from>
    <xdr:to>
      <xdr:col>45</xdr:col>
      <xdr:colOff>177800</xdr:colOff>
      <xdr:row>96</xdr:row>
      <xdr:rowOff>136156</xdr:rowOff>
    </xdr:to>
    <xdr:cxnSp macro="">
      <xdr:nvCxnSpPr>
        <xdr:cNvPr id="474" name="直線コネクタ 473"/>
        <xdr:cNvCxnSpPr/>
      </xdr:nvCxnSpPr>
      <xdr:spPr>
        <a:xfrm>
          <a:off x="7861300" y="16286595"/>
          <a:ext cx="889000" cy="30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133744</xdr:rowOff>
    </xdr:from>
    <xdr:to>
      <xdr:col>46</xdr:col>
      <xdr:colOff>38100</xdr:colOff>
      <xdr:row>95</xdr:row>
      <xdr:rowOff>63894</xdr:rowOff>
    </xdr:to>
    <xdr:sp macro="" textlink="">
      <xdr:nvSpPr>
        <xdr:cNvPr id="475" name="フローチャート: 判断 474"/>
        <xdr:cNvSpPr/>
      </xdr:nvSpPr>
      <xdr:spPr>
        <a:xfrm>
          <a:off x="8699500" y="1625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80421</xdr:rowOff>
    </xdr:from>
    <xdr:ext cx="534377" cy="259045"/>
    <xdr:sp macro="" textlink="">
      <xdr:nvSpPr>
        <xdr:cNvPr id="476" name="テキスト ボックス 475"/>
        <xdr:cNvSpPr txBox="1"/>
      </xdr:nvSpPr>
      <xdr:spPr>
        <a:xfrm>
          <a:off x="8483111" y="1602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170295</xdr:rowOff>
    </xdr:from>
    <xdr:to>
      <xdr:col>41</xdr:col>
      <xdr:colOff>50800</xdr:colOff>
      <xdr:row>95</xdr:row>
      <xdr:rowOff>59652</xdr:rowOff>
    </xdr:to>
    <xdr:cxnSp macro="">
      <xdr:nvCxnSpPr>
        <xdr:cNvPr id="477" name="直線コネクタ 476"/>
        <xdr:cNvCxnSpPr/>
      </xdr:nvCxnSpPr>
      <xdr:spPr>
        <a:xfrm flipV="1">
          <a:off x="6972300" y="16286595"/>
          <a:ext cx="889000" cy="6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119495</xdr:rowOff>
    </xdr:from>
    <xdr:to>
      <xdr:col>41</xdr:col>
      <xdr:colOff>101600</xdr:colOff>
      <xdr:row>94</xdr:row>
      <xdr:rowOff>49645</xdr:rowOff>
    </xdr:to>
    <xdr:sp macro="" textlink="">
      <xdr:nvSpPr>
        <xdr:cNvPr id="478" name="フローチャート: 判断 477"/>
        <xdr:cNvSpPr/>
      </xdr:nvSpPr>
      <xdr:spPr>
        <a:xfrm>
          <a:off x="7810500" y="1606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66172</xdr:rowOff>
    </xdr:from>
    <xdr:ext cx="534377" cy="259045"/>
    <xdr:sp macro="" textlink="">
      <xdr:nvSpPr>
        <xdr:cNvPr id="479" name="テキスト ボックス 478"/>
        <xdr:cNvSpPr txBox="1"/>
      </xdr:nvSpPr>
      <xdr:spPr>
        <a:xfrm>
          <a:off x="7594111" y="1583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169063</xdr:rowOff>
    </xdr:from>
    <xdr:to>
      <xdr:col>36</xdr:col>
      <xdr:colOff>165100</xdr:colOff>
      <xdr:row>94</xdr:row>
      <xdr:rowOff>99213</xdr:rowOff>
    </xdr:to>
    <xdr:sp macro="" textlink="">
      <xdr:nvSpPr>
        <xdr:cNvPr id="480" name="フローチャート: 判断 479"/>
        <xdr:cNvSpPr/>
      </xdr:nvSpPr>
      <xdr:spPr>
        <a:xfrm>
          <a:off x="6921500" y="1611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115740</xdr:rowOff>
    </xdr:from>
    <xdr:ext cx="534377" cy="259045"/>
    <xdr:sp macro="" textlink="">
      <xdr:nvSpPr>
        <xdr:cNvPr id="481" name="テキスト ボックス 480"/>
        <xdr:cNvSpPr txBox="1"/>
      </xdr:nvSpPr>
      <xdr:spPr>
        <a:xfrm>
          <a:off x="6705111" y="1588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127267</xdr:rowOff>
    </xdr:from>
    <xdr:to>
      <xdr:col>55</xdr:col>
      <xdr:colOff>50800</xdr:colOff>
      <xdr:row>97</xdr:row>
      <xdr:rowOff>57417</xdr:rowOff>
    </xdr:to>
    <xdr:sp macro="" textlink="">
      <xdr:nvSpPr>
        <xdr:cNvPr id="487" name="楕円 486"/>
        <xdr:cNvSpPr/>
      </xdr:nvSpPr>
      <xdr:spPr>
        <a:xfrm>
          <a:off x="10426700" y="1658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42194</xdr:rowOff>
    </xdr:from>
    <xdr:ext cx="534377" cy="259045"/>
    <xdr:sp macro="" textlink="">
      <xdr:nvSpPr>
        <xdr:cNvPr id="488" name="土木費該当値テキスト"/>
        <xdr:cNvSpPr txBox="1"/>
      </xdr:nvSpPr>
      <xdr:spPr>
        <a:xfrm>
          <a:off x="10528300" y="1650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144259</xdr:rowOff>
    </xdr:from>
    <xdr:to>
      <xdr:col>50</xdr:col>
      <xdr:colOff>165100</xdr:colOff>
      <xdr:row>98</xdr:row>
      <xdr:rowOff>74409</xdr:rowOff>
    </xdr:to>
    <xdr:sp macro="" textlink="">
      <xdr:nvSpPr>
        <xdr:cNvPr id="489" name="楕円 488"/>
        <xdr:cNvSpPr/>
      </xdr:nvSpPr>
      <xdr:spPr>
        <a:xfrm>
          <a:off x="9588500" y="1677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65536</xdr:rowOff>
    </xdr:from>
    <xdr:ext cx="534377" cy="259045"/>
    <xdr:sp macro="" textlink="">
      <xdr:nvSpPr>
        <xdr:cNvPr id="490" name="テキスト ボックス 489"/>
        <xdr:cNvSpPr txBox="1"/>
      </xdr:nvSpPr>
      <xdr:spPr>
        <a:xfrm>
          <a:off x="9372111" y="1686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85356</xdr:rowOff>
    </xdr:from>
    <xdr:to>
      <xdr:col>46</xdr:col>
      <xdr:colOff>38100</xdr:colOff>
      <xdr:row>97</xdr:row>
      <xdr:rowOff>15506</xdr:rowOff>
    </xdr:to>
    <xdr:sp macro="" textlink="">
      <xdr:nvSpPr>
        <xdr:cNvPr id="491" name="楕円 490"/>
        <xdr:cNvSpPr/>
      </xdr:nvSpPr>
      <xdr:spPr>
        <a:xfrm>
          <a:off x="8699500" y="1654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6633</xdr:rowOff>
    </xdr:from>
    <xdr:ext cx="534377" cy="259045"/>
    <xdr:sp macro="" textlink="">
      <xdr:nvSpPr>
        <xdr:cNvPr id="492" name="テキスト ボックス 491"/>
        <xdr:cNvSpPr txBox="1"/>
      </xdr:nvSpPr>
      <xdr:spPr>
        <a:xfrm>
          <a:off x="8483111" y="1663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119495</xdr:rowOff>
    </xdr:from>
    <xdr:to>
      <xdr:col>41</xdr:col>
      <xdr:colOff>101600</xdr:colOff>
      <xdr:row>95</xdr:row>
      <xdr:rowOff>49645</xdr:rowOff>
    </xdr:to>
    <xdr:sp macro="" textlink="">
      <xdr:nvSpPr>
        <xdr:cNvPr id="493" name="楕円 492"/>
        <xdr:cNvSpPr/>
      </xdr:nvSpPr>
      <xdr:spPr>
        <a:xfrm>
          <a:off x="7810500" y="1623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40772</xdr:rowOff>
    </xdr:from>
    <xdr:ext cx="534377" cy="259045"/>
    <xdr:sp macro="" textlink="">
      <xdr:nvSpPr>
        <xdr:cNvPr id="494" name="テキスト ボックス 493"/>
        <xdr:cNvSpPr txBox="1"/>
      </xdr:nvSpPr>
      <xdr:spPr>
        <a:xfrm>
          <a:off x="7594111" y="1632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8852</xdr:rowOff>
    </xdr:from>
    <xdr:to>
      <xdr:col>36</xdr:col>
      <xdr:colOff>165100</xdr:colOff>
      <xdr:row>95</xdr:row>
      <xdr:rowOff>110452</xdr:rowOff>
    </xdr:to>
    <xdr:sp macro="" textlink="">
      <xdr:nvSpPr>
        <xdr:cNvPr id="495" name="楕円 494"/>
        <xdr:cNvSpPr/>
      </xdr:nvSpPr>
      <xdr:spPr>
        <a:xfrm>
          <a:off x="6921500" y="162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101579</xdr:rowOff>
    </xdr:from>
    <xdr:ext cx="534377" cy="259045"/>
    <xdr:sp macro="" textlink="">
      <xdr:nvSpPr>
        <xdr:cNvPr id="496" name="テキスト ボックス 495"/>
        <xdr:cNvSpPr txBox="1"/>
      </xdr:nvSpPr>
      <xdr:spPr>
        <a:xfrm>
          <a:off x="6705111" y="1638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7" name="テキスト ボックス 506"/>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9" name="テキスト ボックス 508"/>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62205</xdr:rowOff>
    </xdr:from>
    <xdr:to>
      <xdr:col>85</xdr:col>
      <xdr:colOff>126364</xdr:colOff>
      <xdr:row>39</xdr:row>
      <xdr:rowOff>51156</xdr:rowOff>
    </xdr:to>
    <xdr:cxnSp macro="">
      <xdr:nvCxnSpPr>
        <xdr:cNvPr id="521" name="直線コネクタ 520"/>
        <xdr:cNvCxnSpPr/>
      </xdr:nvCxnSpPr>
      <xdr:spPr>
        <a:xfrm flipV="1">
          <a:off x="16317595" y="5377155"/>
          <a:ext cx="1269" cy="1360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54983</xdr:rowOff>
    </xdr:from>
    <xdr:ext cx="534377" cy="259045"/>
    <xdr:sp macro="" textlink="">
      <xdr:nvSpPr>
        <xdr:cNvPr id="522" name="消防費最小値テキスト"/>
        <xdr:cNvSpPr txBox="1"/>
      </xdr:nvSpPr>
      <xdr:spPr>
        <a:xfrm>
          <a:off x="16370300" y="674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51156</xdr:rowOff>
    </xdr:from>
    <xdr:to>
      <xdr:col>86</xdr:col>
      <xdr:colOff>25400</xdr:colOff>
      <xdr:row>39</xdr:row>
      <xdr:rowOff>51156</xdr:rowOff>
    </xdr:to>
    <xdr:cxnSp macro="">
      <xdr:nvCxnSpPr>
        <xdr:cNvPr id="523" name="直線コネクタ 522"/>
        <xdr:cNvCxnSpPr/>
      </xdr:nvCxnSpPr>
      <xdr:spPr>
        <a:xfrm>
          <a:off x="16230600" y="673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8882</xdr:rowOff>
    </xdr:from>
    <xdr:ext cx="534377" cy="259045"/>
    <xdr:sp macro="" textlink="">
      <xdr:nvSpPr>
        <xdr:cNvPr id="524" name="消防費最大値テキスト"/>
        <xdr:cNvSpPr txBox="1"/>
      </xdr:nvSpPr>
      <xdr:spPr>
        <a:xfrm>
          <a:off x="16370300" y="515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62205</xdr:rowOff>
    </xdr:from>
    <xdr:to>
      <xdr:col>86</xdr:col>
      <xdr:colOff>25400</xdr:colOff>
      <xdr:row>31</xdr:row>
      <xdr:rowOff>62205</xdr:rowOff>
    </xdr:to>
    <xdr:cxnSp macro="">
      <xdr:nvCxnSpPr>
        <xdr:cNvPr id="525" name="直線コネクタ 524"/>
        <xdr:cNvCxnSpPr/>
      </xdr:nvCxnSpPr>
      <xdr:spPr>
        <a:xfrm>
          <a:off x="16230600" y="5377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60452</xdr:rowOff>
    </xdr:from>
    <xdr:to>
      <xdr:col>85</xdr:col>
      <xdr:colOff>127000</xdr:colOff>
      <xdr:row>38</xdr:row>
      <xdr:rowOff>25171</xdr:rowOff>
    </xdr:to>
    <xdr:cxnSp macro="">
      <xdr:nvCxnSpPr>
        <xdr:cNvPr id="526" name="直線コネクタ 525"/>
        <xdr:cNvCxnSpPr/>
      </xdr:nvCxnSpPr>
      <xdr:spPr>
        <a:xfrm flipV="1">
          <a:off x="15481300" y="6404102"/>
          <a:ext cx="838200" cy="13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29786</xdr:rowOff>
    </xdr:from>
    <xdr:ext cx="534377" cy="259045"/>
    <xdr:sp macro="" textlink="">
      <xdr:nvSpPr>
        <xdr:cNvPr id="527" name="消防費平均値テキスト"/>
        <xdr:cNvSpPr txBox="1"/>
      </xdr:nvSpPr>
      <xdr:spPr>
        <a:xfrm>
          <a:off x="16370300" y="6030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6909</xdr:rowOff>
    </xdr:from>
    <xdr:to>
      <xdr:col>85</xdr:col>
      <xdr:colOff>177800</xdr:colOff>
      <xdr:row>36</xdr:row>
      <xdr:rowOff>108509</xdr:rowOff>
    </xdr:to>
    <xdr:sp macro="" textlink="">
      <xdr:nvSpPr>
        <xdr:cNvPr id="528" name="フローチャート: 判断 527"/>
        <xdr:cNvSpPr/>
      </xdr:nvSpPr>
      <xdr:spPr>
        <a:xfrm>
          <a:off x="16268700" y="6179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24714</xdr:rowOff>
    </xdr:from>
    <xdr:to>
      <xdr:col>81</xdr:col>
      <xdr:colOff>50800</xdr:colOff>
      <xdr:row>38</xdr:row>
      <xdr:rowOff>25171</xdr:rowOff>
    </xdr:to>
    <xdr:cxnSp macro="">
      <xdr:nvCxnSpPr>
        <xdr:cNvPr id="529" name="直線コネクタ 528"/>
        <xdr:cNvCxnSpPr/>
      </xdr:nvCxnSpPr>
      <xdr:spPr>
        <a:xfrm>
          <a:off x="14592300" y="653981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90500</xdr:rowOff>
    </xdr:from>
    <xdr:to>
      <xdr:col>81</xdr:col>
      <xdr:colOff>101600</xdr:colOff>
      <xdr:row>38</xdr:row>
      <xdr:rowOff>20650</xdr:rowOff>
    </xdr:to>
    <xdr:sp macro="" textlink="">
      <xdr:nvSpPr>
        <xdr:cNvPr id="530" name="フローチャート: 判断 529"/>
        <xdr:cNvSpPr/>
      </xdr:nvSpPr>
      <xdr:spPr>
        <a:xfrm>
          <a:off x="15430500" y="643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37177</xdr:rowOff>
    </xdr:from>
    <xdr:ext cx="534377" cy="259045"/>
    <xdr:sp macro="" textlink="">
      <xdr:nvSpPr>
        <xdr:cNvPr id="531" name="テキスト ボックス 530"/>
        <xdr:cNvSpPr txBox="1"/>
      </xdr:nvSpPr>
      <xdr:spPr>
        <a:xfrm>
          <a:off x="15214111" y="620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48946</xdr:rowOff>
    </xdr:from>
    <xdr:to>
      <xdr:col>76</xdr:col>
      <xdr:colOff>114300</xdr:colOff>
      <xdr:row>38</xdr:row>
      <xdr:rowOff>24714</xdr:rowOff>
    </xdr:to>
    <xdr:cxnSp macro="">
      <xdr:nvCxnSpPr>
        <xdr:cNvPr id="532" name="直線コネクタ 531"/>
        <xdr:cNvCxnSpPr/>
      </xdr:nvCxnSpPr>
      <xdr:spPr>
        <a:xfrm>
          <a:off x="13703300" y="6049696"/>
          <a:ext cx="889000" cy="49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36094</xdr:rowOff>
    </xdr:from>
    <xdr:to>
      <xdr:col>76</xdr:col>
      <xdr:colOff>165100</xdr:colOff>
      <xdr:row>37</xdr:row>
      <xdr:rowOff>137694</xdr:rowOff>
    </xdr:to>
    <xdr:sp macro="" textlink="">
      <xdr:nvSpPr>
        <xdr:cNvPr id="533" name="フローチャート: 判断 532"/>
        <xdr:cNvSpPr/>
      </xdr:nvSpPr>
      <xdr:spPr>
        <a:xfrm>
          <a:off x="14541500" y="637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154221</xdr:rowOff>
    </xdr:from>
    <xdr:ext cx="534377" cy="259045"/>
    <xdr:sp macro="" textlink="">
      <xdr:nvSpPr>
        <xdr:cNvPr id="534" name="テキスト ボックス 533"/>
        <xdr:cNvSpPr txBox="1"/>
      </xdr:nvSpPr>
      <xdr:spPr>
        <a:xfrm>
          <a:off x="14325111" y="615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48946</xdr:rowOff>
    </xdr:from>
    <xdr:to>
      <xdr:col>71</xdr:col>
      <xdr:colOff>177800</xdr:colOff>
      <xdr:row>37</xdr:row>
      <xdr:rowOff>61138</xdr:rowOff>
    </xdr:to>
    <xdr:cxnSp macro="">
      <xdr:nvCxnSpPr>
        <xdr:cNvPr id="535" name="直線コネクタ 534"/>
        <xdr:cNvCxnSpPr/>
      </xdr:nvCxnSpPr>
      <xdr:spPr>
        <a:xfrm flipV="1">
          <a:off x="12814300" y="6049696"/>
          <a:ext cx="889000" cy="35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27178</xdr:rowOff>
    </xdr:from>
    <xdr:to>
      <xdr:col>72</xdr:col>
      <xdr:colOff>38100</xdr:colOff>
      <xdr:row>35</xdr:row>
      <xdr:rowOff>128778</xdr:rowOff>
    </xdr:to>
    <xdr:sp macro="" textlink="">
      <xdr:nvSpPr>
        <xdr:cNvPr id="536" name="フローチャート: 判断 535"/>
        <xdr:cNvSpPr/>
      </xdr:nvSpPr>
      <xdr:spPr>
        <a:xfrm>
          <a:off x="13652500" y="602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119905</xdr:rowOff>
    </xdr:from>
    <xdr:ext cx="534377" cy="259045"/>
    <xdr:sp macro="" textlink="">
      <xdr:nvSpPr>
        <xdr:cNvPr id="537" name="テキスト ボックス 536"/>
        <xdr:cNvSpPr txBox="1"/>
      </xdr:nvSpPr>
      <xdr:spPr>
        <a:xfrm>
          <a:off x="13436111" y="612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90424</xdr:rowOff>
    </xdr:from>
    <xdr:to>
      <xdr:col>67</xdr:col>
      <xdr:colOff>101600</xdr:colOff>
      <xdr:row>37</xdr:row>
      <xdr:rowOff>20574</xdr:rowOff>
    </xdr:to>
    <xdr:sp macro="" textlink="">
      <xdr:nvSpPr>
        <xdr:cNvPr id="538" name="フローチャート: 判断 537"/>
        <xdr:cNvSpPr/>
      </xdr:nvSpPr>
      <xdr:spPr>
        <a:xfrm>
          <a:off x="12763500" y="626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37101</xdr:rowOff>
    </xdr:from>
    <xdr:ext cx="534377" cy="259045"/>
    <xdr:sp macro="" textlink="">
      <xdr:nvSpPr>
        <xdr:cNvPr id="539" name="テキスト ボックス 538"/>
        <xdr:cNvSpPr txBox="1"/>
      </xdr:nvSpPr>
      <xdr:spPr>
        <a:xfrm>
          <a:off x="12547111" y="603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9652</xdr:rowOff>
    </xdr:from>
    <xdr:to>
      <xdr:col>85</xdr:col>
      <xdr:colOff>177800</xdr:colOff>
      <xdr:row>37</xdr:row>
      <xdr:rowOff>111252</xdr:rowOff>
    </xdr:to>
    <xdr:sp macro="" textlink="">
      <xdr:nvSpPr>
        <xdr:cNvPr id="545" name="楕円 544"/>
        <xdr:cNvSpPr/>
      </xdr:nvSpPr>
      <xdr:spPr>
        <a:xfrm>
          <a:off x="16268700" y="635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159529</xdr:rowOff>
    </xdr:from>
    <xdr:ext cx="534377" cy="259045"/>
    <xdr:sp macro="" textlink="">
      <xdr:nvSpPr>
        <xdr:cNvPr id="546" name="消防費該当値テキスト"/>
        <xdr:cNvSpPr txBox="1"/>
      </xdr:nvSpPr>
      <xdr:spPr>
        <a:xfrm>
          <a:off x="16370300" y="633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145821</xdr:rowOff>
    </xdr:from>
    <xdr:to>
      <xdr:col>81</xdr:col>
      <xdr:colOff>101600</xdr:colOff>
      <xdr:row>38</xdr:row>
      <xdr:rowOff>75971</xdr:rowOff>
    </xdr:to>
    <xdr:sp macro="" textlink="">
      <xdr:nvSpPr>
        <xdr:cNvPr id="547" name="楕円 546"/>
        <xdr:cNvSpPr/>
      </xdr:nvSpPr>
      <xdr:spPr>
        <a:xfrm>
          <a:off x="15430500" y="648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67098</xdr:rowOff>
    </xdr:from>
    <xdr:ext cx="534377" cy="259045"/>
    <xdr:sp macro="" textlink="">
      <xdr:nvSpPr>
        <xdr:cNvPr id="548" name="テキスト ボックス 547"/>
        <xdr:cNvSpPr txBox="1"/>
      </xdr:nvSpPr>
      <xdr:spPr>
        <a:xfrm>
          <a:off x="15214111" y="65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145364</xdr:rowOff>
    </xdr:from>
    <xdr:to>
      <xdr:col>76</xdr:col>
      <xdr:colOff>165100</xdr:colOff>
      <xdr:row>38</xdr:row>
      <xdr:rowOff>75515</xdr:rowOff>
    </xdr:to>
    <xdr:sp macro="" textlink="">
      <xdr:nvSpPr>
        <xdr:cNvPr id="549" name="楕円 548"/>
        <xdr:cNvSpPr/>
      </xdr:nvSpPr>
      <xdr:spPr>
        <a:xfrm>
          <a:off x="14541500" y="64890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66641</xdr:rowOff>
    </xdr:from>
    <xdr:ext cx="534377" cy="259045"/>
    <xdr:sp macro="" textlink="">
      <xdr:nvSpPr>
        <xdr:cNvPr id="550" name="テキスト ボックス 549"/>
        <xdr:cNvSpPr txBox="1"/>
      </xdr:nvSpPr>
      <xdr:spPr>
        <a:xfrm>
          <a:off x="14325111" y="658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169596</xdr:rowOff>
    </xdr:from>
    <xdr:to>
      <xdr:col>72</xdr:col>
      <xdr:colOff>38100</xdr:colOff>
      <xdr:row>35</xdr:row>
      <xdr:rowOff>99746</xdr:rowOff>
    </xdr:to>
    <xdr:sp macro="" textlink="">
      <xdr:nvSpPr>
        <xdr:cNvPr id="551" name="楕円 550"/>
        <xdr:cNvSpPr/>
      </xdr:nvSpPr>
      <xdr:spPr>
        <a:xfrm>
          <a:off x="13652500" y="599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116273</xdr:rowOff>
    </xdr:from>
    <xdr:ext cx="534377" cy="259045"/>
    <xdr:sp macro="" textlink="">
      <xdr:nvSpPr>
        <xdr:cNvPr id="552" name="テキスト ボックス 551"/>
        <xdr:cNvSpPr txBox="1"/>
      </xdr:nvSpPr>
      <xdr:spPr>
        <a:xfrm>
          <a:off x="13436111" y="577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10338</xdr:rowOff>
    </xdr:from>
    <xdr:to>
      <xdr:col>67</xdr:col>
      <xdr:colOff>101600</xdr:colOff>
      <xdr:row>37</xdr:row>
      <xdr:rowOff>111938</xdr:rowOff>
    </xdr:to>
    <xdr:sp macro="" textlink="">
      <xdr:nvSpPr>
        <xdr:cNvPr id="553" name="楕円 552"/>
        <xdr:cNvSpPr/>
      </xdr:nvSpPr>
      <xdr:spPr>
        <a:xfrm>
          <a:off x="12763500" y="635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103065</xdr:rowOff>
    </xdr:from>
    <xdr:ext cx="534377" cy="259045"/>
    <xdr:sp macro="" textlink="">
      <xdr:nvSpPr>
        <xdr:cNvPr id="554" name="テキスト ボックス 553"/>
        <xdr:cNvSpPr txBox="1"/>
      </xdr:nvSpPr>
      <xdr:spPr>
        <a:xfrm>
          <a:off x="12547111" y="644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3" name="テキスト ボックス 572"/>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5" name="テキスト ボックス 574"/>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7" name="テキスト ボックス 576"/>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150151</xdr:rowOff>
    </xdr:from>
    <xdr:to>
      <xdr:col>85</xdr:col>
      <xdr:colOff>126364</xdr:colOff>
      <xdr:row>58</xdr:row>
      <xdr:rowOff>48097</xdr:rowOff>
    </xdr:to>
    <xdr:cxnSp macro="">
      <xdr:nvCxnSpPr>
        <xdr:cNvPr id="581" name="直線コネクタ 580"/>
        <xdr:cNvCxnSpPr/>
      </xdr:nvCxnSpPr>
      <xdr:spPr>
        <a:xfrm flipV="1">
          <a:off x="16317595" y="8551201"/>
          <a:ext cx="1269" cy="144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51924</xdr:rowOff>
    </xdr:from>
    <xdr:ext cx="534377" cy="259045"/>
    <xdr:sp macro="" textlink="">
      <xdr:nvSpPr>
        <xdr:cNvPr id="582" name="教育費最小値テキスト"/>
        <xdr:cNvSpPr txBox="1"/>
      </xdr:nvSpPr>
      <xdr:spPr>
        <a:xfrm>
          <a:off x="16370300" y="999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48097</xdr:rowOff>
    </xdr:from>
    <xdr:to>
      <xdr:col>86</xdr:col>
      <xdr:colOff>25400</xdr:colOff>
      <xdr:row>58</xdr:row>
      <xdr:rowOff>48097</xdr:rowOff>
    </xdr:to>
    <xdr:cxnSp macro="">
      <xdr:nvCxnSpPr>
        <xdr:cNvPr id="583" name="直線コネクタ 582"/>
        <xdr:cNvCxnSpPr/>
      </xdr:nvCxnSpPr>
      <xdr:spPr>
        <a:xfrm>
          <a:off x="16230600" y="9992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96828</xdr:rowOff>
    </xdr:from>
    <xdr:ext cx="534377" cy="259045"/>
    <xdr:sp macro="" textlink="">
      <xdr:nvSpPr>
        <xdr:cNvPr id="584" name="教育費最大値テキスト"/>
        <xdr:cNvSpPr txBox="1"/>
      </xdr:nvSpPr>
      <xdr:spPr>
        <a:xfrm>
          <a:off x="16370300" y="832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90,930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150151</xdr:rowOff>
    </xdr:from>
    <xdr:to>
      <xdr:col>86</xdr:col>
      <xdr:colOff>25400</xdr:colOff>
      <xdr:row>49</xdr:row>
      <xdr:rowOff>150151</xdr:rowOff>
    </xdr:to>
    <xdr:cxnSp macro="">
      <xdr:nvCxnSpPr>
        <xdr:cNvPr id="585" name="直線コネクタ 584"/>
        <xdr:cNvCxnSpPr/>
      </xdr:nvCxnSpPr>
      <xdr:spPr>
        <a:xfrm>
          <a:off x="16230600" y="855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163475</xdr:rowOff>
    </xdr:from>
    <xdr:to>
      <xdr:col>85</xdr:col>
      <xdr:colOff>127000</xdr:colOff>
      <xdr:row>56</xdr:row>
      <xdr:rowOff>61355</xdr:rowOff>
    </xdr:to>
    <xdr:cxnSp macro="">
      <xdr:nvCxnSpPr>
        <xdr:cNvPr id="586" name="直線コネクタ 585"/>
        <xdr:cNvCxnSpPr/>
      </xdr:nvCxnSpPr>
      <xdr:spPr>
        <a:xfrm>
          <a:off x="15481300" y="9593225"/>
          <a:ext cx="838200" cy="6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12528</xdr:rowOff>
    </xdr:from>
    <xdr:ext cx="534377" cy="259045"/>
    <xdr:sp macro="" textlink="">
      <xdr:nvSpPr>
        <xdr:cNvPr id="587" name="教育費平均値テキスト"/>
        <xdr:cNvSpPr txBox="1"/>
      </xdr:nvSpPr>
      <xdr:spPr>
        <a:xfrm>
          <a:off x="16370300" y="961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34101</xdr:rowOff>
    </xdr:from>
    <xdr:to>
      <xdr:col>85</xdr:col>
      <xdr:colOff>177800</xdr:colOff>
      <xdr:row>56</xdr:row>
      <xdr:rowOff>135701</xdr:rowOff>
    </xdr:to>
    <xdr:sp macro="" textlink="">
      <xdr:nvSpPr>
        <xdr:cNvPr id="588" name="フローチャート: 判断 587"/>
        <xdr:cNvSpPr/>
      </xdr:nvSpPr>
      <xdr:spPr>
        <a:xfrm>
          <a:off x="16268700" y="963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163475</xdr:rowOff>
    </xdr:from>
    <xdr:to>
      <xdr:col>81</xdr:col>
      <xdr:colOff>50800</xdr:colOff>
      <xdr:row>56</xdr:row>
      <xdr:rowOff>49240</xdr:rowOff>
    </xdr:to>
    <xdr:cxnSp macro="">
      <xdr:nvCxnSpPr>
        <xdr:cNvPr id="589" name="直線コネクタ 588"/>
        <xdr:cNvCxnSpPr/>
      </xdr:nvCxnSpPr>
      <xdr:spPr>
        <a:xfrm flipV="1">
          <a:off x="14592300" y="9593225"/>
          <a:ext cx="889000" cy="5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18459</xdr:rowOff>
    </xdr:from>
    <xdr:to>
      <xdr:col>81</xdr:col>
      <xdr:colOff>101600</xdr:colOff>
      <xdr:row>57</xdr:row>
      <xdr:rowOff>120059</xdr:rowOff>
    </xdr:to>
    <xdr:sp macro="" textlink="">
      <xdr:nvSpPr>
        <xdr:cNvPr id="590" name="フローチャート: 判断 589"/>
        <xdr:cNvSpPr/>
      </xdr:nvSpPr>
      <xdr:spPr>
        <a:xfrm>
          <a:off x="15430500" y="979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111186</xdr:rowOff>
    </xdr:from>
    <xdr:ext cx="534377" cy="259045"/>
    <xdr:sp macro="" textlink="">
      <xdr:nvSpPr>
        <xdr:cNvPr id="591" name="テキスト ボックス 590"/>
        <xdr:cNvSpPr txBox="1"/>
      </xdr:nvSpPr>
      <xdr:spPr>
        <a:xfrm>
          <a:off x="15214111" y="988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3324</xdr:rowOff>
    </xdr:from>
    <xdr:to>
      <xdr:col>76</xdr:col>
      <xdr:colOff>114300</xdr:colOff>
      <xdr:row>56</xdr:row>
      <xdr:rowOff>49240</xdr:rowOff>
    </xdr:to>
    <xdr:cxnSp macro="">
      <xdr:nvCxnSpPr>
        <xdr:cNvPr id="592" name="直線コネクタ 591"/>
        <xdr:cNvCxnSpPr/>
      </xdr:nvCxnSpPr>
      <xdr:spPr>
        <a:xfrm>
          <a:off x="13703300" y="8918724"/>
          <a:ext cx="889000" cy="73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163979</xdr:rowOff>
    </xdr:from>
    <xdr:to>
      <xdr:col>76</xdr:col>
      <xdr:colOff>165100</xdr:colOff>
      <xdr:row>57</xdr:row>
      <xdr:rowOff>94129</xdr:rowOff>
    </xdr:to>
    <xdr:sp macro="" textlink="">
      <xdr:nvSpPr>
        <xdr:cNvPr id="593" name="フローチャート: 判断 592"/>
        <xdr:cNvSpPr/>
      </xdr:nvSpPr>
      <xdr:spPr>
        <a:xfrm>
          <a:off x="14541500" y="976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85256</xdr:rowOff>
    </xdr:from>
    <xdr:ext cx="534377" cy="259045"/>
    <xdr:sp macro="" textlink="">
      <xdr:nvSpPr>
        <xdr:cNvPr id="594" name="テキスト ボックス 593"/>
        <xdr:cNvSpPr txBox="1"/>
      </xdr:nvSpPr>
      <xdr:spPr>
        <a:xfrm>
          <a:off x="14325111" y="985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3324</xdr:rowOff>
    </xdr:from>
    <xdr:to>
      <xdr:col>71</xdr:col>
      <xdr:colOff>177800</xdr:colOff>
      <xdr:row>54</xdr:row>
      <xdr:rowOff>20403</xdr:rowOff>
    </xdr:to>
    <xdr:cxnSp macro="">
      <xdr:nvCxnSpPr>
        <xdr:cNvPr id="595" name="直線コネクタ 594"/>
        <xdr:cNvCxnSpPr/>
      </xdr:nvCxnSpPr>
      <xdr:spPr>
        <a:xfrm flipV="1">
          <a:off x="12814300" y="8918724"/>
          <a:ext cx="889000" cy="35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90631</xdr:rowOff>
    </xdr:from>
    <xdr:to>
      <xdr:col>72</xdr:col>
      <xdr:colOff>38100</xdr:colOff>
      <xdr:row>55</xdr:row>
      <xdr:rowOff>20781</xdr:rowOff>
    </xdr:to>
    <xdr:sp macro="" textlink="">
      <xdr:nvSpPr>
        <xdr:cNvPr id="596" name="フローチャート: 判断 595"/>
        <xdr:cNvSpPr/>
      </xdr:nvSpPr>
      <xdr:spPr>
        <a:xfrm>
          <a:off x="13652500" y="934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11908</xdr:rowOff>
    </xdr:from>
    <xdr:ext cx="534377" cy="259045"/>
    <xdr:sp macro="" textlink="">
      <xdr:nvSpPr>
        <xdr:cNvPr id="597" name="テキスト ボックス 596"/>
        <xdr:cNvSpPr txBox="1"/>
      </xdr:nvSpPr>
      <xdr:spPr>
        <a:xfrm>
          <a:off x="13436111" y="944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91121</xdr:rowOff>
    </xdr:from>
    <xdr:to>
      <xdr:col>67</xdr:col>
      <xdr:colOff>101600</xdr:colOff>
      <xdr:row>55</xdr:row>
      <xdr:rowOff>21271</xdr:rowOff>
    </xdr:to>
    <xdr:sp macro="" textlink="">
      <xdr:nvSpPr>
        <xdr:cNvPr id="598" name="フローチャート: 判断 597"/>
        <xdr:cNvSpPr/>
      </xdr:nvSpPr>
      <xdr:spPr>
        <a:xfrm>
          <a:off x="12763500" y="934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12398</xdr:rowOff>
    </xdr:from>
    <xdr:ext cx="534377" cy="259045"/>
    <xdr:sp macro="" textlink="">
      <xdr:nvSpPr>
        <xdr:cNvPr id="599" name="テキスト ボックス 598"/>
        <xdr:cNvSpPr txBox="1"/>
      </xdr:nvSpPr>
      <xdr:spPr>
        <a:xfrm>
          <a:off x="12547111" y="944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10555</xdr:rowOff>
    </xdr:from>
    <xdr:to>
      <xdr:col>85</xdr:col>
      <xdr:colOff>177800</xdr:colOff>
      <xdr:row>56</xdr:row>
      <xdr:rowOff>112155</xdr:rowOff>
    </xdr:to>
    <xdr:sp macro="" textlink="">
      <xdr:nvSpPr>
        <xdr:cNvPr id="605" name="楕円 604"/>
        <xdr:cNvSpPr/>
      </xdr:nvSpPr>
      <xdr:spPr>
        <a:xfrm>
          <a:off x="16268700" y="961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33432</xdr:rowOff>
    </xdr:from>
    <xdr:ext cx="534377" cy="259045"/>
    <xdr:sp macro="" textlink="">
      <xdr:nvSpPr>
        <xdr:cNvPr id="606" name="教育費該当値テキスト"/>
        <xdr:cNvSpPr txBox="1"/>
      </xdr:nvSpPr>
      <xdr:spPr>
        <a:xfrm>
          <a:off x="16370300" y="946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112675</xdr:rowOff>
    </xdr:from>
    <xdr:to>
      <xdr:col>81</xdr:col>
      <xdr:colOff>101600</xdr:colOff>
      <xdr:row>56</xdr:row>
      <xdr:rowOff>42825</xdr:rowOff>
    </xdr:to>
    <xdr:sp macro="" textlink="">
      <xdr:nvSpPr>
        <xdr:cNvPr id="607" name="楕円 606"/>
        <xdr:cNvSpPr/>
      </xdr:nvSpPr>
      <xdr:spPr>
        <a:xfrm>
          <a:off x="15430500" y="954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59352</xdr:rowOff>
    </xdr:from>
    <xdr:ext cx="534377" cy="259045"/>
    <xdr:sp macro="" textlink="">
      <xdr:nvSpPr>
        <xdr:cNvPr id="608" name="テキスト ボックス 607"/>
        <xdr:cNvSpPr txBox="1"/>
      </xdr:nvSpPr>
      <xdr:spPr>
        <a:xfrm>
          <a:off x="15214111" y="931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169890</xdr:rowOff>
    </xdr:from>
    <xdr:to>
      <xdr:col>76</xdr:col>
      <xdr:colOff>165100</xdr:colOff>
      <xdr:row>56</xdr:row>
      <xdr:rowOff>100040</xdr:rowOff>
    </xdr:to>
    <xdr:sp macro="" textlink="">
      <xdr:nvSpPr>
        <xdr:cNvPr id="609" name="楕円 608"/>
        <xdr:cNvSpPr/>
      </xdr:nvSpPr>
      <xdr:spPr>
        <a:xfrm>
          <a:off x="14541500" y="959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116567</xdr:rowOff>
    </xdr:from>
    <xdr:ext cx="534377" cy="259045"/>
    <xdr:sp macro="" textlink="">
      <xdr:nvSpPr>
        <xdr:cNvPr id="610" name="テキスト ボックス 609"/>
        <xdr:cNvSpPr txBox="1"/>
      </xdr:nvSpPr>
      <xdr:spPr>
        <a:xfrm>
          <a:off x="14325111" y="937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123974</xdr:rowOff>
    </xdr:from>
    <xdr:to>
      <xdr:col>72</xdr:col>
      <xdr:colOff>38100</xdr:colOff>
      <xdr:row>52</xdr:row>
      <xdr:rowOff>54124</xdr:rowOff>
    </xdr:to>
    <xdr:sp macro="" textlink="">
      <xdr:nvSpPr>
        <xdr:cNvPr id="611" name="楕円 610"/>
        <xdr:cNvSpPr/>
      </xdr:nvSpPr>
      <xdr:spPr>
        <a:xfrm>
          <a:off x="13652500" y="886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70651</xdr:rowOff>
    </xdr:from>
    <xdr:ext cx="534377" cy="259045"/>
    <xdr:sp macro="" textlink="">
      <xdr:nvSpPr>
        <xdr:cNvPr id="612" name="テキスト ボックス 611"/>
        <xdr:cNvSpPr txBox="1"/>
      </xdr:nvSpPr>
      <xdr:spPr>
        <a:xfrm>
          <a:off x="13436111" y="864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141053</xdr:rowOff>
    </xdr:from>
    <xdr:to>
      <xdr:col>67</xdr:col>
      <xdr:colOff>101600</xdr:colOff>
      <xdr:row>54</xdr:row>
      <xdr:rowOff>71203</xdr:rowOff>
    </xdr:to>
    <xdr:sp macro="" textlink="">
      <xdr:nvSpPr>
        <xdr:cNvPr id="613" name="楕円 612"/>
        <xdr:cNvSpPr/>
      </xdr:nvSpPr>
      <xdr:spPr>
        <a:xfrm>
          <a:off x="12763500" y="922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87730</xdr:rowOff>
    </xdr:from>
    <xdr:ext cx="534377" cy="259045"/>
    <xdr:sp macro="" textlink="">
      <xdr:nvSpPr>
        <xdr:cNvPr id="614" name="テキスト ボックス 613"/>
        <xdr:cNvSpPr txBox="1"/>
      </xdr:nvSpPr>
      <xdr:spPr>
        <a:xfrm>
          <a:off x="12547111" y="900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8" name="テキスト ボックス 627"/>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30" name="テキスト ボックス 629"/>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32" name="テキスト ボックス 631"/>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4" name="テキスト ボックス 633"/>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83693</xdr:rowOff>
    </xdr:from>
    <xdr:to>
      <xdr:col>85</xdr:col>
      <xdr:colOff>126364</xdr:colOff>
      <xdr:row>79</xdr:row>
      <xdr:rowOff>44450</xdr:rowOff>
    </xdr:to>
    <xdr:cxnSp macro="">
      <xdr:nvCxnSpPr>
        <xdr:cNvPr id="638" name="直線コネクタ 637"/>
        <xdr:cNvCxnSpPr/>
      </xdr:nvCxnSpPr>
      <xdr:spPr>
        <a:xfrm flipV="1">
          <a:off x="16317595" y="12085193"/>
          <a:ext cx="1269" cy="1503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30370</xdr:rowOff>
    </xdr:from>
    <xdr:ext cx="469744" cy="259045"/>
    <xdr:sp macro="" textlink="">
      <xdr:nvSpPr>
        <xdr:cNvPr id="641" name="災害復旧費最大値テキスト"/>
        <xdr:cNvSpPr txBox="1"/>
      </xdr:nvSpPr>
      <xdr:spPr>
        <a:xfrm>
          <a:off x="16370300" y="1186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83693</xdr:rowOff>
    </xdr:from>
    <xdr:to>
      <xdr:col>86</xdr:col>
      <xdr:colOff>25400</xdr:colOff>
      <xdr:row>70</xdr:row>
      <xdr:rowOff>83693</xdr:rowOff>
    </xdr:to>
    <xdr:cxnSp macro="">
      <xdr:nvCxnSpPr>
        <xdr:cNvPr id="642" name="直線コネクタ 641"/>
        <xdr:cNvCxnSpPr/>
      </xdr:nvCxnSpPr>
      <xdr:spPr>
        <a:xfrm>
          <a:off x="16230600" y="1208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116269</xdr:rowOff>
    </xdr:from>
    <xdr:to>
      <xdr:col>85</xdr:col>
      <xdr:colOff>127000</xdr:colOff>
      <xdr:row>78</xdr:row>
      <xdr:rowOff>165799</xdr:rowOff>
    </xdr:to>
    <xdr:cxnSp macro="">
      <xdr:nvCxnSpPr>
        <xdr:cNvPr id="643" name="直線コネクタ 642"/>
        <xdr:cNvCxnSpPr/>
      </xdr:nvCxnSpPr>
      <xdr:spPr>
        <a:xfrm flipV="1">
          <a:off x="15481300" y="13489369"/>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5669</xdr:rowOff>
    </xdr:from>
    <xdr:ext cx="469744" cy="259045"/>
    <xdr:sp macro="" textlink="">
      <xdr:nvSpPr>
        <xdr:cNvPr id="644" name="災害復旧費平均値テキスト"/>
        <xdr:cNvSpPr txBox="1"/>
      </xdr:nvSpPr>
      <xdr:spPr>
        <a:xfrm>
          <a:off x="16370300" y="12864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154242</xdr:rowOff>
    </xdr:from>
    <xdr:to>
      <xdr:col>85</xdr:col>
      <xdr:colOff>177800</xdr:colOff>
      <xdr:row>76</xdr:row>
      <xdr:rowOff>84392</xdr:rowOff>
    </xdr:to>
    <xdr:sp macro="" textlink="">
      <xdr:nvSpPr>
        <xdr:cNvPr id="645" name="フローチャート: 判断 644"/>
        <xdr:cNvSpPr/>
      </xdr:nvSpPr>
      <xdr:spPr>
        <a:xfrm>
          <a:off x="16268700" y="130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100648</xdr:rowOff>
    </xdr:from>
    <xdr:to>
      <xdr:col>81</xdr:col>
      <xdr:colOff>50800</xdr:colOff>
      <xdr:row>78</xdr:row>
      <xdr:rowOff>165799</xdr:rowOff>
    </xdr:to>
    <xdr:cxnSp macro="">
      <xdr:nvCxnSpPr>
        <xdr:cNvPr id="646" name="直線コネクタ 645"/>
        <xdr:cNvCxnSpPr/>
      </xdr:nvCxnSpPr>
      <xdr:spPr>
        <a:xfrm>
          <a:off x="14592300" y="13130848"/>
          <a:ext cx="889000" cy="40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33846</xdr:rowOff>
    </xdr:from>
    <xdr:to>
      <xdr:col>81</xdr:col>
      <xdr:colOff>101600</xdr:colOff>
      <xdr:row>76</xdr:row>
      <xdr:rowOff>135446</xdr:rowOff>
    </xdr:to>
    <xdr:sp macro="" textlink="">
      <xdr:nvSpPr>
        <xdr:cNvPr id="647" name="フローチャート: 判断 646"/>
        <xdr:cNvSpPr/>
      </xdr:nvSpPr>
      <xdr:spPr>
        <a:xfrm>
          <a:off x="15430500" y="1306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151972</xdr:rowOff>
    </xdr:from>
    <xdr:ext cx="469744" cy="259045"/>
    <xdr:sp macro="" textlink="">
      <xdr:nvSpPr>
        <xdr:cNvPr id="648" name="テキスト ボックス 647"/>
        <xdr:cNvSpPr txBox="1"/>
      </xdr:nvSpPr>
      <xdr:spPr>
        <a:xfrm>
          <a:off x="15246428" y="1283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20638</xdr:rowOff>
    </xdr:from>
    <xdr:to>
      <xdr:col>76</xdr:col>
      <xdr:colOff>114300</xdr:colOff>
      <xdr:row>76</xdr:row>
      <xdr:rowOff>100648</xdr:rowOff>
    </xdr:to>
    <xdr:cxnSp macro="">
      <xdr:nvCxnSpPr>
        <xdr:cNvPr id="649" name="直線コネクタ 648"/>
        <xdr:cNvCxnSpPr/>
      </xdr:nvCxnSpPr>
      <xdr:spPr>
        <a:xfrm>
          <a:off x="13703300" y="12365038"/>
          <a:ext cx="889000" cy="76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69850</xdr:rowOff>
    </xdr:from>
    <xdr:to>
      <xdr:col>76</xdr:col>
      <xdr:colOff>165100</xdr:colOff>
      <xdr:row>78</xdr:row>
      <xdr:rowOff>0</xdr:rowOff>
    </xdr:to>
    <xdr:sp macro="" textlink="">
      <xdr:nvSpPr>
        <xdr:cNvPr id="650" name="フローチャート: 判断 649"/>
        <xdr:cNvSpPr/>
      </xdr:nvSpPr>
      <xdr:spPr>
        <a:xfrm>
          <a:off x="14541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162577</xdr:rowOff>
    </xdr:from>
    <xdr:ext cx="469744" cy="259045"/>
    <xdr:sp macro="" textlink="">
      <xdr:nvSpPr>
        <xdr:cNvPr id="651" name="テキスト ボックス 650"/>
        <xdr:cNvSpPr txBox="1"/>
      </xdr:nvSpPr>
      <xdr:spPr>
        <a:xfrm>
          <a:off x="14357428"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20638</xdr:rowOff>
    </xdr:from>
    <xdr:to>
      <xdr:col>71</xdr:col>
      <xdr:colOff>177800</xdr:colOff>
      <xdr:row>73</xdr:row>
      <xdr:rowOff>106934</xdr:rowOff>
    </xdr:to>
    <xdr:cxnSp macro="">
      <xdr:nvCxnSpPr>
        <xdr:cNvPr id="652" name="直線コネクタ 651"/>
        <xdr:cNvCxnSpPr/>
      </xdr:nvCxnSpPr>
      <xdr:spPr>
        <a:xfrm flipV="1">
          <a:off x="12814300" y="12365038"/>
          <a:ext cx="889000" cy="25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71</xdr:row>
      <xdr:rowOff>154813</xdr:rowOff>
    </xdr:from>
    <xdr:to>
      <xdr:col>72</xdr:col>
      <xdr:colOff>38100</xdr:colOff>
      <xdr:row>72</xdr:row>
      <xdr:rowOff>84963</xdr:rowOff>
    </xdr:to>
    <xdr:sp macro="" textlink="">
      <xdr:nvSpPr>
        <xdr:cNvPr id="653" name="フローチャート: 判断 652"/>
        <xdr:cNvSpPr/>
      </xdr:nvSpPr>
      <xdr:spPr>
        <a:xfrm>
          <a:off x="13652500" y="12327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76090</xdr:rowOff>
    </xdr:from>
    <xdr:ext cx="469744" cy="259045"/>
    <xdr:sp macro="" textlink="">
      <xdr:nvSpPr>
        <xdr:cNvPr id="654" name="テキスト ボックス 653"/>
        <xdr:cNvSpPr txBox="1"/>
      </xdr:nvSpPr>
      <xdr:spPr>
        <a:xfrm>
          <a:off x="13468428" y="1242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165100</xdr:rowOff>
    </xdr:from>
    <xdr:to>
      <xdr:col>67</xdr:col>
      <xdr:colOff>101600</xdr:colOff>
      <xdr:row>75</xdr:row>
      <xdr:rowOff>95250</xdr:rowOff>
    </xdr:to>
    <xdr:sp macro="" textlink="">
      <xdr:nvSpPr>
        <xdr:cNvPr id="655" name="フローチャート: 判断 654"/>
        <xdr:cNvSpPr/>
      </xdr:nvSpPr>
      <xdr:spPr>
        <a:xfrm>
          <a:off x="12763500" y="1285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86377</xdr:rowOff>
    </xdr:from>
    <xdr:ext cx="469744" cy="259045"/>
    <xdr:sp macro="" textlink="">
      <xdr:nvSpPr>
        <xdr:cNvPr id="656" name="テキスト ボックス 655"/>
        <xdr:cNvSpPr txBox="1"/>
      </xdr:nvSpPr>
      <xdr:spPr>
        <a:xfrm>
          <a:off x="12579428" y="1294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65469</xdr:rowOff>
    </xdr:from>
    <xdr:to>
      <xdr:col>85</xdr:col>
      <xdr:colOff>177800</xdr:colOff>
      <xdr:row>78</xdr:row>
      <xdr:rowOff>167069</xdr:rowOff>
    </xdr:to>
    <xdr:sp macro="" textlink="">
      <xdr:nvSpPr>
        <xdr:cNvPr id="662" name="楕円 661"/>
        <xdr:cNvSpPr/>
      </xdr:nvSpPr>
      <xdr:spPr>
        <a:xfrm>
          <a:off x="16268700" y="1343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151846</xdr:rowOff>
    </xdr:from>
    <xdr:ext cx="378565" cy="259045"/>
    <xdr:sp macro="" textlink="">
      <xdr:nvSpPr>
        <xdr:cNvPr id="663" name="災害復旧費該当値テキスト"/>
        <xdr:cNvSpPr txBox="1"/>
      </xdr:nvSpPr>
      <xdr:spPr>
        <a:xfrm>
          <a:off x="16370300" y="13353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114999</xdr:rowOff>
    </xdr:from>
    <xdr:to>
      <xdr:col>81</xdr:col>
      <xdr:colOff>101600</xdr:colOff>
      <xdr:row>79</xdr:row>
      <xdr:rowOff>45149</xdr:rowOff>
    </xdr:to>
    <xdr:sp macro="" textlink="">
      <xdr:nvSpPr>
        <xdr:cNvPr id="664" name="楕円 663"/>
        <xdr:cNvSpPr/>
      </xdr:nvSpPr>
      <xdr:spPr>
        <a:xfrm>
          <a:off x="15430500" y="1348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36276</xdr:rowOff>
    </xdr:from>
    <xdr:ext cx="378565" cy="259045"/>
    <xdr:sp macro="" textlink="">
      <xdr:nvSpPr>
        <xdr:cNvPr id="665" name="テキスト ボックス 664"/>
        <xdr:cNvSpPr txBox="1"/>
      </xdr:nvSpPr>
      <xdr:spPr>
        <a:xfrm>
          <a:off x="15292017" y="13580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49848</xdr:rowOff>
    </xdr:from>
    <xdr:to>
      <xdr:col>76</xdr:col>
      <xdr:colOff>165100</xdr:colOff>
      <xdr:row>76</xdr:row>
      <xdr:rowOff>151448</xdr:rowOff>
    </xdr:to>
    <xdr:sp macro="" textlink="">
      <xdr:nvSpPr>
        <xdr:cNvPr id="666" name="楕円 665"/>
        <xdr:cNvSpPr/>
      </xdr:nvSpPr>
      <xdr:spPr>
        <a:xfrm>
          <a:off x="14541500" y="1308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167974</xdr:rowOff>
    </xdr:from>
    <xdr:ext cx="469744" cy="259045"/>
    <xdr:sp macro="" textlink="">
      <xdr:nvSpPr>
        <xdr:cNvPr id="667" name="テキスト ボックス 666"/>
        <xdr:cNvSpPr txBox="1"/>
      </xdr:nvSpPr>
      <xdr:spPr>
        <a:xfrm>
          <a:off x="14357428" y="1285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141288</xdr:rowOff>
    </xdr:from>
    <xdr:to>
      <xdr:col>72</xdr:col>
      <xdr:colOff>38100</xdr:colOff>
      <xdr:row>72</xdr:row>
      <xdr:rowOff>71438</xdr:rowOff>
    </xdr:to>
    <xdr:sp macro="" textlink="">
      <xdr:nvSpPr>
        <xdr:cNvPr id="668" name="楕円 667"/>
        <xdr:cNvSpPr/>
      </xdr:nvSpPr>
      <xdr:spPr>
        <a:xfrm>
          <a:off x="13652500" y="1231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70</xdr:row>
      <xdr:rowOff>87965</xdr:rowOff>
    </xdr:from>
    <xdr:ext cx="469744" cy="259045"/>
    <xdr:sp macro="" textlink="">
      <xdr:nvSpPr>
        <xdr:cNvPr id="669" name="テキスト ボックス 668"/>
        <xdr:cNvSpPr txBox="1"/>
      </xdr:nvSpPr>
      <xdr:spPr>
        <a:xfrm>
          <a:off x="13468428" y="1208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56134</xdr:rowOff>
    </xdr:from>
    <xdr:to>
      <xdr:col>67</xdr:col>
      <xdr:colOff>101600</xdr:colOff>
      <xdr:row>73</xdr:row>
      <xdr:rowOff>157734</xdr:rowOff>
    </xdr:to>
    <xdr:sp macro="" textlink="">
      <xdr:nvSpPr>
        <xdr:cNvPr id="670" name="楕円 669"/>
        <xdr:cNvSpPr/>
      </xdr:nvSpPr>
      <xdr:spPr>
        <a:xfrm>
          <a:off x="12763500" y="1257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72</xdr:row>
      <xdr:rowOff>2811</xdr:rowOff>
    </xdr:from>
    <xdr:ext cx="469744" cy="259045"/>
    <xdr:sp macro="" textlink="">
      <xdr:nvSpPr>
        <xdr:cNvPr id="671" name="テキスト ボックス 670"/>
        <xdr:cNvSpPr txBox="1"/>
      </xdr:nvSpPr>
      <xdr:spPr>
        <a:xfrm>
          <a:off x="12579428" y="1234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2" name="テキスト ボックス 681"/>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4" name="テキスト ボックス 683"/>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8" name="テキスト ボックス 68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0" name="テキスト ボックス 68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2" name="テキスト ボックス 691"/>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4" name="テキスト ボックス 69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62357</xdr:rowOff>
    </xdr:from>
    <xdr:to>
      <xdr:col>85</xdr:col>
      <xdr:colOff>126364</xdr:colOff>
      <xdr:row>98</xdr:row>
      <xdr:rowOff>128690</xdr:rowOff>
    </xdr:to>
    <xdr:cxnSp macro="">
      <xdr:nvCxnSpPr>
        <xdr:cNvPr id="696" name="直線コネクタ 695"/>
        <xdr:cNvCxnSpPr/>
      </xdr:nvCxnSpPr>
      <xdr:spPr>
        <a:xfrm flipV="1">
          <a:off x="16317595" y="15664307"/>
          <a:ext cx="1269" cy="1266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132517</xdr:rowOff>
    </xdr:from>
    <xdr:ext cx="534377" cy="259045"/>
    <xdr:sp macro="" textlink="">
      <xdr:nvSpPr>
        <xdr:cNvPr id="697" name="公債費最小値テキスト"/>
        <xdr:cNvSpPr txBox="1"/>
      </xdr:nvSpPr>
      <xdr:spPr>
        <a:xfrm>
          <a:off x="16370300" y="1693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128690</xdr:rowOff>
    </xdr:from>
    <xdr:to>
      <xdr:col>86</xdr:col>
      <xdr:colOff>25400</xdr:colOff>
      <xdr:row>98</xdr:row>
      <xdr:rowOff>128690</xdr:rowOff>
    </xdr:to>
    <xdr:cxnSp macro="">
      <xdr:nvCxnSpPr>
        <xdr:cNvPr id="698" name="直線コネクタ 697"/>
        <xdr:cNvCxnSpPr/>
      </xdr:nvCxnSpPr>
      <xdr:spPr>
        <a:xfrm>
          <a:off x="16230600" y="1693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9034</xdr:rowOff>
    </xdr:from>
    <xdr:ext cx="534377" cy="259045"/>
    <xdr:sp macro="" textlink="">
      <xdr:nvSpPr>
        <xdr:cNvPr id="699" name="公債費最大値テキスト"/>
        <xdr:cNvSpPr txBox="1"/>
      </xdr:nvSpPr>
      <xdr:spPr>
        <a:xfrm>
          <a:off x="16370300" y="1543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62357</xdr:rowOff>
    </xdr:from>
    <xdr:to>
      <xdr:col>86</xdr:col>
      <xdr:colOff>25400</xdr:colOff>
      <xdr:row>91</xdr:row>
      <xdr:rowOff>62357</xdr:rowOff>
    </xdr:to>
    <xdr:cxnSp macro="">
      <xdr:nvCxnSpPr>
        <xdr:cNvPr id="700" name="直線コネクタ 699"/>
        <xdr:cNvCxnSpPr/>
      </xdr:nvCxnSpPr>
      <xdr:spPr>
        <a:xfrm>
          <a:off x="16230600" y="1566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64415</xdr:rowOff>
    </xdr:from>
    <xdr:to>
      <xdr:col>85</xdr:col>
      <xdr:colOff>127000</xdr:colOff>
      <xdr:row>94</xdr:row>
      <xdr:rowOff>141605</xdr:rowOff>
    </xdr:to>
    <xdr:cxnSp macro="">
      <xdr:nvCxnSpPr>
        <xdr:cNvPr id="701" name="直線コネクタ 700"/>
        <xdr:cNvCxnSpPr/>
      </xdr:nvCxnSpPr>
      <xdr:spPr>
        <a:xfrm>
          <a:off x="15481300" y="16180715"/>
          <a:ext cx="838200" cy="7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89527</xdr:rowOff>
    </xdr:from>
    <xdr:ext cx="534377" cy="259045"/>
    <xdr:sp macro="" textlink="">
      <xdr:nvSpPr>
        <xdr:cNvPr id="702" name="公債費平均値テキスト"/>
        <xdr:cNvSpPr txBox="1"/>
      </xdr:nvSpPr>
      <xdr:spPr>
        <a:xfrm>
          <a:off x="16370300" y="15691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66650</xdr:rowOff>
    </xdr:from>
    <xdr:to>
      <xdr:col>85</xdr:col>
      <xdr:colOff>177800</xdr:colOff>
      <xdr:row>92</xdr:row>
      <xdr:rowOff>168250</xdr:rowOff>
    </xdr:to>
    <xdr:sp macro="" textlink="">
      <xdr:nvSpPr>
        <xdr:cNvPr id="703" name="フローチャート: 判断 702"/>
        <xdr:cNvSpPr/>
      </xdr:nvSpPr>
      <xdr:spPr>
        <a:xfrm>
          <a:off x="16268700" y="1584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64415</xdr:rowOff>
    </xdr:from>
    <xdr:to>
      <xdr:col>81</xdr:col>
      <xdr:colOff>50800</xdr:colOff>
      <xdr:row>94</xdr:row>
      <xdr:rowOff>67653</xdr:rowOff>
    </xdr:to>
    <xdr:cxnSp macro="">
      <xdr:nvCxnSpPr>
        <xdr:cNvPr id="704" name="直線コネクタ 703"/>
        <xdr:cNvCxnSpPr/>
      </xdr:nvCxnSpPr>
      <xdr:spPr>
        <a:xfrm flipV="1">
          <a:off x="14592300" y="16180715"/>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966</xdr:rowOff>
    </xdr:from>
    <xdr:to>
      <xdr:col>81</xdr:col>
      <xdr:colOff>101600</xdr:colOff>
      <xdr:row>94</xdr:row>
      <xdr:rowOff>102566</xdr:rowOff>
    </xdr:to>
    <xdr:sp macro="" textlink="">
      <xdr:nvSpPr>
        <xdr:cNvPr id="705" name="フローチャート: 判断 704"/>
        <xdr:cNvSpPr/>
      </xdr:nvSpPr>
      <xdr:spPr>
        <a:xfrm>
          <a:off x="15430500" y="1611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119093</xdr:rowOff>
    </xdr:from>
    <xdr:ext cx="534377" cy="259045"/>
    <xdr:sp macro="" textlink="">
      <xdr:nvSpPr>
        <xdr:cNvPr id="706" name="テキスト ボックス 705"/>
        <xdr:cNvSpPr txBox="1"/>
      </xdr:nvSpPr>
      <xdr:spPr>
        <a:xfrm>
          <a:off x="15214111" y="1589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67653</xdr:rowOff>
    </xdr:from>
    <xdr:to>
      <xdr:col>76</xdr:col>
      <xdr:colOff>114300</xdr:colOff>
      <xdr:row>95</xdr:row>
      <xdr:rowOff>4787</xdr:rowOff>
    </xdr:to>
    <xdr:cxnSp macro="">
      <xdr:nvCxnSpPr>
        <xdr:cNvPr id="707" name="直線コネクタ 706"/>
        <xdr:cNvCxnSpPr/>
      </xdr:nvCxnSpPr>
      <xdr:spPr>
        <a:xfrm flipV="1">
          <a:off x="13703300" y="16183953"/>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49391</xdr:rowOff>
    </xdr:from>
    <xdr:to>
      <xdr:col>76</xdr:col>
      <xdr:colOff>165100</xdr:colOff>
      <xdr:row>94</xdr:row>
      <xdr:rowOff>150991</xdr:rowOff>
    </xdr:to>
    <xdr:sp macro="" textlink="">
      <xdr:nvSpPr>
        <xdr:cNvPr id="708" name="フローチャート: 判断 707"/>
        <xdr:cNvSpPr/>
      </xdr:nvSpPr>
      <xdr:spPr>
        <a:xfrm>
          <a:off x="14541500" y="161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142118</xdr:rowOff>
    </xdr:from>
    <xdr:ext cx="534377" cy="259045"/>
    <xdr:sp macro="" textlink="">
      <xdr:nvSpPr>
        <xdr:cNvPr id="709" name="テキスト ボックス 708"/>
        <xdr:cNvSpPr txBox="1"/>
      </xdr:nvSpPr>
      <xdr:spPr>
        <a:xfrm>
          <a:off x="14325111" y="1625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165303</xdr:rowOff>
    </xdr:from>
    <xdr:to>
      <xdr:col>71</xdr:col>
      <xdr:colOff>177800</xdr:colOff>
      <xdr:row>95</xdr:row>
      <xdr:rowOff>4787</xdr:rowOff>
    </xdr:to>
    <xdr:cxnSp macro="">
      <xdr:nvCxnSpPr>
        <xdr:cNvPr id="710" name="直線コネクタ 709"/>
        <xdr:cNvCxnSpPr/>
      </xdr:nvCxnSpPr>
      <xdr:spPr>
        <a:xfrm>
          <a:off x="12814300" y="16281603"/>
          <a:ext cx="889000" cy="1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155536</xdr:rowOff>
    </xdr:from>
    <xdr:to>
      <xdr:col>72</xdr:col>
      <xdr:colOff>38100</xdr:colOff>
      <xdr:row>96</xdr:row>
      <xdr:rowOff>85686</xdr:rowOff>
    </xdr:to>
    <xdr:sp macro="" textlink="">
      <xdr:nvSpPr>
        <xdr:cNvPr id="711" name="フローチャート: 判断 710"/>
        <xdr:cNvSpPr/>
      </xdr:nvSpPr>
      <xdr:spPr>
        <a:xfrm>
          <a:off x="13652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76813</xdr:rowOff>
    </xdr:from>
    <xdr:ext cx="534377" cy="259045"/>
    <xdr:sp macro="" textlink="">
      <xdr:nvSpPr>
        <xdr:cNvPr id="712" name="テキスト ボックス 711"/>
        <xdr:cNvSpPr txBox="1"/>
      </xdr:nvSpPr>
      <xdr:spPr>
        <a:xfrm>
          <a:off x="13436111" y="1653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23749</xdr:rowOff>
    </xdr:from>
    <xdr:to>
      <xdr:col>67</xdr:col>
      <xdr:colOff>101600</xdr:colOff>
      <xdr:row>96</xdr:row>
      <xdr:rowOff>125349</xdr:rowOff>
    </xdr:to>
    <xdr:sp macro="" textlink="">
      <xdr:nvSpPr>
        <xdr:cNvPr id="713" name="フローチャート: 判断 712"/>
        <xdr:cNvSpPr/>
      </xdr:nvSpPr>
      <xdr:spPr>
        <a:xfrm>
          <a:off x="12763500" y="164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116476</xdr:rowOff>
    </xdr:from>
    <xdr:ext cx="534377" cy="259045"/>
    <xdr:sp macro="" textlink="">
      <xdr:nvSpPr>
        <xdr:cNvPr id="714" name="テキスト ボックス 713"/>
        <xdr:cNvSpPr txBox="1"/>
      </xdr:nvSpPr>
      <xdr:spPr>
        <a:xfrm>
          <a:off x="12547111" y="1657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90805</xdr:rowOff>
    </xdr:from>
    <xdr:to>
      <xdr:col>85</xdr:col>
      <xdr:colOff>177800</xdr:colOff>
      <xdr:row>95</xdr:row>
      <xdr:rowOff>20955</xdr:rowOff>
    </xdr:to>
    <xdr:sp macro="" textlink="">
      <xdr:nvSpPr>
        <xdr:cNvPr id="720" name="楕円 719"/>
        <xdr:cNvSpPr/>
      </xdr:nvSpPr>
      <xdr:spPr>
        <a:xfrm>
          <a:off x="16268700" y="1620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69232</xdr:rowOff>
    </xdr:from>
    <xdr:ext cx="534377" cy="259045"/>
    <xdr:sp macro="" textlink="">
      <xdr:nvSpPr>
        <xdr:cNvPr id="721" name="公債費該当値テキスト"/>
        <xdr:cNvSpPr txBox="1"/>
      </xdr:nvSpPr>
      <xdr:spPr>
        <a:xfrm>
          <a:off x="16370300" y="1618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13615</xdr:rowOff>
    </xdr:from>
    <xdr:to>
      <xdr:col>81</xdr:col>
      <xdr:colOff>101600</xdr:colOff>
      <xdr:row>94</xdr:row>
      <xdr:rowOff>115215</xdr:rowOff>
    </xdr:to>
    <xdr:sp macro="" textlink="">
      <xdr:nvSpPr>
        <xdr:cNvPr id="722" name="楕円 721"/>
        <xdr:cNvSpPr/>
      </xdr:nvSpPr>
      <xdr:spPr>
        <a:xfrm>
          <a:off x="15430500" y="1612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106342</xdr:rowOff>
    </xdr:from>
    <xdr:ext cx="534377" cy="259045"/>
    <xdr:sp macro="" textlink="">
      <xdr:nvSpPr>
        <xdr:cNvPr id="723" name="テキスト ボックス 722"/>
        <xdr:cNvSpPr txBox="1"/>
      </xdr:nvSpPr>
      <xdr:spPr>
        <a:xfrm>
          <a:off x="15214111" y="1622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16853</xdr:rowOff>
    </xdr:from>
    <xdr:to>
      <xdr:col>76</xdr:col>
      <xdr:colOff>165100</xdr:colOff>
      <xdr:row>94</xdr:row>
      <xdr:rowOff>118453</xdr:rowOff>
    </xdr:to>
    <xdr:sp macro="" textlink="">
      <xdr:nvSpPr>
        <xdr:cNvPr id="724" name="楕円 723"/>
        <xdr:cNvSpPr/>
      </xdr:nvSpPr>
      <xdr:spPr>
        <a:xfrm>
          <a:off x="14541500" y="1613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134980</xdr:rowOff>
    </xdr:from>
    <xdr:ext cx="534377" cy="259045"/>
    <xdr:sp macro="" textlink="">
      <xdr:nvSpPr>
        <xdr:cNvPr id="725" name="テキスト ボックス 724"/>
        <xdr:cNvSpPr txBox="1"/>
      </xdr:nvSpPr>
      <xdr:spPr>
        <a:xfrm>
          <a:off x="14325111" y="1590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125437</xdr:rowOff>
    </xdr:from>
    <xdr:to>
      <xdr:col>72</xdr:col>
      <xdr:colOff>38100</xdr:colOff>
      <xdr:row>95</xdr:row>
      <xdr:rowOff>55587</xdr:rowOff>
    </xdr:to>
    <xdr:sp macro="" textlink="">
      <xdr:nvSpPr>
        <xdr:cNvPr id="726" name="楕円 725"/>
        <xdr:cNvSpPr/>
      </xdr:nvSpPr>
      <xdr:spPr>
        <a:xfrm>
          <a:off x="13652500" y="162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72114</xdr:rowOff>
    </xdr:from>
    <xdr:ext cx="534377" cy="259045"/>
    <xdr:sp macro="" textlink="">
      <xdr:nvSpPr>
        <xdr:cNvPr id="727" name="テキスト ボックス 726"/>
        <xdr:cNvSpPr txBox="1"/>
      </xdr:nvSpPr>
      <xdr:spPr>
        <a:xfrm>
          <a:off x="13436111" y="1601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114503</xdr:rowOff>
    </xdr:from>
    <xdr:to>
      <xdr:col>67</xdr:col>
      <xdr:colOff>101600</xdr:colOff>
      <xdr:row>95</xdr:row>
      <xdr:rowOff>44653</xdr:rowOff>
    </xdr:to>
    <xdr:sp macro="" textlink="">
      <xdr:nvSpPr>
        <xdr:cNvPr id="728" name="楕円 727"/>
        <xdr:cNvSpPr/>
      </xdr:nvSpPr>
      <xdr:spPr>
        <a:xfrm>
          <a:off x="12763500" y="1623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61180</xdr:rowOff>
    </xdr:from>
    <xdr:ext cx="534377" cy="259045"/>
    <xdr:sp macro="" textlink="">
      <xdr:nvSpPr>
        <xdr:cNvPr id="729" name="テキスト ボックス 728"/>
        <xdr:cNvSpPr txBox="1"/>
      </xdr:nvSpPr>
      <xdr:spPr>
        <a:xfrm>
          <a:off x="12547111" y="1600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3" name="テキスト ボックス 742"/>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5" name="テキスト ボックス 744"/>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7" name="テキスト ボックス 746"/>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9" name="テキスト ボックス 748"/>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51" name="テキスト ボックス 750"/>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116840</xdr:rowOff>
    </xdr:from>
    <xdr:to>
      <xdr:col>116</xdr:col>
      <xdr:colOff>62864</xdr:colOff>
      <xdr:row>39</xdr:row>
      <xdr:rowOff>44450</xdr:rowOff>
    </xdr:to>
    <xdr:cxnSp macro="">
      <xdr:nvCxnSpPr>
        <xdr:cNvPr id="753" name="直線コネクタ 752"/>
        <xdr:cNvCxnSpPr/>
      </xdr:nvCxnSpPr>
      <xdr:spPr>
        <a:xfrm flipV="1">
          <a:off x="22159595" y="5431790"/>
          <a:ext cx="1269"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63517</xdr:rowOff>
    </xdr:from>
    <xdr:ext cx="378565" cy="259045"/>
    <xdr:sp macro="" textlink="">
      <xdr:nvSpPr>
        <xdr:cNvPr id="756" name="諸支出金最大値テキスト"/>
        <xdr:cNvSpPr txBox="1"/>
      </xdr:nvSpPr>
      <xdr:spPr>
        <a:xfrm>
          <a:off x="22212300" y="5207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116840</xdr:rowOff>
    </xdr:from>
    <xdr:to>
      <xdr:col>116</xdr:col>
      <xdr:colOff>152400</xdr:colOff>
      <xdr:row>31</xdr:row>
      <xdr:rowOff>116840</xdr:rowOff>
    </xdr:to>
    <xdr:cxnSp macro="">
      <xdr:nvCxnSpPr>
        <xdr:cNvPr id="757" name="直線コネクタ 756"/>
        <xdr:cNvCxnSpPr/>
      </xdr:nvCxnSpPr>
      <xdr:spPr>
        <a:xfrm>
          <a:off x="22072600" y="543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138447</xdr:rowOff>
    </xdr:from>
    <xdr:ext cx="313932" cy="259045"/>
    <xdr:sp macro="" textlink="">
      <xdr:nvSpPr>
        <xdr:cNvPr id="759" name="諸支出金平均値テキスト"/>
        <xdr:cNvSpPr txBox="1"/>
      </xdr:nvSpPr>
      <xdr:spPr>
        <a:xfrm>
          <a:off x="22212300" y="631064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115570</xdr:rowOff>
    </xdr:from>
    <xdr:to>
      <xdr:col>116</xdr:col>
      <xdr:colOff>114300</xdr:colOff>
      <xdr:row>38</xdr:row>
      <xdr:rowOff>45720</xdr:rowOff>
    </xdr:to>
    <xdr:sp macro="" textlink="">
      <xdr:nvSpPr>
        <xdr:cNvPr id="760" name="フローチャート: 判断 759"/>
        <xdr:cNvSpPr/>
      </xdr:nvSpPr>
      <xdr:spPr>
        <a:xfrm>
          <a:off x="22110700" y="645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46990</xdr:rowOff>
    </xdr:from>
    <xdr:to>
      <xdr:col>112</xdr:col>
      <xdr:colOff>38100</xdr:colOff>
      <xdr:row>38</xdr:row>
      <xdr:rowOff>148590</xdr:rowOff>
    </xdr:to>
    <xdr:sp macro="" textlink="">
      <xdr:nvSpPr>
        <xdr:cNvPr id="762" name="フローチャート: 判断 761"/>
        <xdr:cNvSpPr/>
      </xdr:nvSpPr>
      <xdr:spPr>
        <a:xfrm>
          <a:off x="21272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165117</xdr:rowOff>
    </xdr:from>
    <xdr:ext cx="313932" cy="259045"/>
    <xdr:sp macro="" textlink="">
      <xdr:nvSpPr>
        <xdr:cNvPr id="763" name="テキスト ボックス 762"/>
        <xdr:cNvSpPr txBox="1"/>
      </xdr:nvSpPr>
      <xdr:spPr>
        <a:xfrm>
          <a:off x="21166333" y="63373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65" name="フローチャート: 判断 764"/>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20337</xdr:rowOff>
    </xdr:from>
    <xdr:ext cx="313932" cy="259045"/>
    <xdr:sp macro="" textlink="">
      <xdr:nvSpPr>
        <xdr:cNvPr id="766" name="テキスト ボックス 765"/>
        <xdr:cNvSpPr txBox="1"/>
      </xdr:nvSpPr>
      <xdr:spPr>
        <a:xfrm>
          <a:off x="20277333" y="63639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24130</xdr:rowOff>
    </xdr:from>
    <xdr:to>
      <xdr:col>102</xdr:col>
      <xdr:colOff>165100</xdr:colOff>
      <xdr:row>38</xdr:row>
      <xdr:rowOff>125730</xdr:rowOff>
    </xdr:to>
    <xdr:sp macro="" textlink="">
      <xdr:nvSpPr>
        <xdr:cNvPr id="768" name="フローチャート: 判断 767"/>
        <xdr:cNvSpPr/>
      </xdr:nvSpPr>
      <xdr:spPr>
        <a:xfrm>
          <a:off x="19494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142257</xdr:rowOff>
    </xdr:from>
    <xdr:ext cx="313932" cy="259045"/>
    <xdr:sp macro="" textlink="">
      <xdr:nvSpPr>
        <xdr:cNvPr id="769" name="テキスト ボックス 768"/>
        <xdr:cNvSpPr txBox="1"/>
      </xdr:nvSpPr>
      <xdr:spPr>
        <a:xfrm>
          <a:off x="19388333" y="6314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39370</xdr:rowOff>
    </xdr:from>
    <xdr:to>
      <xdr:col>98</xdr:col>
      <xdr:colOff>38100</xdr:colOff>
      <xdr:row>38</xdr:row>
      <xdr:rowOff>140970</xdr:rowOff>
    </xdr:to>
    <xdr:sp macro="" textlink="">
      <xdr:nvSpPr>
        <xdr:cNvPr id="770" name="フローチャート: 判断 769"/>
        <xdr:cNvSpPr/>
      </xdr:nvSpPr>
      <xdr:spPr>
        <a:xfrm>
          <a:off x="18605500" y="65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157497</xdr:rowOff>
    </xdr:from>
    <xdr:ext cx="313932" cy="259045"/>
    <xdr:sp macro="" textlink="">
      <xdr:nvSpPr>
        <xdr:cNvPr id="771" name="テキスト ボックス 770"/>
        <xdr:cNvSpPr txBox="1"/>
      </xdr:nvSpPr>
      <xdr:spPr>
        <a:xfrm>
          <a:off x="18499333" y="63296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8"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歳出決算総額は前年度比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21,321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円増の</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489,232</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増額の主な要因としては、国の地方創生臨時交付金による住民税非課税世帯に対する給付金の給付事業などにより民生費が前年度比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10,927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円増の住民一人当たり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185,145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円となったこと、</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道路の補修工事</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の増加</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土木費</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が前年度比</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4,946</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円増の住民一人当たり</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29,993</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円となったことなどが挙げられる。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決算において減額となったのは、衛生費、労働費、商工費、教育費、公債費であるが、新型コロナウイルスワクチン接種事業の終了などを要因として大きな減額となった衛生費以外の項目では微減であった。　</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栃木県大田原市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年度は、歳出が増加し、国庫支出金の減少などにより歳入が減少したため、実質収支額が前年度と比べて約</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15</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億円減、標準財政規模に占める割合は</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7.95</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ポイント減の</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7.84</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％となり、実質単年度収支は標準財政規模に占める割合で</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7.49</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ポイント減の▲</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5.22</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％となった。財政調整基金残高は、取崩しを行うことなく積立てたため、前年度比で増加している。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栃木県大田原市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年度においても、全ての会計で黒字となっており、今後も歳入歳出予算の適切な執行に努め、一層の財政健全化を図っていく。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一般会計においては</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、歳入が前年度に比べ減少し、歳出が増加したため、黒字額が減少した。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介護保険特別会計においては、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歳入は増加したが、保険給付費の増加による歳出の増加が上回ったため、黒字額が減少した。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35317540</v>
      </c>
      <c r="BO4" s="485"/>
      <c r="BP4" s="485"/>
      <c r="BQ4" s="485"/>
      <c r="BR4" s="485"/>
      <c r="BS4" s="485"/>
      <c r="BT4" s="485"/>
      <c r="BU4" s="486"/>
      <c r="BV4" s="484">
        <v>35650613</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7.8</v>
      </c>
      <c r="CU4" s="625"/>
      <c r="CV4" s="625"/>
      <c r="CW4" s="625"/>
      <c r="CX4" s="625"/>
      <c r="CY4" s="625"/>
      <c r="CZ4" s="625"/>
      <c r="DA4" s="626"/>
      <c r="DB4" s="624">
        <v>15.8</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33694873</v>
      </c>
      <c r="BO5" s="456"/>
      <c r="BP5" s="456"/>
      <c r="BQ5" s="456"/>
      <c r="BR5" s="456"/>
      <c r="BS5" s="456"/>
      <c r="BT5" s="456"/>
      <c r="BU5" s="457"/>
      <c r="BV5" s="455">
        <v>32498782</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97.7</v>
      </c>
      <c r="CU5" s="453"/>
      <c r="CV5" s="453"/>
      <c r="CW5" s="453"/>
      <c r="CX5" s="453"/>
      <c r="CY5" s="453"/>
      <c r="CZ5" s="453"/>
      <c r="DA5" s="454"/>
      <c r="DB5" s="452">
        <v>94.1</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1622667</v>
      </c>
      <c r="BO6" s="456"/>
      <c r="BP6" s="456"/>
      <c r="BQ6" s="456"/>
      <c r="BR6" s="456"/>
      <c r="BS6" s="456"/>
      <c r="BT6" s="456"/>
      <c r="BU6" s="457"/>
      <c r="BV6" s="455">
        <v>3151831</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98.5</v>
      </c>
      <c r="CU6" s="599"/>
      <c r="CV6" s="599"/>
      <c r="CW6" s="599"/>
      <c r="CX6" s="599"/>
      <c r="CY6" s="599"/>
      <c r="CZ6" s="599"/>
      <c r="DA6" s="600"/>
      <c r="DB6" s="598">
        <v>95.8</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101</v>
      </c>
      <c r="AV7" s="514"/>
      <c r="AW7" s="514"/>
      <c r="AX7" s="514"/>
      <c r="AY7" s="469" t="s">
        <v>102</v>
      </c>
      <c r="AZ7" s="470"/>
      <c r="BA7" s="470"/>
      <c r="BB7" s="470"/>
      <c r="BC7" s="470"/>
      <c r="BD7" s="470"/>
      <c r="BE7" s="470"/>
      <c r="BF7" s="470"/>
      <c r="BG7" s="470"/>
      <c r="BH7" s="470"/>
      <c r="BI7" s="470"/>
      <c r="BJ7" s="470"/>
      <c r="BK7" s="470"/>
      <c r="BL7" s="470"/>
      <c r="BM7" s="471"/>
      <c r="BN7" s="455">
        <v>112932</v>
      </c>
      <c r="BO7" s="456"/>
      <c r="BP7" s="456"/>
      <c r="BQ7" s="456"/>
      <c r="BR7" s="456"/>
      <c r="BS7" s="456"/>
      <c r="BT7" s="456"/>
      <c r="BU7" s="457"/>
      <c r="BV7" s="455">
        <v>136016</v>
      </c>
      <c r="BW7" s="456"/>
      <c r="BX7" s="456"/>
      <c r="BY7" s="456"/>
      <c r="BZ7" s="456"/>
      <c r="CA7" s="456"/>
      <c r="CB7" s="456"/>
      <c r="CC7" s="457"/>
      <c r="CD7" s="495" t="s">
        <v>103</v>
      </c>
      <c r="CE7" s="415"/>
      <c r="CF7" s="415"/>
      <c r="CG7" s="415"/>
      <c r="CH7" s="415"/>
      <c r="CI7" s="415"/>
      <c r="CJ7" s="415"/>
      <c r="CK7" s="415"/>
      <c r="CL7" s="415"/>
      <c r="CM7" s="415"/>
      <c r="CN7" s="415"/>
      <c r="CO7" s="415"/>
      <c r="CP7" s="415"/>
      <c r="CQ7" s="415"/>
      <c r="CR7" s="415"/>
      <c r="CS7" s="496"/>
      <c r="CT7" s="455">
        <v>19257621</v>
      </c>
      <c r="CU7" s="456"/>
      <c r="CV7" s="456"/>
      <c r="CW7" s="456"/>
      <c r="CX7" s="456"/>
      <c r="CY7" s="456"/>
      <c r="CZ7" s="456"/>
      <c r="DA7" s="457"/>
      <c r="DB7" s="455">
        <v>19103538</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104</v>
      </c>
      <c r="AN8" s="412"/>
      <c r="AO8" s="412"/>
      <c r="AP8" s="412"/>
      <c r="AQ8" s="412"/>
      <c r="AR8" s="412"/>
      <c r="AS8" s="412"/>
      <c r="AT8" s="413"/>
      <c r="AU8" s="513" t="s">
        <v>90</v>
      </c>
      <c r="AV8" s="514"/>
      <c r="AW8" s="514"/>
      <c r="AX8" s="514"/>
      <c r="AY8" s="469" t="s">
        <v>105</v>
      </c>
      <c r="AZ8" s="470"/>
      <c r="BA8" s="470"/>
      <c r="BB8" s="470"/>
      <c r="BC8" s="470"/>
      <c r="BD8" s="470"/>
      <c r="BE8" s="470"/>
      <c r="BF8" s="470"/>
      <c r="BG8" s="470"/>
      <c r="BH8" s="470"/>
      <c r="BI8" s="470"/>
      <c r="BJ8" s="470"/>
      <c r="BK8" s="470"/>
      <c r="BL8" s="470"/>
      <c r="BM8" s="471"/>
      <c r="BN8" s="455">
        <v>1509735</v>
      </c>
      <c r="BO8" s="456"/>
      <c r="BP8" s="456"/>
      <c r="BQ8" s="456"/>
      <c r="BR8" s="456"/>
      <c r="BS8" s="456"/>
      <c r="BT8" s="456"/>
      <c r="BU8" s="457"/>
      <c r="BV8" s="455">
        <v>3015815</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0.63</v>
      </c>
      <c r="CU8" s="559"/>
      <c r="CV8" s="559"/>
      <c r="CW8" s="559"/>
      <c r="CX8" s="559"/>
      <c r="CY8" s="559"/>
      <c r="CZ8" s="559"/>
      <c r="DA8" s="560"/>
      <c r="DB8" s="558">
        <v>0.64</v>
      </c>
      <c r="DC8" s="559"/>
      <c r="DD8" s="559"/>
      <c r="DE8" s="559"/>
      <c r="DF8" s="559"/>
      <c r="DG8" s="559"/>
      <c r="DH8" s="559"/>
      <c r="DI8" s="560"/>
    </row>
    <row r="9" spans="1:119" ht="18.75" customHeight="1" thickBot="1" x14ac:dyDescent="0.2">
      <c r="A9" s="181"/>
      <c r="B9" s="587" t="s">
        <v>107</v>
      </c>
      <c r="C9" s="588"/>
      <c r="D9" s="588"/>
      <c r="E9" s="588"/>
      <c r="F9" s="588"/>
      <c r="G9" s="588"/>
      <c r="H9" s="588"/>
      <c r="I9" s="588"/>
      <c r="J9" s="588"/>
      <c r="K9" s="506"/>
      <c r="L9" s="589" t="s">
        <v>108</v>
      </c>
      <c r="M9" s="590"/>
      <c r="N9" s="590"/>
      <c r="O9" s="590"/>
      <c r="P9" s="590"/>
      <c r="Q9" s="591"/>
      <c r="R9" s="592">
        <v>72087</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-1506080</v>
      </c>
      <c r="BO9" s="456"/>
      <c r="BP9" s="456"/>
      <c r="BQ9" s="456"/>
      <c r="BR9" s="456"/>
      <c r="BS9" s="456"/>
      <c r="BT9" s="456"/>
      <c r="BU9" s="457"/>
      <c r="BV9" s="455">
        <v>-66802</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13.6</v>
      </c>
      <c r="CU9" s="453"/>
      <c r="CV9" s="453"/>
      <c r="CW9" s="453"/>
      <c r="CX9" s="453"/>
      <c r="CY9" s="453"/>
      <c r="CZ9" s="453"/>
      <c r="DA9" s="454"/>
      <c r="DB9" s="452">
        <v>14.4</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113</v>
      </c>
      <c r="M10" s="412"/>
      <c r="N10" s="412"/>
      <c r="O10" s="412"/>
      <c r="P10" s="412"/>
      <c r="Q10" s="413"/>
      <c r="R10" s="408">
        <v>75457</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101</v>
      </c>
      <c r="AV10" s="514"/>
      <c r="AW10" s="514"/>
      <c r="AX10" s="514"/>
      <c r="AY10" s="469" t="s">
        <v>115</v>
      </c>
      <c r="AZ10" s="470"/>
      <c r="BA10" s="470"/>
      <c r="BB10" s="470"/>
      <c r="BC10" s="470"/>
      <c r="BD10" s="470"/>
      <c r="BE10" s="470"/>
      <c r="BF10" s="470"/>
      <c r="BG10" s="470"/>
      <c r="BH10" s="470"/>
      <c r="BI10" s="470"/>
      <c r="BJ10" s="470"/>
      <c r="BK10" s="470"/>
      <c r="BL10" s="470"/>
      <c r="BM10" s="471"/>
      <c r="BN10" s="455">
        <v>500018</v>
      </c>
      <c r="BO10" s="456"/>
      <c r="BP10" s="456"/>
      <c r="BQ10" s="456"/>
      <c r="BR10" s="456"/>
      <c r="BS10" s="456"/>
      <c r="BT10" s="456"/>
      <c r="BU10" s="457"/>
      <c r="BV10" s="455">
        <v>500012</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101</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68873</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101</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67621</v>
      </c>
      <c r="S13" s="543"/>
      <c r="T13" s="543"/>
      <c r="U13" s="543"/>
      <c r="V13" s="544"/>
      <c r="W13" s="545" t="s">
        <v>131</v>
      </c>
      <c r="X13" s="441"/>
      <c r="Y13" s="441"/>
      <c r="Z13" s="441"/>
      <c r="AA13" s="441"/>
      <c r="AB13" s="442"/>
      <c r="AC13" s="408">
        <v>3780</v>
      </c>
      <c r="AD13" s="409"/>
      <c r="AE13" s="409"/>
      <c r="AF13" s="409"/>
      <c r="AG13" s="410"/>
      <c r="AH13" s="408">
        <v>4488</v>
      </c>
      <c r="AI13" s="409"/>
      <c r="AJ13" s="409"/>
      <c r="AK13" s="409"/>
      <c r="AL13" s="468"/>
      <c r="AM13" s="512" t="s">
        <v>132</v>
      </c>
      <c r="AN13" s="412"/>
      <c r="AO13" s="412"/>
      <c r="AP13" s="412"/>
      <c r="AQ13" s="412"/>
      <c r="AR13" s="412"/>
      <c r="AS13" s="412"/>
      <c r="AT13" s="413"/>
      <c r="AU13" s="513" t="s">
        <v>101</v>
      </c>
      <c r="AV13" s="514"/>
      <c r="AW13" s="514"/>
      <c r="AX13" s="514"/>
      <c r="AY13" s="469" t="s">
        <v>133</v>
      </c>
      <c r="AZ13" s="470"/>
      <c r="BA13" s="470"/>
      <c r="BB13" s="470"/>
      <c r="BC13" s="470"/>
      <c r="BD13" s="470"/>
      <c r="BE13" s="470"/>
      <c r="BF13" s="470"/>
      <c r="BG13" s="470"/>
      <c r="BH13" s="470"/>
      <c r="BI13" s="470"/>
      <c r="BJ13" s="470"/>
      <c r="BK13" s="470"/>
      <c r="BL13" s="470"/>
      <c r="BM13" s="471"/>
      <c r="BN13" s="455">
        <v>-1006062</v>
      </c>
      <c r="BO13" s="456"/>
      <c r="BP13" s="456"/>
      <c r="BQ13" s="456"/>
      <c r="BR13" s="456"/>
      <c r="BS13" s="456"/>
      <c r="BT13" s="456"/>
      <c r="BU13" s="457"/>
      <c r="BV13" s="455">
        <v>433210</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6.7</v>
      </c>
      <c r="CU13" s="453"/>
      <c r="CV13" s="453"/>
      <c r="CW13" s="453"/>
      <c r="CX13" s="453"/>
      <c r="CY13" s="453"/>
      <c r="CZ13" s="453"/>
      <c r="DA13" s="454"/>
      <c r="DB13" s="452">
        <v>6.2</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69455</v>
      </c>
      <c r="S14" s="543"/>
      <c r="T14" s="543"/>
      <c r="U14" s="543"/>
      <c r="V14" s="544"/>
      <c r="W14" s="546"/>
      <c r="X14" s="444"/>
      <c r="Y14" s="444"/>
      <c r="Z14" s="444"/>
      <c r="AA14" s="444"/>
      <c r="AB14" s="445"/>
      <c r="AC14" s="535">
        <v>11.1</v>
      </c>
      <c r="AD14" s="536"/>
      <c r="AE14" s="536"/>
      <c r="AF14" s="536"/>
      <c r="AG14" s="537"/>
      <c r="AH14" s="535">
        <v>12.7</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21</v>
      </c>
      <c r="CU14" s="553"/>
      <c r="CV14" s="553"/>
      <c r="CW14" s="553"/>
      <c r="CX14" s="553"/>
      <c r="CY14" s="553"/>
      <c r="CZ14" s="553"/>
      <c r="DA14" s="554"/>
      <c r="DB14" s="552">
        <v>37</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68261</v>
      </c>
      <c r="S15" s="543"/>
      <c r="T15" s="543"/>
      <c r="U15" s="543"/>
      <c r="V15" s="544"/>
      <c r="W15" s="545" t="s">
        <v>137</v>
      </c>
      <c r="X15" s="441"/>
      <c r="Y15" s="441"/>
      <c r="Z15" s="441"/>
      <c r="AA15" s="441"/>
      <c r="AB15" s="442"/>
      <c r="AC15" s="408">
        <v>11123</v>
      </c>
      <c r="AD15" s="409"/>
      <c r="AE15" s="409"/>
      <c r="AF15" s="409"/>
      <c r="AG15" s="410"/>
      <c r="AH15" s="408">
        <v>11619</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10499813</v>
      </c>
      <c r="BO15" s="485"/>
      <c r="BP15" s="485"/>
      <c r="BQ15" s="485"/>
      <c r="BR15" s="485"/>
      <c r="BS15" s="485"/>
      <c r="BT15" s="485"/>
      <c r="BU15" s="486"/>
      <c r="BV15" s="484">
        <v>10306689</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32.799999999999997</v>
      </c>
      <c r="AD16" s="536"/>
      <c r="AE16" s="536"/>
      <c r="AF16" s="536"/>
      <c r="AG16" s="537"/>
      <c r="AH16" s="535">
        <v>32.9</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16315614</v>
      </c>
      <c r="BO16" s="456"/>
      <c r="BP16" s="456"/>
      <c r="BQ16" s="456"/>
      <c r="BR16" s="456"/>
      <c r="BS16" s="456"/>
      <c r="BT16" s="456"/>
      <c r="BU16" s="457"/>
      <c r="BV16" s="455">
        <v>16039749</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19000</v>
      </c>
      <c r="AD17" s="409"/>
      <c r="AE17" s="409"/>
      <c r="AF17" s="409"/>
      <c r="AG17" s="410"/>
      <c r="AH17" s="408">
        <v>19214</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13282548</v>
      </c>
      <c r="BO17" s="456"/>
      <c r="BP17" s="456"/>
      <c r="BQ17" s="456"/>
      <c r="BR17" s="456"/>
      <c r="BS17" s="456"/>
      <c r="BT17" s="456"/>
      <c r="BU17" s="457"/>
      <c r="BV17" s="455">
        <v>13025826</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354.36</v>
      </c>
      <c r="M18" s="508"/>
      <c r="N18" s="508"/>
      <c r="O18" s="508"/>
      <c r="P18" s="508"/>
      <c r="Q18" s="508"/>
      <c r="R18" s="509"/>
      <c r="S18" s="509"/>
      <c r="T18" s="509"/>
      <c r="U18" s="509"/>
      <c r="V18" s="510"/>
      <c r="W18" s="526"/>
      <c r="X18" s="527"/>
      <c r="Y18" s="527"/>
      <c r="Z18" s="527"/>
      <c r="AA18" s="527"/>
      <c r="AB18" s="551"/>
      <c r="AC18" s="425">
        <v>56</v>
      </c>
      <c r="AD18" s="426"/>
      <c r="AE18" s="426"/>
      <c r="AF18" s="426"/>
      <c r="AG18" s="511"/>
      <c r="AH18" s="425">
        <v>54.4</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19129314</v>
      </c>
      <c r="BO18" s="456"/>
      <c r="BP18" s="456"/>
      <c r="BQ18" s="456"/>
      <c r="BR18" s="456"/>
      <c r="BS18" s="456"/>
      <c r="BT18" s="456"/>
      <c r="BU18" s="457"/>
      <c r="BV18" s="455">
        <v>18435597</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203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25222718</v>
      </c>
      <c r="BO19" s="456"/>
      <c r="BP19" s="456"/>
      <c r="BQ19" s="456"/>
      <c r="BR19" s="456"/>
      <c r="BS19" s="456"/>
      <c r="BT19" s="456"/>
      <c r="BU19" s="457"/>
      <c r="BV19" s="455">
        <v>25055234</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29792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25455249</v>
      </c>
      <c r="BO22" s="485"/>
      <c r="BP22" s="485"/>
      <c r="BQ22" s="485"/>
      <c r="BR22" s="485"/>
      <c r="BS22" s="485"/>
      <c r="BT22" s="485"/>
      <c r="BU22" s="486"/>
      <c r="BV22" s="484">
        <v>28169206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20610592</v>
      </c>
      <c r="BO23" s="456"/>
      <c r="BP23" s="456"/>
      <c r="BQ23" s="456"/>
      <c r="BR23" s="456"/>
      <c r="BS23" s="456"/>
      <c r="BT23" s="456"/>
      <c r="BU23" s="457"/>
      <c r="BV23" s="455">
        <v>22049336</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9700</v>
      </c>
      <c r="R24" s="409"/>
      <c r="S24" s="409"/>
      <c r="T24" s="409"/>
      <c r="U24" s="409"/>
      <c r="V24" s="410"/>
      <c r="W24" s="498"/>
      <c r="X24" s="435"/>
      <c r="Y24" s="436"/>
      <c r="Z24" s="411" t="s">
        <v>162</v>
      </c>
      <c r="AA24" s="412"/>
      <c r="AB24" s="412"/>
      <c r="AC24" s="412"/>
      <c r="AD24" s="412"/>
      <c r="AE24" s="412"/>
      <c r="AF24" s="412"/>
      <c r="AG24" s="413"/>
      <c r="AH24" s="408">
        <v>488</v>
      </c>
      <c r="AI24" s="409"/>
      <c r="AJ24" s="409"/>
      <c r="AK24" s="409"/>
      <c r="AL24" s="410"/>
      <c r="AM24" s="408">
        <v>1518656</v>
      </c>
      <c r="AN24" s="409"/>
      <c r="AO24" s="409"/>
      <c r="AP24" s="409"/>
      <c r="AQ24" s="409"/>
      <c r="AR24" s="410"/>
      <c r="AS24" s="408">
        <v>3112</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12681707</v>
      </c>
      <c r="BO24" s="456"/>
      <c r="BP24" s="456"/>
      <c r="BQ24" s="456"/>
      <c r="BR24" s="456"/>
      <c r="BS24" s="456"/>
      <c r="BT24" s="456"/>
      <c r="BU24" s="457"/>
      <c r="BV24" s="455">
        <v>14209657</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2</v>
      </c>
      <c r="M25" s="409"/>
      <c r="N25" s="409"/>
      <c r="O25" s="409"/>
      <c r="P25" s="410"/>
      <c r="Q25" s="408">
        <v>7600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4562799</v>
      </c>
      <c r="BO25" s="485"/>
      <c r="BP25" s="485"/>
      <c r="BQ25" s="485"/>
      <c r="BR25" s="485"/>
      <c r="BS25" s="485"/>
      <c r="BT25" s="485"/>
      <c r="BU25" s="486"/>
      <c r="BV25" s="484">
        <v>3466506</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6850</v>
      </c>
      <c r="R26" s="409"/>
      <c r="S26" s="409"/>
      <c r="T26" s="409"/>
      <c r="U26" s="409"/>
      <c r="V26" s="410"/>
      <c r="W26" s="498"/>
      <c r="X26" s="435"/>
      <c r="Y26" s="436"/>
      <c r="Z26" s="411" t="s">
        <v>168</v>
      </c>
      <c r="AA26" s="466"/>
      <c r="AB26" s="466"/>
      <c r="AC26" s="466"/>
      <c r="AD26" s="466"/>
      <c r="AE26" s="466"/>
      <c r="AF26" s="466"/>
      <c r="AG26" s="467"/>
      <c r="AH26" s="408">
        <v>22</v>
      </c>
      <c r="AI26" s="409"/>
      <c r="AJ26" s="409"/>
      <c r="AK26" s="409"/>
      <c r="AL26" s="410"/>
      <c r="AM26" s="408">
        <v>67408</v>
      </c>
      <c r="AN26" s="409"/>
      <c r="AO26" s="409"/>
      <c r="AP26" s="409"/>
      <c r="AQ26" s="409"/>
      <c r="AR26" s="410"/>
      <c r="AS26" s="408">
        <v>3064</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5000</v>
      </c>
      <c r="R27" s="409"/>
      <c r="S27" s="409"/>
      <c r="T27" s="409"/>
      <c r="U27" s="409"/>
      <c r="V27" s="410"/>
      <c r="W27" s="498"/>
      <c r="X27" s="435"/>
      <c r="Y27" s="436"/>
      <c r="Z27" s="411" t="s">
        <v>171</v>
      </c>
      <c r="AA27" s="412"/>
      <c r="AB27" s="412"/>
      <c r="AC27" s="412"/>
      <c r="AD27" s="412"/>
      <c r="AE27" s="412"/>
      <c r="AF27" s="412"/>
      <c r="AG27" s="413"/>
      <c r="AH27" s="408">
        <v>8</v>
      </c>
      <c r="AI27" s="409"/>
      <c r="AJ27" s="409"/>
      <c r="AK27" s="409"/>
      <c r="AL27" s="410"/>
      <c r="AM27" s="408">
        <v>31288</v>
      </c>
      <c r="AN27" s="409"/>
      <c r="AO27" s="409"/>
      <c r="AP27" s="409"/>
      <c r="AQ27" s="409"/>
      <c r="AR27" s="410"/>
      <c r="AS27" s="408">
        <v>3911</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458922</v>
      </c>
      <c r="BO27" s="490"/>
      <c r="BP27" s="490"/>
      <c r="BQ27" s="490"/>
      <c r="BR27" s="490"/>
      <c r="BS27" s="490"/>
      <c r="BT27" s="490"/>
      <c r="BU27" s="491"/>
      <c r="BV27" s="489">
        <v>538684</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4350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2313748</v>
      </c>
      <c r="BO28" s="485"/>
      <c r="BP28" s="485"/>
      <c r="BQ28" s="485"/>
      <c r="BR28" s="485"/>
      <c r="BS28" s="485"/>
      <c r="BT28" s="485"/>
      <c r="BU28" s="486"/>
      <c r="BV28" s="484">
        <v>1813730</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21</v>
      </c>
      <c r="M29" s="409"/>
      <c r="N29" s="409"/>
      <c r="O29" s="409"/>
      <c r="P29" s="410"/>
      <c r="Q29" s="408">
        <v>4060</v>
      </c>
      <c r="R29" s="409"/>
      <c r="S29" s="409"/>
      <c r="T29" s="409"/>
      <c r="U29" s="409"/>
      <c r="V29" s="410"/>
      <c r="W29" s="499"/>
      <c r="X29" s="500"/>
      <c r="Y29" s="501"/>
      <c r="Z29" s="411" t="s">
        <v>177</v>
      </c>
      <c r="AA29" s="412"/>
      <c r="AB29" s="412"/>
      <c r="AC29" s="412"/>
      <c r="AD29" s="412"/>
      <c r="AE29" s="412"/>
      <c r="AF29" s="412"/>
      <c r="AG29" s="413"/>
      <c r="AH29" s="408">
        <v>496</v>
      </c>
      <c r="AI29" s="409"/>
      <c r="AJ29" s="409"/>
      <c r="AK29" s="409"/>
      <c r="AL29" s="410"/>
      <c r="AM29" s="408">
        <v>1549944</v>
      </c>
      <c r="AN29" s="409"/>
      <c r="AO29" s="409"/>
      <c r="AP29" s="409"/>
      <c r="AQ29" s="409"/>
      <c r="AR29" s="410"/>
      <c r="AS29" s="408">
        <v>3125</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452508</v>
      </c>
      <c r="BO29" s="456"/>
      <c r="BP29" s="456"/>
      <c r="BQ29" s="456"/>
      <c r="BR29" s="456"/>
      <c r="BS29" s="456"/>
      <c r="BT29" s="456"/>
      <c r="BU29" s="457"/>
      <c r="BV29" s="455">
        <v>354913</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98.4</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3133128</v>
      </c>
      <c r="BO30" s="490"/>
      <c r="BP30" s="490"/>
      <c r="BQ30" s="490"/>
      <c r="BR30" s="490"/>
      <c r="BS30" s="490"/>
      <c r="BT30" s="490"/>
      <c r="BU30" s="491"/>
      <c r="BV30" s="489">
        <v>2125588</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国民健康保険事業費特別会計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那須地区広域事務組合（一般会計）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17</v>
      </c>
      <c r="CP34" s="403"/>
      <c r="CQ34" s="404" t="str">
        <f>IF('各会計、関係団体の財政状況及び健全化判断比率'!BS7="","",'各会計、関係団体の財政状況及び健全化判断比率'!BS7)</f>
        <v>大田原市管理公社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子育て支援券特別会計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那須地区広域事務組合（広域クリーンセンター大田原事業特別会計）</v>
      </c>
      <c r="BZ35" s="404"/>
      <c r="CA35" s="404"/>
      <c r="CB35" s="404"/>
      <c r="CC35" s="404"/>
      <c r="CD35" s="404"/>
      <c r="CE35" s="404"/>
      <c r="CF35" s="404"/>
      <c r="CG35" s="404"/>
      <c r="CH35" s="404"/>
      <c r="CI35" s="404"/>
      <c r="CJ35" s="404"/>
      <c r="CK35" s="404"/>
      <c r="CL35" s="404"/>
      <c r="CM35" s="404"/>
      <c r="CN35" s="181"/>
      <c r="CO35" s="403">
        <f t="shared" ref="CO35:CO43" si="3">IF(CQ35="","",CO34+1)</f>
        <v>18</v>
      </c>
      <c r="CP35" s="403"/>
      <c r="CQ35" s="404" t="str">
        <f>IF('各会計、関係団体の財政状況及び健全化判断比率'!BS8="","",'各会計、関係団体の財政状況及び健全化判断比率'!BS8)</f>
        <v>那須野が原文化振興財団</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那須地区広域事務組合（黒羽グリーンオアシス事業特別会計）</v>
      </c>
      <c r="BZ36" s="404"/>
      <c r="CA36" s="404"/>
      <c r="CB36" s="404"/>
      <c r="CC36" s="404"/>
      <c r="CD36" s="404"/>
      <c r="CE36" s="404"/>
      <c r="CF36" s="404"/>
      <c r="CG36" s="404"/>
      <c r="CH36" s="404"/>
      <c r="CI36" s="404"/>
      <c r="CJ36" s="404"/>
      <c r="CK36" s="404"/>
      <c r="CL36" s="404"/>
      <c r="CM36" s="404"/>
      <c r="CN36" s="181"/>
      <c r="CO36" s="403">
        <f t="shared" si="3"/>
        <v>19</v>
      </c>
      <c r="CP36" s="403"/>
      <c r="CQ36" s="404" t="str">
        <f>IF('各会計、関係団体の財政状況及び健全化判断比率'!BS9="","",'各会計、関係団体の財政状況及び健全化判断比率'!BS9)</f>
        <v>大田原市農業公社</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那須地区広域事務組合（那須グリーンネクサス事業特別会計）</v>
      </c>
      <c r="BZ37" s="404"/>
      <c r="CA37" s="404"/>
      <c r="CB37" s="404"/>
      <c r="CC37" s="404"/>
      <c r="CD37" s="404"/>
      <c r="CE37" s="404"/>
      <c r="CF37" s="404"/>
      <c r="CG37" s="404"/>
      <c r="CH37" s="404"/>
      <c r="CI37" s="404"/>
      <c r="CJ37" s="404"/>
      <c r="CK37" s="404"/>
      <c r="CL37" s="404"/>
      <c r="CM37" s="404"/>
      <c r="CN37" s="181"/>
      <c r="CO37" s="403">
        <f t="shared" si="3"/>
        <v>20</v>
      </c>
      <c r="CP37" s="403"/>
      <c r="CQ37" s="404" t="str">
        <f>IF('各会計、関係団体の財政状況及び健全化判断比率'!BS10="","",'各会計、関係団体の財政状況及び健全化判断比率'!BS10)</f>
        <v>大田原まちづくりカンパニー</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那須地区消防組合</v>
      </c>
      <c r="BZ38" s="404"/>
      <c r="CA38" s="404"/>
      <c r="CB38" s="404"/>
      <c r="CC38" s="404"/>
      <c r="CD38" s="404"/>
      <c r="CE38" s="404"/>
      <c r="CF38" s="404"/>
      <c r="CG38" s="404"/>
      <c r="CH38" s="404"/>
      <c r="CI38" s="404"/>
      <c r="CJ38" s="404"/>
      <c r="CK38" s="404"/>
      <c r="CL38" s="404"/>
      <c r="CM38" s="404"/>
      <c r="CN38" s="181"/>
      <c r="CO38" s="403">
        <f t="shared" si="3"/>
        <v>21</v>
      </c>
      <c r="CP38" s="403"/>
      <c r="CQ38" s="404" t="str">
        <f>IF('各会計、関係団体の財政状況及び健全化判断比率'!BS11="","",'各会計、関係団体の財政状況及び健全化判断比率'!BS11)</f>
        <v>大田原ツーリズム</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栃木県市町村総合事務組合（一般会計）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14</v>
      </c>
      <c r="BX40" s="403"/>
      <c r="BY40" s="404" t="str">
        <f>IF('各会計、関係団体の財政状況及び健全化判断比率'!B74="","",'各会計、関係団体の財政状況及び健全化判断比率'!B74)</f>
        <v>栃木県市町村総合事務組合（特別会計）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15</v>
      </c>
      <c r="BX41" s="403"/>
      <c r="BY41" s="404" t="str">
        <f>IF('各会計、関係団体の財政状況及び健全化判断比率'!B75="","",'各会計、関係団体の財政状況及び健全化判断比率'!B75)</f>
        <v>栃木県後期高齢者医療広域連合（一般会計）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16</v>
      </c>
      <c r="BX42" s="403"/>
      <c r="BY42" s="404" t="str">
        <f>IF('各会計、関係団体の財政状況及び健全化判断比率'!B76="","",'各会計、関係団体の財政状況及び健全化判断比率'!B76)</f>
        <v>栃木県後期高齢者医療広域連合（特別会計）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Ib0B1LbivV+8ynb7oCLruLIXkLKm0j2cNmqKj+7VGUwJjKXyjnmNfrAWHsuu4y7bXJKHRI1exDMPhyTVckbmcQ==" saltValue="Xm2yxHwLH+B5s6Yqdc6VE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topLeftCell="A25" zoomScale="55" zoomScaleNormal="55"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7" t="s">
        <v>532</v>
      </c>
      <c r="D34" s="1187"/>
      <c r="E34" s="1188"/>
      <c r="F34" s="32">
        <v>4.12</v>
      </c>
      <c r="G34" s="33">
        <v>6.28</v>
      </c>
      <c r="H34" s="33">
        <v>15.54</v>
      </c>
      <c r="I34" s="33">
        <v>15.68</v>
      </c>
      <c r="J34" s="34">
        <v>7.74</v>
      </c>
      <c r="K34" s="22"/>
      <c r="L34" s="22"/>
      <c r="M34" s="22"/>
      <c r="N34" s="22"/>
      <c r="O34" s="22"/>
      <c r="P34" s="22"/>
    </row>
    <row r="35" spans="1:16" ht="39" customHeight="1" x14ac:dyDescent="0.15">
      <c r="A35" s="22"/>
      <c r="B35" s="35"/>
      <c r="C35" s="1181" t="s">
        <v>533</v>
      </c>
      <c r="D35" s="1182"/>
      <c r="E35" s="1183"/>
      <c r="F35" s="36">
        <v>6.71</v>
      </c>
      <c r="G35" s="37">
        <v>6.01</v>
      </c>
      <c r="H35" s="37">
        <v>5.34</v>
      </c>
      <c r="I35" s="37">
        <v>4.71</v>
      </c>
      <c r="J35" s="38">
        <v>5.23</v>
      </c>
      <c r="K35" s="22"/>
      <c r="L35" s="22"/>
      <c r="M35" s="22"/>
      <c r="N35" s="22"/>
      <c r="O35" s="22"/>
      <c r="P35" s="22"/>
    </row>
    <row r="36" spans="1:16" ht="39" customHeight="1" x14ac:dyDescent="0.15">
      <c r="A36" s="22"/>
      <c r="B36" s="35"/>
      <c r="C36" s="1181" t="s">
        <v>534</v>
      </c>
      <c r="D36" s="1182"/>
      <c r="E36" s="1183"/>
      <c r="F36" s="36" t="s">
        <v>486</v>
      </c>
      <c r="G36" s="37">
        <v>1.77</v>
      </c>
      <c r="H36" s="37">
        <v>1.78</v>
      </c>
      <c r="I36" s="37">
        <v>1.71</v>
      </c>
      <c r="J36" s="38">
        <v>1.71</v>
      </c>
      <c r="K36" s="22"/>
      <c r="L36" s="22"/>
      <c r="M36" s="22"/>
      <c r="N36" s="22"/>
      <c r="O36" s="22"/>
      <c r="P36" s="22"/>
    </row>
    <row r="37" spans="1:16" ht="39" customHeight="1" x14ac:dyDescent="0.15">
      <c r="A37" s="22"/>
      <c r="B37" s="35"/>
      <c r="C37" s="1181" t="s">
        <v>535</v>
      </c>
      <c r="D37" s="1182"/>
      <c r="E37" s="1183"/>
      <c r="F37" s="36">
        <v>1.1200000000000001</v>
      </c>
      <c r="G37" s="37">
        <v>1.25</v>
      </c>
      <c r="H37" s="37">
        <v>1.34</v>
      </c>
      <c r="I37" s="37">
        <v>1.3</v>
      </c>
      <c r="J37" s="38">
        <v>1.46</v>
      </c>
      <c r="K37" s="22"/>
      <c r="L37" s="22"/>
      <c r="M37" s="22"/>
      <c r="N37" s="22"/>
      <c r="O37" s="22"/>
      <c r="P37" s="22"/>
    </row>
    <row r="38" spans="1:16" ht="39" customHeight="1" x14ac:dyDescent="0.15">
      <c r="A38" s="22"/>
      <c r="B38" s="35"/>
      <c r="C38" s="1181" t="s">
        <v>536</v>
      </c>
      <c r="D38" s="1182"/>
      <c r="E38" s="1183"/>
      <c r="F38" s="36">
        <v>1.27</v>
      </c>
      <c r="G38" s="37">
        <v>1.41</v>
      </c>
      <c r="H38" s="37">
        <v>0.56000000000000005</v>
      </c>
      <c r="I38" s="37">
        <v>1.59</v>
      </c>
      <c r="J38" s="38">
        <v>1.1499999999999999</v>
      </c>
      <c r="K38" s="22"/>
      <c r="L38" s="22"/>
      <c r="M38" s="22"/>
      <c r="N38" s="22"/>
      <c r="O38" s="22"/>
      <c r="P38" s="22"/>
    </row>
    <row r="39" spans="1:16" ht="39" customHeight="1" x14ac:dyDescent="0.15">
      <c r="A39" s="22"/>
      <c r="B39" s="35"/>
      <c r="C39" s="1181" t="s">
        <v>537</v>
      </c>
      <c r="D39" s="1182"/>
      <c r="E39" s="1183"/>
      <c r="F39" s="36">
        <v>0.16</v>
      </c>
      <c r="G39" s="37">
        <v>0.12</v>
      </c>
      <c r="H39" s="37">
        <v>0.11</v>
      </c>
      <c r="I39" s="37">
        <v>0.1</v>
      </c>
      <c r="J39" s="38">
        <v>0.09</v>
      </c>
      <c r="K39" s="22"/>
      <c r="L39" s="22"/>
      <c r="M39" s="22"/>
      <c r="N39" s="22"/>
      <c r="O39" s="22"/>
      <c r="P39" s="22"/>
    </row>
    <row r="40" spans="1:16" ht="39" customHeight="1" x14ac:dyDescent="0.15">
      <c r="A40" s="22"/>
      <c r="B40" s="35"/>
      <c r="C40" s="1181" t="s">
        <v>538</v>
      </c>
      <c r="D40" s="1182"/>
      <c r="E40" s="1183"/>
      <c r="F40" s="36">
        <v>0.01</v>
      </c>
      <c r="G40" s="37">
        <v>0</v>
      </c>
      <c r="H40" s="37">
        <v>0.01</v>
      </c>
      <c r="I40" s="37">
        <v>0.03</v>
      </c>
      <c r="J40" s="38">
        <v>0.03</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539</v>
      </c>
      <c r="D42" s="1182"/>
      <c r="E42" s="1183"/>
      <c r="F42" s="36" t="s">
        <v>486</v>
      </c>
      <c r="G42" s="37" t="s">
        <v>486</v>
      </c>
      <c r="H42" s="37" t="s">
        <v>486</v>
      </c>
      <c r="I42" s="37" t="s">
        <v>486</v>
      </c>
      <c r="J42" s="38" t="s">
        <v>486</v>
      </c>
      <c r="K42" s="22"/>
      <c r="L42" s="22"/>
      <c r="M42" s="22"/>
      <c r="N42" s="22"/>
      <c r="O42" s="22"/>
      <c r="P42" s="22"/>
    </row>
    <row r="43" spans="1:16" ht="39" customHeight="1" thickBot="1" x14ac:dyDescent="0.2">
      <c r="A43" s="22"/>
      <c r="B43" s="40"/>
      <c r="C43" s="1184" t="s">
        <v>540</v>
      </c>
      <c r="D43" s="1185"/>
      <c r="E43" s="1186"/>
      <c r="F43" s="41">
        <v>2.12</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6OTQqi9bNi/wPGaBU8ejO1SMWGMjbFH0n3m6cBipV+Frk636I8usxZfewnXZ5gFDmDjp/InAuVzqJ4Prme+4Q==" saltValue="c3ovt7Hw+zuui9+VEkxn4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topLeftCell="A25" zoomScale="55" zoomScaleNormal="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3497</v>
      </c>
      <c r="L45" s="60">
        <v>3456</v>
      </c>
      <c r="M45" s="60">
        <v>3642</v>
      </c>
      <c r="N45" s="60">
        <v>3610</v>
      </c>
      <c r="O45" s="61">
        <v>3440</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486</v>
      </c>
      <c r="L46" s="64" t="s">
        <v>486</v>
      </c>
      <c r="M46" s="64" t="s">
        <v>486</v>
      </c>
      <c r="N46" s="64" t="s">
        <v>486</v>
      </c>
      <c r="O46" s="65" t="s">
        <v>486</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486</v>
      </c>
      <c r="L47" s="64" t="s">
        <v>486</v>
      </c>
      <c r="M47" s="64" t="s">
        <v>486</v>
      </c>
      <c r="N47" s="64" t="s">
        <v>486</v>
      </c>
      <c r="O47" s="65" t="s">
        <v>486</v>
      </c>
      <c r="P47" s="48"/>
      <c r="Q47" s="48"/>
      <c r="R47" s="48"/>
      <c r="S47" s="48"/>
      <c r="T47" s="48"/>
      <c r="U47" s="48"/>
    </row>
    <row r="48" spans="1:21" ht="30.75" customHeight="1" x14ac:dyDescent="0.15">
      <c r="A48" s="48"/>
      <c r="B48" s="1214"/>
      <c r="C48" s="1215"/>
      <c r="D48" s="62"/>
      <c r="E48" s="1191" t="s">
        <v>13</v>
      </c>
      <c r="F48" s="1191"/>
      <c r="G48" s="1191"/>
      <c r="H48" s="1191"/>
      <c r="I48" s="1191"/>
      <c r="J48" s="1192"/>
      <c r="K48" s="63">
        <v>859</v>
      </c>
      <c r="L48" s="64">
        <v>694</v>
      </c>
      <c r="M48" s="64">
        <v>626</v>
      </c>
      <c r="N48" s="64">
        <v>598</v>
      </c>
      <c r="O48" s="65">
        <v>647</v>
      </c>
      <c r="P48" s="48"/>
      <c r="Q48" s="48"/>
      <c r="R48" s="48"/>
      <c r="S48" s="48"/>
      <c r="T48" s="48"/>
      <c r="U48" s="48"/>
    </row>
    <row r="49" spans="1:21" ht="30.75" customHeight="1" x14ac:dyDescent="0.15">
      <c r="A49" s="48"/>
      <c r="B49" s="1214"/>
      <c r="C49" s="1215"/>
      <c r="D49" s="62"/>
      <c r="E49" s="1191" t="s">
        <v>14</v>
      </c>
      <c r="F49" s="1191"/>
      <c r="G49" s="1191"/>
      <c r="H49" s="1191"/>
      <c r="I49" s="1191"/>
      <c r="J49" s="1192"/>
      <c r="K49" s="63">
        <v>87</v>
      </c>
      <c r="L49" s="64">
        <v>126</v>
      </c>
      <c r="M49" s="64">
        <v>112</v>
      </c>
      <c r="N49" s="64">
        <v>130</v>
      </c>
      <c r="O49" s="65">
        <v>138</v>
      </c>
      <c r="P49" s="48"/>
      <c r="Q49" s="48"/>
      <c r="R49" s="48"/>
      <c r="S49" s="48"/>
      <c r="T49" s="48"/>
      <c r="U49" s="48"/>
    </row>
    <row r="50" spans="1:21" ht="30.75" customHeight="1" x14ac:dyDescent="0.15">
      <c r="A50" s="48"/>
      <c r="B50" s="1214"/>
      <c r="C50" s="1215"/>
      <c r="D50" s="62"/>
      <c r="E50" s="1191" t="s">
        <v>15</v>
      </c>
      <c r="F50" s="1191"/>
      <c r="G50" s="1191"/>
      <c r="H50" s="1191"/>
      <c r="I50" s="1191"/>
      <c r="J50" s="1192"/>
      <c r="K50" s="63">
        <v>33</v>
      </c>
      <c r="L50" s="64">
        <v>16</v>
      </c>
      <c r="M50" s="64">
        <v>6</v>
      </c>
      <c r="N50" s="64">
        <v>8</v>
      </c>
      <c r="O50" s="65">
        <v>11</v>
      </c>
      <c r="P50" s="48"/>
      <c r="Q50" s="48"/>
      <c r="R50" s="48"/>
      <c r="S50" s="48"/>
      <c r="T50" s="48"/>
      <c r="U50" s="48"/>
    </row>
    <row r="51" spans="1:21" ht="30.75" customHeight="1" x14ac:dyDescent="0.15">
      <c r="A51" s="48"/>
      <c r="B51" s="1216"/>
      <c r="C51" s="1217"/>
      <c r="D51" s="66"/>
      <c r="E51" s="1191" t="s">
        <v>16</v>
      </c>
      <c r="F51" s="1191"/>
      <c r="G51" s="1191"/>
      <c r="H51" s="1191"/>
      <c r="I51" s="1191"/>
      <c r="J51" s="1192"/>
      <c r="K51" s="63">
        <v>0</v>
      </c>
      <c r="L51" s="64">
        <v>0</v>
      </c>
      <c r="M51" s="64">
        <v>0</v>
      </c>
      <c r="N51" s="64">
        <v>0</v>
      </c>
      <c r="O51" s="65">
        <v>0</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3470</v>
      </c>
      <c r="L52" s="64">
        <v>3388</v>
      </c>
      <c r="M52" s="64">
        <v>3368</v>
      </c>
      <c r="N52" s="64">
        <v>3213</v>
      </c>
      <c r="O52" s="65">
        <v>3029</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1006</v>
      </c>
      <c r="L53" s="69">
        <v>904</v>
      </c>
      <c r="M53" s="69">
        <v>1018</v>
      </c>
      <c r="N53" s="69">
        <v>1133</v>
      </c>
      <c r="O53" s="70">
        <v>1207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hgCsi03UyQn+DW12QqmJDIt85bVIHsXBSo9ABVBdAo0U1yPZSVdDfPzdkaOxVbCUUVPStKY7v28Xn6VwgPKEg==" saltValue="NsAiRbZFgOG+ukbFRAS2a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FF00"/>
    <pageSetUpPr fitToPage="1"/>
  </sheetPr>
  <dimension ref="B1:M55"/>
  <sheetViews>
    <sheetView tabSelected="1" topLeftCell="A34" zoomScale="70" zoomScaleNormal="70" workbookViewId="0">
      <selection activeCell="S46" sqref="S46"/>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232" t="s">
        <v>30</v>
      </c>
      <c r="C41" s="1233"/>
      <c r="D41" s="105"/>
      <c r="E41" s="1234" t="s">
        <v>31</v>
      </c>
      <c r="F41" s="1234"/>
      <c r="G41" s="1234"/>
      <c r="H41" s="1235"/>
      <c r="I41" s="355">
        <v>31947</v>
      </c>
      <c r="J41" s="356">
        <v>32380</v>
      </c>
      <c r="K41" s="356">
        <v>30861</v>
      </c>
      <c r="L41" s="356">
        <v>28169</v>
      </c>
      <c r="M41" s="357">
        <v>25455</v>
      </c>
    </row>
    <row r="42" spans="2:13" ht="27.75" customHeight="1" x14ac:dyDescent="0.15">
      <c r="B42" s="1222"/>
      <c r="C42" s="1223"/>
      <c r="D42" s="106"/>
      <c r="E42" s="1226" t="s">
        <v>32</v>
      </c>
      <c r="F42" s="1226"/>
      <c r="G42" s="1226"/>
      <c r="H42" s="1227"/>
      <c r="I42" s="358">
        <v>22</v>
      </c>
      <c r="J42" s="359">
        <v>6</v>
      </c>
      <c r="K42" s="359" t="s">
        <v>486</v>
      </c>
      <c r="L42" s="359" t="s">
        <v>486</v>
      </c>
      <c r="M42" s="360" t="s">
        <v>486</v>
      </c>
    </row>
    <row r="43" spans="2:13" ht="27.75" customHeight="1" x14ac:dyDescent="0.15">
      <c r="B43" s="1222"/>
      <c r="C43" s="1223"/>
      <c r="D43" s="106"/>
      <c r="E43" s="1226" t="s">
        <v>33</v>
      </c>
      <c r="F43" s="1226"/>
      <c r="G43" s="1226"/>
      <c r="H43" s="1227"/>
      <c r="I43" s="358">
        <v>9152</v>
      </c>
      <c r="J43" s="359">
        <v>8281</v>
      </c>
      <c r="K43" s="359">
        <v>7156</v>
      </c>
      <c r="L43" s="359">
        <v>6002</v>
      </c>
      <c r="M43" s="360">
        <v>5650</v>
      </c>
    </row>
    <row r="44" spans="2:13" ht="27.75" customHeight="1" x14ac:dyDescent="0.15">
      <c r="B44" s="1222"/>
      <c r="C44" s="1223"/>
      <c r="D44" s="106"/>
      <c r="E44" s="1226" t="s">
        <v>34</v>
      </c>
      <c r="F44" s="1226"/>
      <c r="G44" s="1226"/>
      <c r="H44" s="1227"/>
      <c r="I44" s="358">
        <v>1059</v>
      </c>
      <c r="J44" s="359">
        <v>1332</v>
      </c>
      <c r="K44" s="359">
        <v>1664</v>
      </c>
      <c r="L44" s="359">
        <v>1686</v>
      </c>
      <c r="M44" s="360">
        <v>1698</v>
      </c>
    </row>
    <row r="45" spans="2:13" ht="27.75" customHeight="1" x14ac:dyDescent="0.15">
      <c r="B45" s="1222"/>
      <c r="C45" s="1223"/>
      <c r="D45" s="106"/>
      <c r="E45" s="1226" t="s">
        <v>35</v>
      </c>
      <c r="F45" s="1226"/>
      <c r="G45" s="1226"/>
      <c r="H45" s="1227"/>
      <c r="I45" s="358">
        <v>4591</v>
      </c>
      <c r="J45" s="359">
        <v>4532</v>
      </c>
      <c r="K45" s="359">
        <v>4511</v>
      </c>
      <c r="L45" s="359">
        <v>4568</v>
      </c>
      <c r="M45" s="360">
        <v>4500</v>
      </c>
    </row>
    <row r="46" spans="2:13" ht="27.75" customHeight="1" x14ac:dyDescent="0.15">
      <c r="B46" s="1222"/>
      <c r="C46" s="1223"/>
      <c r="D46" s="107"/>
      <c r="E46" s="1226" t="s">
        <v>36</v>
      </c>
      <c r="F46" s="1226"/>
      <c r="G46" s="1226"/>
      <c r="H46" s="1227"/>
      <c r="I46" s="358" t="s">
        <v>486</v>
      </c>
      <c r="J46" s="359" t="s">
        <v>486</v>
      </c>
      <c r="K46" s="359" t="s">
        <v>486</v>
      </c>
      <c r="L46" s="359" t="s">
        <v>486</v>
      </c>
      <c r="M46" s="360">
        <v>9</v>
      </c>
    </row>
    <row r="47" spans="2:13" ht="27.75" customHeight="1" x14ac:dyDescent="0.15">
      <c r="B47" s="1222"/>
      <c r="C47" s="1223"/>
      <c r="D47" s="108"/>
      <c r="E47" s="1236" t="s">
        <v>37</v>
      </c>
      <c r="F47" s="1237"/>
      <c r="G47" s="1237"/>
      <c r="H47" s="1238"/>
      <c r="I47" s="358" t="s">
        <v>486</v>
      </c>
      <c r="J47" s="359" t="s">
        <v>486</v>
      </c>
      <c r="K47" s="359" t="s">
        <v>486</v>
      </c>
      <c r="L47" s="359" t="s">
        <v>486</v>
      </c>
      <c r="M47" s="360" t="s">
        <v>486</v>
      </c>
    </row>
    <row r="48" spans="2:13" ht="27.75" customHeight="1" x14ac:dyDescent="0.15">
      <c r="B48" s="1222"/>
      <c r="C48" s="1223"/>
      <c r="D48" s="106"/>
      <c r="E48" s="1226" t="s">
        <v>38</v>
      </c>
      <c r="F48" s="1226"/>
      <c r="G48" s="1226"/>
      <c r="H48" s="1227"/>
      <c r="I48" s="358" t="s">
        <v>486</v>
      </c>
      <c r="J48" s="359" t="s">
        <v>486</v>
      </c>
      <c r="K48" s="359" t="s">
        <v>486</v>
      </c>
      <c r="L48" s="359" t="s">
        <v>486</v>
      </c>
      <c r="M48" s="360" t="s">
        <v>486</v>
      </c>
    </row>
    <row r="49" spans="2:13" ht="27.75" customHeight="1" x14ac:dyDescent="0.15">
      <c r="B49" s="1224"/>
      <c r="C49" s="1225"/>
      <c r="D49" s="106"/>
      <c r="E49" s="1226" t="s">
        <v>39</v>
      </c>
      <c r="F49" s="1226"/>
      <c r="G49" s="1226"/>
      <c r="H49" s="1227"/>
      <c r="I49" s="358" t="s">
        <v>486</v>
      </c>
      <c r="J49" s="359" t="s">
        <v>486</v>
      </c>
      <c r="K49" s="359" t="s">
        <v>486</v>
      </c>
      <c r="L49" s="359" t="s">
        <v>486</v>
      </c>
      <c r="M49" s="360" t="s">
        <v>486</v>
      </c>
    </row>
    <row r="50" spans="2:13" ht="27.75" customHeight="1" x14ac:dyDescent="0.15">
      <c r="B50" s="1220" t="s">
        <v>40</v>
      </c>
      <c r="C50" s="1221"/>
      <c r="D50" s="109"/>
      <c r="E50" s="1226" t="s">
        <v>41</v>
      </c>
      <c r="F50" s="1226"/>
      <c r="G50" s="1226"/>
      <c r="H50" s="1227"/>
      <c r="I50" s="358">
        <v>4007</v>
      </c>
      <c r="J50" s="359">
        <v>4033</v>
      </c>
      <c r="K50" s="359">
        <v>5039</v>
      </c>
      <c r="L50" s="359">
        <v>6158</v>
      </c>
      <c r="M50" s="360">
        <v>7746</v>
      </c>
    </row>
    <row r="51" spans="2:13" ht="27.75" customHeight="1" x14ac:dyDescent="0.15">
      <c r="B51" s="1222"/>
      <c r="C51" s="1223"/>
      <c r="D51" s="106"/>
      <c r="E51" s="1226" t="s">
        <v>42</v>
      </c>
      <c r="F51" s="1226"/>
      <c r="G51" s="1226"/>
      <c r="H51" s="1227"/>
      <c r="I51" s="358">
        <v>2836</v>
      </c>
      <c r="J51" s="359">
        <v>2710</v>
      </c>
      <c r="K51" s="359">
        <v>2596</v>
      </c>
      <c r="L51" s="359">
        <v>2490</v>
      </c>
      <c r="M51" s="360">
        <v>2454</v>
      </c>
    </row>
    <row r="52" spans="2:13" ht="27.75" customHeight="1" x14ac:dyDescent="0.15">
      <c r="B52" s="1224"/>
      <c r="C52" s="1225"/>
      <c r="D52" s="106"/>
      <c r="E52" s="1226" t="s">
        <v>43</v>
      </c>
      <c r="F52" s="1226"/>
      <c r="G52" s="1226"/>
      <c r="H52" s="1227"/>
      <c r="I52" s="358">
        <v>30080</v>
      </c>
      <c r="J52" s="359">
        <v>29344</v>
      </c>
      <c r="K52" s="359">
        <v>27894</v>
      </c>
      <c r="L52" s="359">
        <v>25764</v>
      </c>
      <c r="M52" s="360">
        <v>23624</v>
      </c>
    </row>
    <row r="53" spans="2:13" ht="27.75" customHeight="1" thickBot="1" x14ac:dyDescent="0.2">
      <c r="B53" s="1228" t="s">
        <v>19</v>
      </c>
      <c r="C53" s="1229"/>
      <c r="D53" s="110"/>
      <c r="E53" s="1230" t="s">
        <v>44</v>
      </c>
      <c r="F53" s="1230"/>
      <c r="G53" s="1230"/>
      <c r="H53" s="1231"/>
      <c r="I53" s="361">
        <v>9848</v>
      </c>
      <c r="J53" s="362">
        <v>10444</v>
      </c>
      <c r="K53" s="362">
        <v>8663</v>
      </c>
      <c r="L53" s="362">
        <v>6012</v>
      </c>
      <c r="M53" s="363">
        <v>3488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Ygk8yR6+SWUSo9us90z++fstL5gfxy985DlcZ0c+Nl/6/vi9t6tIWdx0q3fyaj1wft4DjhoL7WBGHitRmENs3A==" saltValue="RxaDc+AHac9ns9c8Z0zr4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topLeftCell="C1" zoomScale="55" zoomScaleNormal="55"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47" t="s">
        <v>46</v>
      </c>
      <c r="D55" s="1247"/>
      <c r="E55" s="1248"/>
      <c r="F55" s="122">
        <v>1314</v>
      </c>
      <c r="G55" s="122">
        <v>1814</v>
      </c>
      <c r="H55" s="123">
        <v>2314</v>
      </c>
    </row>
    <row r="56" spans="2:8" ht="52.5" customHeight="1" x14ac:dyDescent="0.15">
      <c r="B56" s="124"/>
      <c r="C56" s="1249" t="s">
        <v>47</v>
      </c>
      <c r="D56" s="1249"/>
      <c r="E56" s="1250"/>
      <c r="F56" s="125">
        <v>355</v>
      </c>
      <c r="G56" s="125">
        <v>355</v>
      </c>
      <c r="H56" s="126">
        <v>453</v>
      </c>
    </row>
    <row r="57" spans="2:8" ht="53.25" customHeight="1" x14ac:dyDescent="0.15">
      <c r="B57" s="124"/>
      <c r="C57" s="1251" t="s">
        <v>48</v>
      </c>
      <c r="D57" s="1251"/>
      <c r="E57" s="1252"/>
      <c r="F57" s="127">
        <v>1630</v>
      </c>
      <c r="G57" s="127">
        <v>2126</v>
      </c>
      <c r="H57" s="128">
        <v>3133</v>
      </c>
    </row>
    <row r="58" spans="2:8" ht="45.75" customHeight="1" x14ac:dyDescent="0.15">
      <c r="B58" s="129"/>
      <c r="C58" s="1239" t="s">
        <v>560</v>
      </c>
      <c r="D58" s="1240"/>
      <c r="E58" s="1241"/>
      <c r="F58" s="130">
        <v>458</v>
      </c>
      <c r="G58" s="130">
        <v>958</v>
      </c>
      <c r="H58" s="131">
        <v>1958</v>
      </c>
    </row>
    <row r="59" spans="2:8" ht="45.75" customHeight="1" x14ac:dyDescent="0.15">
      <c r="B59" s="129"/>
      <c r="C59" s="1239" t="s">
        <v>561</v>
      </c>
      <c r="D59" s="1240"/>
      <c r="E59" s="1241"/>
      <c r="F59" s="130">
        <v>622</v>
      </c>
      <c r="G59" s="130">
        <v>621</v>
      </c>
      <c r="H59" s="131">
        <v>621</v>
      </c>
    </row>
    <row r="60" spans="2:8" ht="45.75" customHeight="1" x14ac:dyDescent="0.15">
      <c r="B60" s="129"/>
      <c r="C60" s="1239" t="s">
        <v>564</v>
      </c>
      <c r="D60" s="1240"/>
      <c r="E60" s="1241"/>
      <c r="F60" s="130">
        <v>86</v>
      </c>
      <c r="G60" s="130">
        <v>133</v>
      </c>
      <c r="H60" s="131">
        <v>170</v>
      </c>
    </row>
    <row r="61" spans="2:8" ht="45.75" customHeight="1" x14ac:dyDescent="0.15">
      <c r="B61" s="129"/>
      <c r="C61" s="1239" t="s">
        <v>562</v>
      </c>
      <c r="D61" s="1240"/>
      <c r="E61" s="1241"/>
      <c r="F61" s="130">
        <v>122</v>
      </c>
      <c r="G61" s="130">
        <v>122</v>
      </c>
      <c r="H61" s="131">
        <v>122</v>
      </c>
    </row>
    <row r="62" spans="2:8" ht="45.75" customHeight="1" thickBot="1" x14ac:dyDescent="0.2">
      <c r="B62" s="132"/>
      <c r="C62" s="1242" t="s">
        <v>563</v>
      </c>
      <c r="D62" s="1243"/>
      <c r="E62" s="1244"/>
      <c r="F62" s="133">
        <v>22</v>
      </c>
      <c r="G62" s="133">
        <v>117</v>
      </c>
      <c r="H62" s="134">
        <v>107</v>
      </c>
    </row>
    <row r="63" spans="2:8" ht="52.5" customHeight="1" thickBot="1" x14ac:dyDescent="0.2">
      <c r="B63" s="135"/>
      <c r="C63" s="1245" t="s">
        <v>49</v>
      </c>
      <c r="D63" s="1245"/>
      <c r="E63" s="1246"/>
      <c r="F63" s="136">
        <v>3299</v>
      </c>
      <c r="G63" s="136">
        <v>4294</v>
      </c>
      <c r="H63" s="137">
        <v>5899</v>
      </c>
    </row>
    <row r="64" spans="2:8" x14ac:dyDescent="0.15"/>
  </sheetData>
  <sheetProtection algorithmName="SHA-512" hashValue="PsCM+HIx6a4vfsv0oFEAKDK9HE9EzUrizoRwFDrtbp0YjMZpUcFvlEtRj0xuhYap4XthO8gFcWZfQRY1VxYRVg==" saltValue="DbK0NjeRr4sFpaXtcuju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E85"/>
  <sheetViews>
    <sheetView showGridLines="0" topLeftCell="A31" zoomScale="70" zoomScaleNormal="70" zoomScaleSheetLayoutView="55" workbookViewId="0">
      <selection activeCell="AW61" sqref="AW61"/>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569</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570</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525</v>
      </c>
      <c r="BQ50" s="1259"/>
      <c r="BR50" s="1259"/>
      <c r="BS50" s="1259"/>
      <c r="BT50" s="1259"/>
      <c r="BU50" s="1259"/>
      <c r="BV50" s="1259"/>
      <c r="BW50" s="1259"/>
      <c r="BX50" s="1259" t="s">
        <v>526</v>
      </c>
      <c r="BY50" s="1259"/>
      <c r="BZ50" s="1259"/>
      <c r="CA50" s="1259"/>
      <c r="CB50" s="1259"/>
      <c r="CC50" s="1259"/>
      <c r="CD50" s="1259"/>
      <c r="CE50" s="1259"/>
      <c r="CF50" s="1259" t="s">
        <v>527</v>
      </c>
      <c r="CG50" s="1259"/>
      <c r="CH50" s="1259"/>
      <c r="CI50" s="1259"/>
      <c r="CJ50" s="1259"/>
      <c r="CK50" s="1259"/>
      <c r="CL50" s="1259"/>
      <c r="CM50" s="1259"/>
      <c r="CN50" s="1259" t="s">
        <v>528</v>
      </c>
      <c r="CO50" s="1259"/>
      <c r="CP50" s="1259"/>
      <c r="CQ50" s="1259"/>
      <c r="CR50" s="1259"/>
      <c r="CS50" s="1259"/>
      <c r="CT50" s="1259"/>
      <c r="CU50" s="1259"/>
      <c r="CV50" s="1259" t="s">
        <v>529</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571</v>
      </c>
      <c r="AO51" s="1258"/>
      <c r="AP51" s="1258"/>
      <c r="AQ51" s="1258"/>
      <c r="AR51" s="1258"/>
      <c r="AS51" s="1258"/>
      <c r="AT51" s="1258"/>
      <c r="AU51" s="1258"/>
      <c r="AV51" s="1258"/>
      <c r="AW51" s="1258"/>
      <c r="AX51" s="1258"/>
      <c r="AY51" s="1258"/>
      <c r="AZ51" s="1258"/>
      <c r="BA51" s="1258"/>
      <c r="BB51" s="1258" t="s">
        <v>572</v>
      </c>
      <c r="BC51" s="1258"/>
      <c r="BD51" s="1258"/>
      <c r="BE51" s="1258"/>
      <c r="BF51" s="1258"/>
      <c r="BG51" s="1258"/>
      <c r="BH51" s="1258"/>
      <c r="BI51" s="1258"/>
      <c r="BJ51" s="1258"/>
      <c r="BK51" s="1258"/>
      <c r="BL51" s="1258"/>
      <c r="BM51" s="1258"/>
      <c r="BN51" s="1258"/>
      <c r="BO51" s="1258"/>
      <c r="BP51" s="1255">
        <v>63.7</v>
      </c>
      <c r="BQ51" s="1255"/>
      <c r="BR51" s="1255"/>
      <c r="BS51" s="1255"/>
      <c r="BT51" s="1255"/>
      <c r="BU51" s="1255"/>
      <c r="BV51" s="1255"/>
      <c r="BW51" s="1255"/>
      <c r="BX51" s="1255">
        <v>64.900000000000006</v>
      </c>
      <c r="BY51" s="1255"/>
      <c r="BZ51" s="1255"/>
      <c r="CA51" s="1255"/>
      <c r="CB51" s="1255"/>
      <c r="CC51" s="1255"/>
      <c r="CD51" s="1255"/>
      <c r="CE51" s="1255"/>
      <c r="CF51" s="1255">
        <v>51.9</v>
      </c>
      <c r="CG51" s="1255"/>
      <c r="CH51" s="1255"/>
      <c r="CI51" s="1255"/>
      <c r="CJ51" s="1255"/>
      <c r="CK51" s="1255"/>
      <c r="CL51" s="1255"/>
      <c r="CM51" s="1255"/>
      <c r="CN51" s="1255">
        <v>37</v>
      </c>
      <c r="CO51" s="1255"/>
      <c r="CP51" s="1255"/>
      <c r="CQ51" s="1255"/>
      <c r="CR51" s="1255"/>
      <c r="CS51" s="1255"/>
      <c r="CT51" s="1255"/>
      <c r="CU51" s="1255"/>
      <c r="CV51" s="1255">
        <v>21</v>
      </c>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573</v>
      </c>
      <c r="BC53" s="1258"/>
      <c r="BD53" s="1258"/>
      <c r="BE53" s="1258"/>
      <c r="BF53" s="1258"/>
      <c r="BG53" s="1258"/>
      <c r="BH53" s="1258"/>
      <c r="BI53" s="1258"/>
      <c r="BJ53" s="1258"/>
      <c r="BK53" s="1258"/>
      <c r="BL53" s="1258"/>
      <c r="BM53" s="1258"/>
      <c r="BN53" s="1258"/>
      <c r="BO53" s="1258"/>
      <c r="BP53" s="1255">
        <v>37.6</v>
      </c>
      <c r="BQ53" s="1255"/>
      <c r="BR53" s="1255"/>
      <c r="BS53" s="1255"/>
      <c r="BT53" s="1255"/>
      <c r="BU53" s="1255"/>
      <c r="BV53" s="1255"/>
      <c r="BW53" s="1255"/>
      <c r="BX53" s="1255">
        <v>38.1</v>
      </c>
      <c r="BY53" s="1255"/>
      <c r="BZ53" s="1255"/>
      <c r="CA53" s="1255"/>
      <c r="CB53" s="1255"/>
      <c r="CC53" s="1255"/>
      <c r="CD53" s="1255"/>
      <c r="CE53" s="1255"/>
      <c r="CF53" s="1255">
        <v>43.5</v>
      </c>
      <c r="CG53" s="1255"/>
      <c r="CH53" s="1255"/>
      <c r="CI53" s="1255"/>
      <c r="CJ53" s="1255"/>
      <c r="CK53" s="1255"/>
      <c r="CL53" s="1255"/>
      <c r="CM53" s="1255"/>
      <c r="CN53" s="1255">
        <v>44.4</v>
      </c>
      <c r="CO53" s="1255"/>
      <c r="CP53" s="1255"/>
      <c r="CQ53" s="1255"/>
      <c r="CR53" s="1255"/>
      <c r="CS53" s="1255"/>
      <c r="CT53" s="1255"/>
      <c r="CU53" s="1255"/>
      <c r="CV53" s="1255">
        <v>46.3</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574</v>
      </c>
      <c r="AO55" s="1259"/>
      <c r="AP55" s="1259"/>
      <c r="AQ55" s="1259"/>
      <c r="AR55" s="1259"/>
      <c r="AS55" s="1259"/>
      <c r="AT55" s="1259"/>
      <c r="AU55" s="1259"/>
      <c r="AV55" s="1259"/>
      <c r="AW55" s="1259"/>
      <c r="AX55" s="1259"/>
      <c r="AY55" s="1259"/>
      <c r="AZ55" s="1259"/>
      <c r="BA55" s="1259"/>
      <c r="BB55" s="1258" t="s">
        <v>572</v>
      </c>
      <c r="BC55" s="1258"/>
      <c r="BD55" s="1258"/>
      <c r="BE55" s="1258"/>
      <c r="BF55" s="1258"/>
      <c r="BG55" s="1258"/>
      <c r="BH55" s="1258"/>
      <c r="BI55" s="1258"/>
      <c r="BJ55" s="1258"/>
      <c r="BK55" s="1258"/>
      <c r="BL55" s="1258"/>
      <c r="BM55" s="1258"/>
      <c r="BN55" s="1258"/>
      <c r="BO55" s="1258"/>
      <c r="BP55" s="1255">
        <v>40.4</v>
      </c>
      <c r="BQ55" s="1255"/>
      <c r="BR55" s="1255"/>
      <c r="BS55" s="1255"/>
      <c r="BT55" s="1255"/>
      <c r="BU55" s="1255"/>
      <c r="BV55" s="1255"/>
      <c r="BW55" s="1255"/>
      <c r="BX55" s="1255">
        <v>39.5</v>
      </c>
      <c r="BY55" s="1255"/>
      <c r="BZ55" s="1255"/>
      <c r="CA55" s="1255"/>
      <c r="CB55" s="1255"/>
      <c r="CC55" s="1255"/>
      <c r="CD55" s="1255"/>
      <c r="CE55" s="1255"/>
      <c r="CF55" s="1255">
        <v>39</v>
      </c>
      <c r="CG55" s="1255"/>
      <c r="CH55" s="1255"/>
      <c r="CI55" s="1255"/>
      <c r="CJ55" s="1255"/>
      <c r="CK55" s="1255"/>
      <c r="CL55" s="1255"/>
      <c r="CM55" s="1255"/>
      <c r="CN55" s="1255">
        <v>28.7</v>
      </c>
      <c r="CO55" s="1255"/>
      <c r="CP55" s="1255"/>
      <c r="CQ55" s="1255"/>
      <c r="CR55" s="1255"/>
      <c r="CS55" s="1255"/>
      <c r="CT55" s="1255"/>
      <c r="CU55" s="1255"/>
      <c r="CV55" s="1255">
        <v>45.2</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573</v>
      </c>
      <c r="BC57" s="1258"/>
      <c r="BD57" s="1258"/>
      <c r="BE57" s="1258"/>
      <c r="BF57" s="1258"/>
      <c r="BG57" s="1258"/>
      <c r="BH57" s="1258"/>
      <c r="BI57" s="1258"/>
      <c r="BJ57" s="1258"/>
      <c r="BK57" s="1258"/>
      <c r="BL57" s="1258"/>
      <c r="BM57" s="1258"/>
      <c r="BN57" s="1258"/>
      <c r="BO57" s="1258"/>
      <c r="BP57" s="1255">
        <v>58.4</v>
      </c>
      <c r="BQ57" s="1255"/>
      <c r="BR57" s="1255"/>
      <c r="BS57" s="1255"/>
      <c r="BT57" s="1255"/>
      <c r="BU57" s="1255"/>
      <c r="BV57" s="1255"/>
      <c r="BW57" s="1255"/>
      <c r="BX57" s="1255">
        <v>59.1</v>
      </c>
      <c r="BY57" s="1255"/>
      <c r="BZ57" s="1255"/>
      <c r="CA57" s="1255"/>
      <c r="CB57" s="1255"/>
      <c r="CC57" s="1255"/>
      <c r="CD57" s="1255"/>
      <c r="CE57" s="1255"/>
      <c r="CF57" s="1255">
        <v>62.3</v>
      </c>
      <c r="CG57" s="1255"/>
      <c r="CH57" s="1255"/>
      <c r="CI57" s="1255"/>
      <c r="CJ57" s="1255"/>
      <c r="CK57" s="1255"/>
      <c r="CL57" s="1255"/>
      <c r="CM57" s="1255"/>
      <c r="CN57" s="1255">
        <v>63.7</v>
      </c>
      <c r="CO57" s="1255"/>
      <c r="CP57" s="1255"/>
      <c r="CQ57" s="1255"/>
      <c r="CR57" s="1255"/>
      <c r="CS57" s="1255"/>
      <c r="CT57" s="1255"/>
      <c r="CU57" s="1255"/>
      <c r="CV57" s="1255">
        <v>63.6</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575</v>
      </c>
    </row>
    <row r="64" spans="1:109" x14ac:dyDescent="0.15">
      <c r="B64" s="372"/>
      <c r="G64" s="379"/>
      <c r="I64" s="392"/>
      <c r="J64" s="392"/>
      <c r="K64" s="392"/>
      <c r="L64" s="392"/>
      <c r="M64" s="392"/>
      <c r="N64" s="393"/>
      <c r="AM64" s="379"/>
      <c r="AN64" s="379" t="s">
        <v>568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577</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570</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525</v>
      </c>
      <c r="BQ72" s="1259"/>
      <c r="BR72" s="1259"/>
      <c r="BS72" s="1259"/>
      <c r="BT72" s="1259"/>
      <c r="BU72" s="1259"/>
      <c r="BV72" s="1259"/>
      <c r="BW72" s="1259"/>
      <c r="BX72" s="1259" t="s">
        <v>526</v>
      </c>
      <c r="BY72" s="1259"/>
      <c r="BZ72" s="1259"/>
      <c r="CA72" s="1259"/>
      <c r="CB72" s="1259"/>
      <c r="CC72" s="1259"/>
      <c r="CD72" s="1259"/>
      <c r="CE72" s="1259"/>
      <c r="CF72" s="1259" t="s">
        <v>527</v>
      </c>
      <c r="CG72" s="1259"/>
      <c r="CH72" s="1259"/>
      <c r="CI72" s="1259"/>
      <c r="CJ72" s="1259"/>
      <c r="CK72" s="1259"/>
      <c r="CL72" s="1259"/>
      <c r="CM72" s="1259"/>
      <c r="CN72" s="1259" t="s">
        <v>528</v>
      </c>
      <c r="CO72" s="1259"/>
      <c r="CP72" s="1259"/>
      <c r="CQ72" s="1259"/>
      <c r="CR72" s="1259"/>
      <c r="CS72" s="1259"/>
      <c r="CT72" s="1259"/>
      <c r="CU72" s="1259"/>
      <c r="CV72" s="1259" t="s">
        <v>529</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571</v>
      </c>
      <c r="AO73" s="1258"/>
      <c r="AP73" s="1258"/>
      <c r="AQ73" s="1258"/>
      <c r="AR73" s="1258"/>
      <c r="AS73" s="1258"/>
      <c r="AT73" s="1258"/>
      <c r="AU73" s="1258"/>
      <c r="AV73" s="1258"/>
      <c r="AW73" s="1258"/>
      <c r="AX73" s="1258"/>
      <c r="AY73" s="1258"/>
      <c r="AZ73" s="1258"/>
      <c r="BA73" s="1258"/>
      <c r="BB73" s="1258" t="s">
        <v>572</v>
      </c>
      <c r="BC73" s="1258"/>
      <c r="BD73" s="1258"/>
      <c r="BE73" s="1258"/>
      <c r="BF73" s="1258"/>
      <c r="BG73" s="1258"/>
      <c r="BH73" s="1258"/>
      <c r="BI73" s="1258"/>
      <c r="BJ73" s="1258"/>
      <c r="BK73" s="1258"/>
      <c r="BL73" s="1258"/>
      <c r="BM73" s="1258"/>
      <c r="BN73" s="1258"/>
      <c r="BO73" s="1258"/>
      <c r="BP73" s="1255">
        <v>63.7</v>
      </c>
      <c r="BQ73" s="1255"/>
      <c r="BR73" s="1255"/>
      <c r="BS73" s="1255"/>
      <c r="BT73" s="1255"/>
      <c r="BU73" s="1255"/>
      <c r="BV73" s="1255"/>
      <c r="BW73" s="1255"/>
      <c r="BX73" s="1255">
        <v>64.900000000000006</v>
      </c>
      <c r="BY73" s="1255"/>
      <c r="BZ73" s="1255"/>
      <c r="CA73" s="1255"/>
      <c r="CB73" s="1255"/>
      <c r="CC73" s="1255"/>
      <c r="CD73" s="1255"/>
      <c r="CE73" s="1255"/>
      <c r="CF73" s="1255">
        <v>51.9</v>
      </c>
      <c r="CG73" s="1255"/>
      <c r="CH73" s="1255"/>
      <c r="CI73" s="1255"/>
      <c r="CJ73" s="1255"/>
      <c r="CK73" s="1255"/>
      <c r="CL73" s="1255"/>
      <c r="CM73" s="1255"/>
      <c r="CN73" s="1255">
        <v>37</v>
      </c>
      <c r="CO73" s="1255"/>
      <c r="CP73" s="1255"/>
      <c r="CQ73" s="1255"/>
      <c r="CR73" s="1255"/>
      <c r="CS73" s="1255"/>
      <c r="CT73" s="1255"/>
      <c r="CU73" s="1255"/>
      <c r="CV73" s="1255">
        <v>21</v>
      </c>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576</v>
      </c>
      <c r="BC75" s="1258"/>
      <c r="BD75" s="1258"/>
      <c r="BE75" s="1258"/>
      <c r="BF75" s="1258"/>
      <c r="BG75" s="1258"/>
      <c r="BH75" s="1258"/>
      <c r="BI75" s="1258"/>
      <c r="BJ75" s="1258"/>
      <c r="BK75" s="1258"/>
      <c r="BL75" s="1258"/>
      <c r="BM75" s="1258"/>
      <c r="BN75" s="1258"/>
      <c r="BO75" s="1258"/>
      <c r="BP75" s="1255">
        <v>7.1</v>
      </c>
      <c r="BQ75" s="1255"/>
      <c r="BR75" s="1255"/>
      <c r="BS75" s="1255"/>
      <c r="BT75" s="1255"/>
      <c r="BU75" s="1255"/>
      <c r="BV75" s="1255"/>
      <c r="BW75" s="1255"/>
      <c r="BX75" s="1255">
        <v>6.4</v>
      </c>
      <c r="BY75" s="1255"/>
      <c r="BZ75" s="1255"/>
      <c r="CA75" s="1255"/>
      <c r="CB75" s="1255"/>
      <c r="CC75" s="1255"/>
      <c r="CD75" s="1255"/>
      <c r="CE75" s="1255"/>
      <c r="CF75" s="1255">
        <v>6</v>
      </c>
      <c r="CG75" s="1255"/>
      <c r="CH75" s="1255"/>
      <c r="CI75" s="1255"/>
      <c r="CJ75" s="1255"/>
      <c r="CK75" s="1255"/>
      <c r="CL75" s="1255"/>
      <c r="CM75" s="1255"/>
      <c r="CN75" s="1255">
        <v>6.2</v>
      </c>
      <c r="CO75" s="1255"/>
      <c r="CP75" s="1255"/>
      <c r="CQ75" s="1255"/>
      <c r="CR75" s="1255"/>
      <c r="CS75" s="1255"/>
      <c r="CT75" s="1255"/>
      <c r="CU75" s="1255"/>
      <c r="CV75" s="1255">
        <v>6.7</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574</v>
      </c>
      <c r="AO77" s="1259"/>
      <c r="AP77" s="1259"/>
      <c r="AQ77" s="1259"/>
      <c r="AR77" s="1259"/>
      <c r="AS77" s="1259"/>
      <c r="AT77" s="1259"/>
      <c r="AU77" s="1259"/>
      <c r="AV77" s="1259"/>
      <c r="AW77" s="1259"/>
      <c r="AX77" s="1259"/>
      <c r="AY77" s="1259"/>
      <c r="AZ77" s="1259"/>
      <c r="BA77" s="1259"/>
      <c r="BB77" s="1258" t="s">
        <v>572</v>
      </c>
      <c r="BC77" s="1258"/>
      <c r="BD77" s="1258"/>
      <c r="BE77" s="1258"/>
      <c r="BF77" s="1258"/>
      <c r="BG77" s="1258"/>
      <c r="BH77" s="1258"/>
      <c r="BI77" s="1258"/>
      <c r="BJ77" s="1258"/>
      <c r="BK77" s="1258"/>
      <c r="BL77" s="1258"/>
      <c r="BM77" s="1258"/>
      <c r="BN77" s="1258"/>
      <c r="BO77" s="1258"/>
      <c r="BP77" s="1255">
        <v>40.4</v>
      </c>
      <c r="BQ77" s="1255"/>
      <c r="BR77" s="1255"/>
      <c r="BS77" s="1255"/>
      <c r="BT77" s="1255"/>
      <c r="BU77" s="1255"/>
      <c r="BV77" s="1255"/>
      <c r="BW77" s="1255"/>
      <c r="BX77" s="1255">
        <v>39.5</v>
      </c>
      <c r="BY77" s="1255"/>
      <c r="BZ77" s="1255"/>
      <c r="CA77" s="1255"/>
      <c r="CB77" s="1255"/>
      <c r="CC77" s="1255"/>
      <c r="CD77" s="1255"/>
      <c r="CE77" s="1255"/>
      <c r="CF77" s="1255">
        <v>39</v>
      </c>
      <c r="CG77" s="1255"/>
      <c r="CH77" s="1255"/>
      <c r="CI77" s="1255"/>
      <c r="CJ77" s="1255"/>
      <c r="CK77" s="1255"/>
      <c r="CL77" s="1255"/>
      <c r="CM77" s="1255"/>
      <c r="CN77" s="1255">
        <v>28.7</v>
      </c>
      <c r="CO77" s="1255"/>
      <c r="CP77" s="1255"/>
      <c r="CQ77" s="1255"/>
      <c r="CR77" s="1255"/>
      <c r="CS77" s="1255"/>
      <c r="CT77" s="1255"/>
      <c r="CU77" s="1255"/>
      <c r="CV77" s="1255">
        <v>45.2</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576</v>
      </c>
      <c r="BC79" s="1258"/>
      <c r="BD79" s="1258"/>
      <c r="BE79" s="1258"/>
      <c r="BF79" s="1258"/>
      <c r="BG79" s="1258"/>
      <c r="BH79" s="1258"/>
      <c r="BI79" s="1258"/>
      <c r="BJ79" s="1258"/>
      <c r="BK79" s="1258"/>
      <c r="BL79" s="1258"/>
      <c r="BM79" s="1258"/>
      <c r="BN79" s="1258"/>
      <c r="BO79" s="1258"/>
      <c r="BP79" s="1255">
        <v>7</v>
      </c>
      <c r="BQ79" s="1255"/>
      <c r="BR79" s="1255"/>
      <c r="BS79" s="1255"/>
      <c r="BT79" s="1255"/>
      <c r="BU79" s="1255"/>
      <c r="BV79" s="1255"/>
      <c r="BW79" s="1255"/>
      <c r="BX79" s="1255">
        <v>6.9</v>
      </c>
      <c r="BY79" s="1255"/>
      <c r="BZ79" s="1255"/>
      <c r="CA79" s="1255"/>
      <c r="CB79" s="1255"/>
      <c r="CC79" s="1255"/>
      <c r="CD79" s="1255"/>
      <c r="CE79" s="1255"/>
      <c r="CF79" s="1255">
        <v>6.9</v>
      </c>
      <c r="CG79" s="1255"/>
      <c r="CH79" s="1255"/>
      <c r="CI79" s="1255"/>
      <c r="CJ79" s="1255"/>
      <c r="CK79" s="1255"/>
      <c r="CL79" s="1255"/>
      <c r="CM79" s="1255"/>
      <c r="CN79" s="1255">
        <v>6.8</v>
      </c>
      <c r="CO79" s="1255"/>
      <c r="CP79" s="1255"/>
      <c r="CQ79" s="1255"/>
      <c r="CR79" s="1255"/>
      <c r="CS79" s="1255"/>
      <c r="CT79" s="1255"/>
      <c r="CU79" s="1255"/>
      <c r="CV79" s="1255">
        <v>8.4</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8KTWJWAoM5aceWVpv8J180nyL+EVWM2yDKk0rX8nRfE5zQGvFCIbUTcphzOunuYhdJE+31ggalHozFAXhjwpCw==" saltValue="UrUjwpv8Kl6Oa7gC7U1sC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3" zoomScale="70" zoomScaleNormal="70" zoomScaleSheetLayoutView="70" workbookViewId="0">
      <selection activeCell="AJ17" sqref="AJ1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EkmhKsy1f1gFQeK39Na6rZRcn2r1hLWDBolaZGH/Lb+wCSyMDxEw45BAheWm37fyFAYtC5gm0DM3qTulSDuatQ==" saltValue="UAgkuzDm9nT8ThFLqZhT/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2" zoomScale="70" zoomScaleNormal="70" zoomScaleSheetLayoutView="55" workbookViewId="0">
      <selection activeCell="AJ17" sqref="AJ1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npRVXUCG9OjRBMRGD8vuuE8DsRa6AG1ypK0te+vpKUhryZnQsDGzKHegW+BWwgxHT67agvDg7H/MHFohLLSLNQ==" saltValue="2tdxdF/nxD6u2Yg6oWQkw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45135</v>
      </c>
      <c r="E3" s="156"/>
      <c r="F3" s="157">
        <v>71604</v>
      </c>
      <c r="G3" s="158"/>
      <c r="H3" s="159"/>
    </row>
    <row r="4" spans="1:8" x14ac:dyDescent="0.15">
      <c r="A4" s="160"/>
      <c r="B4" s="161"/>
      <c r="C4" s="162"/>
      <c r="D4" s="163">
        <v>12129</v>
      </c>
      <c r="E4" s="164"/>
      <c r="F4" s="165">
        <v>45121</v>
      </c>
      <c r="G4" s="166"/>
      <c r="H4" s="167"/>
    </row>
    <row r="5" spans="1:8" x14ac:dyDescent="0.15">
      <c r="A5" s="148" t="s">
        <v>519</v>
      </c>
      <c r="B5" s="153"/>
      <c r="C5" s="154"/>
      <c r="D5" s="155">
        <v>62446</v>
      </c>
      <c r="E5" s="156"/>
      <c r="F5" s="157">
        <v>67009</v>
      </c>
      <c r="G5" s="158"/>
      <c r="H5" s="159"/>
    </row>
    <row r="6" spans="1:8" x14ac:dyDescent="0.15">
      <c r="A6" s="160"/>
      <c r="B6" s="161"/>
      <c r="C6" s="162"/>
      <c r="D6" s="163">
        <v>33118</v>
      </c>
      <c r="E6" s="164"/>
      <c r="F6" s="165">
        <v>43028</v>
      </c>
      <c r="G6" s="166"/>
      <c r="H6" s="167"/>
    </row>
    <row r="7" spans="1:8" x14ac:dyDescent="0.15">
      <c r="A7" s="148" t="s">
        <v>520</v>
      </c>
      <c r="B7" s="153"/>
      <c r="C7" s="154"/>
      <c r="D7" s="155">
        <v>27965</v>
      </c>
      <c r="E7" s="156"/>
      <c r="F7" s="157">
        <v>40807</v>
      </c>
      <c r="G7" s="158"/>
      <c r="H7" s="159"/>
    </row>
    <row r="8" spans="1:8" x14ac:dyDescent="0.15">
      <c r="A8" s="160"/>
      <c r="B8" s="161"/>
      <c r="C8" s="162"/>
      <c r="D8" s="163">
        <v>11428</v>
      </c>
      <c r="E8" s="164"/>
      <c r="F8" s="165">
        <v>19520</v>
      </c>
      <c r="G8" s="166"/>
      <c r="H8" s="167"/>
    </row>
    <row r="9" spans="1:8" x14ac:dyDescent="0.15">
      <c r="A9" s="148" t="s">
        <v>521</v>
      </c>
      <c r="B9" s="153"/>
      <c r="C9" s="154"/>
      <c r="D9" s="155">
        <v>20035</v>
      </c>
      <c r="E9" s="156"/>
      <c r="F9" s="157">
        <v>37343</v>
      </c>
      <c r="G9" s="158"/>
      <c r="H9" s="159"/>
    </row>
    <row r="10" spans="1:8" x14ac:dyDescent="0.15">
      <c r="A10" s="160"/>
      <c r="B10" s="161"/>
      <c r="C10" s="162"/>
      <c r="D10" s="163">
        <v>10273</v>
      </c>
      <c r="E10" s="164"/>
      <c r="F10" s="165">
        <v>17633</v>
      </c>
      <c r="G10" s="166"/>
      <c r="H10" s="167"/>
    </row>
    <row r="11" spans="1:8" x14ac:dyDescent="0.15">
      <c r="A11" s="148" t="s">
        <v>522</v>
      </c>
      <c r="B11" s="153"/>
      <c r="C11" s="154"/>
      <c r="D11" s="155">
        <v>22005</v>
      </c>
      <c r="E11" s="156"/>
      <c r="F11" s="157">
        <v>47407</v>
      </c>
      <c r="G11" s="158"/>
      <c r="H11" s="159"/>
    </row>
    <row r="12" spans="1:8" x14ac:dyDescent="0.15">
      <c r="A12" s="160"/>
      <c r="B12" s="161"/>
      <c r="C12" s="168"/>
      <c r="D12" s="163">
        <v>9441</v>
      </c>
      <c r="E12" s="164"/>
      <c r="F12" s="165">
        <v>27543</v>
      </c>
      <c r="G12" s="166"/>
      <c r="H12" s="167"/>
    </row>
    <row r="13" spans="1:8" x14ac:dyDescent="0.15">
      <c r="A13" s="148"/>
      <c r="B13" s="153"/>
      <c r="C13" s="169"/>
      <c r="D13" s="170">
        <v>35517</v>
      </c>
      <c r="E13" s="171"/>
      <c r="F13" s="172">
        <v>52834</v>
      </c>
      <c r="G13" s="173"/>
      <c r="H13" s="159"/>
    </row>
    <row r="14" spans="1:8" x14ac:dyDescent="0.15">
      <c r="A14" s="160"/>
      <c r="B14" s="161"/>
      <c r="C14" s="162"/>
      <c r="D14" s="163">
        <v>15278</v>
      </c>
      <c r="E14" s="164"/>
      <c r="F14" s="165">
        <v>30569</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4.29</v>
      </c>
      <c r="C19" s="174">
        <f>ROUND(VALUE(SUBSTITUTE(実質収支比率等に係る経年分析!G$48,"▲","-")),2)</f>
        <v>6.42</v>
      </c>
      <c r="D19" s="174">
        <f>ROUND(VALUE(SUBSTITUTE(実質収支比率等に係る経年分析!H$48,"▲","-")),2)</f>
        <v>15.65</v>
      </c>
      <c r="E19" s="174">
        <f>ROUND(VALUE(SUBSTITUTE(実質収支比率等に係る経年分析!I$48,"▲","-")),2)</f>
        <v>15.79</v>
      </c>
      <c r="F19" s="174">
        <f>ROUND(VALUE(SUBSTITUTE(実質収支比率等に係る経年分析!J$48,"▲","-")),2)</f>
        <v>7.84</v>
      </c>
    </row>
    <row r="20" spans="1:11" x14ac:dyDescent="0.15">
      <c r="A20" s="174" t="s">
        <v>53</v>
      </c>
      <c r="B20" s="174">
        <f>ROUND(VALUE(SUBSTITUTE(実質収支比率等に係る経年分析!F$47,"▲","-")),2)</f>
        <v>5.46</v>
      </c>
      <c r="C20" s="174">
        <f>ROUND(VALUE(SUBSTITUTE(実質収支比率等に係る経年分析!G$47,"▲","-")),2)</f>
        <v>5.3</v>
      </c>
      <c r="D20" s="174">
        <f>ROUND(VALUE(SUBSTITUTE(実質収支比率等に係る経年分析!H$47,"▲","-")),2)</f>
        <v>6.67</v>
      </c>
      <c r="E20" s="174">
        <f>ROUND(VALUE(SUBSTITUTE(実質収支比率等に係る経年分析!I$47,"▲","-")),2)</f>
        <v>9.49</v>
      </c>
      <c r="F20" s="174">
        <f>ROUND(VALUE(SUBSTITUTE(実質収支比率等に係る経年分析!J$47,"▲","-")),2)</f>
        <v>12.01</v>
      </c>
    </row>
    <row r="21" spans="1:11" x14ac:dyDescent="0.15">
      <c r="A21" s="174" t="s">
        <v>54</v>
      </c>
      <c r="B21" s="174">
        <f>IF(ISNUMBER(VALUE(SUBSTITUTE(実質収支比率等に係る経年分析!F$49,"▲","-"))),ROUND(VALUE(SUBSTITUTE(実質収支比率等に係る経年分析!F$49,"▲","-")),2),NA())</f>
        <v>-3.06</v>
      </c>
      <c r="C21" s="174">
        <f>IF(ISNUMBER(VALUE(SUBSTITUTE(実質収支比率等に係る経年分析!G$49,"▲","-"))),ROUND(VALUE(SUBSTITUTE(実質収支比率等に係る経年分析!G$49,"▲","-")),2),NA())</f>
        <v>2.25</v>
      </c>
      <c r="D21" s="174">
        <f>IF(ISNUMBER(VALUE(SUBSTITUTE(実質収支比率等に係る経年分析!H$49,"▲","-"))),ROUND(VALUE(SUBSTITUTE(実質収支比率等に係る経年分析!H$49,"▲","-")),2),NA())</f>
        <v>10.95</v>
      </c>
      <c r="E21" s="174">
        <f>IF(ISNUMBER(VALUE(SUBSTITUTE(実質収支比率等に係る経年分析!I$49,"▲","-"))),ROUND(VALUE(SUBSTITUTE(実質収支比率等に係る経年分析!I$49,"▲","-")),2),NA())</f>
        <v>2.27</v>
      </c>
      <c r="F21" s="174">
        <f>IF(ISNUMBER(VALUE(SUBSTITUTE(実質収支比率等に係る経年分析!J$49,"▲","-"))),ROUND(VALUE(SUBSTITUTE(実質収支比率等に係る経年分析!J$49,"▲","-")),2),NA())</f>
        <v>-5.22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2.12</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0.03</v>
      </c>
    </row>
    <row r="31" spans="1:11" x14ac:dyDescent="0.15">
      <c r="A31" s="175" t="str">
        <f>IF(連結実質赤字比率に係る赤字・黒字の構成分析!C$39="",NA(),連結実質赤字比率に係る赤字・黒字の構成分析!C$39)</f>
        <v>子育て支援券特別会計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0.09</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1.27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1.41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0.56000000000000005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1.59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1.1499999999999999</v>
      </c>
    </row>
    <row r="33" spans="1:16" x14ac:dyDescent="0.15">
      <c r="A33" s="175" t="str">
        <f>IF(連結実質赤字比率に係る赤字・黒字の構成分析!C$37="",NA(),連結実質赤字比率に係る赤字・黒字の構成分析!C$37)</f>
        <v>国民健康保険事業費特別会計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1.1200000000000001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1.25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1.34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1.46</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1.77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1.78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1.71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1.71</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6.71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6.01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5.34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4.71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5.23</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4.12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6.28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15.54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15.68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7.74</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3470</v>
      </c>
      <c r="E42" s="176"/>
      <c r="F42" s="176"/>
      <c r="G42" s="176">
        <f>'実質公債費比率（分子）の構造'!L$52</f>
        <v>3388</v>
      </c>
      <c r="H42" s="176"/>
      <c r="I42" s="176"/>
      <c r="J42" s="176">
        <f>'実質公債費比率（分子）の構造'!M$52</f>
        <v>3368</v>
      </c>
      <c r="K42" s="176"/>
      <c r="L42" s="176"/>
      <c r="M42" s="176">
        <f>'実質公債費比率（分子）の構造'!N$52</f>
        <v>3213</v>
      </c>
      <c r="N42" s="176"/>
      <c r="O42" s="176"/>
      <c r="P42" s="176">
        <f>'実質公債費比率（分子）の構造'!O$52</f>
        <v>3029</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62</v>
      </c>
      <c r="B44" s="176">
        <f>'実質公債費比率（分子）の構造'!K$50</f>
        <v>33</v>
      </c>
      <c r="C44" s="176"/>
      <c r="D44" s="176"/>
      <c r="E44" s="176">
        <f>'実質公債費比率（分子）の構造'!L$50</f>
        <v>16</v>
      </c>
      <c r="F44" s="176"/>
      <c r="G44" s="176"/>
      <c r="H44" s="176">
        <f>'実質公債費比率（分子）の構造'!M$50</f>
        <v>6</v>
      </c>
      <c r="I44" s="176"/>
      <c r="J44" s="176"/>
      <c r="K44" s="176">
        <f>'実質公債費比率（分子）の構造'!N$50</f>
        <v>8</v>
      </c>
      <c r="L44" s="176"/>
      <c r="M44" s="176"/>
      <c r="N44" s="176">
        <f>'実質公債費比率（分子）の構造'!O$50</f>
        <v>11</v>
      </c>
      <c r="O44" s="176"/>
      <c r="P44" s="176"/>
    </row>
    <row r="45" spans="1:16" x14ac:dyDescent="0.15">
      <c r="A45" s="176" t="s">
        <v>63</v>
      </c>
      <c r="B45" s="176">
        <f>'実質公債費比率（分子）の構造'!K$49</f>
        <v>87</v>
      </c>
      <c r="C45" s="176"/>
      <c r="D45" s="176"/>
      <c r="E45" s="176">
        <f>'実質公債費比率（分子）の構造'!L$49</f>
        <v>126</v>
      </c>
      <c r="F45" s="176"/>
      <c r="G45" s="176"/>
      <c r="H45" s="176">
        <f>'実質公債費比率（分子）の構造'!M$49</f>
        <v>112</v>
      </c>
      <c r="I45" s="176"/>
      <c r="J45" s="176"/>
      <c r="K45" s="176">
        <f>'実質公債費比率（分子）の構造'!N$49</f>
        <v>130</v>
      </c>
      <c r="L45" s="176"/>
      <c r="M45" s="176"/>
      <c r="N45" s="176">
        <f>'実質公債費比率（分子）の構造'!O$49</f>
        <v>138</v>
      </c>
      <c r="O45" s="176"/>
      <c r="P45" s="176"/>
    </row>
    <row r="46" spans="1:16" x14ac:dyDescent="0.15">
      <c r="A46" s="176" t="s">
        <v>64</v>
      </c>
      <c r="B46" s="176">
        <f>'実質公債費比率（分子）の構造'!K$48</f>
        <v>859</v>
      </c>
      <c r="C46" s="176"/>
      <c r="D46" s="176"/>
      <c r="E46" s="176">
        <f>'実質公債費比率（分子）の構造'!L$48</f>
        <v>694</v>
      </c>
      <c r="F46" s="176"/>
      <c r="G46" s="176"/>
      <c r="H46" s="176">
        <f>'実質公債費比率（分子）の構造'!M$48</f>
        <v>626</v>
      </c>
      <c r="I46" s="176"/>
      <c r="J46" s="176"/>
      <c r="K46" s="176">
        <f>'実質公債費比率（分子）の構造'!N$48</f>
        <v>598</v>
      </c>
      <c r="L46" s="176"/>
      <c r="M46" s="176"/>
      <c r="N46" s="176">
        <f>'実質公債費比率（分子）の構造'!O$48</f>
        <v>647</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3497</v>
      </c>
      <c r="C49" s="176"/>
      <c r="D49" s="176"/>
      <c r="E49" s="176">
        <f>'実質公債費比率（分子）の構造'!L$45</f>
        <v>3456</v>
      </c>
      <c r="F49" s="176"/>
      <c r="G49" s="176"/>
      <c r="H49" s="176">
        <f>'実質公債費比率（分子）の構造'!M$45</f>
        <v>3642</v>
      </c>
      <c r="I49" s="176"/>
      <c r="J49" s="176"/>
      <c r="K49" s="176">
        <f>'実質公債費比率（分子）の構造'!N$45</f>
        <v>3610</v>
      </c>
      <c r="L49" s="176"/>
      <c r="M49" s="176"/>
      <c r="N49" s="176">
        <f>'実質公債費比率（分子）の構造'!O$45</f>
        <v>3440</v>
      </c>
      <c r="O49" s="176"/>
      <c r="P49" s="176"/>
    </row>
    <row r="50" spans="1:16" x14ac:dyDescent="0.15">
      <c r="A50" s="176" t="s">
        <v>67</v>
      </c>
      <c r="B50" s="176" t="e">
        <f>NA()</f>
        <v>#N/A</v>
      </c>
      <c r="C50" s="176">
        <f>IF(ISNUMBER('実質公債費比率（分子）の構造'!K$53),'実質公債費比率（分子）の構造'!K$53,NA())</f>
        <v>1006</v>
      </c>
      <c r="D50" s="176" t="e">
        <f>NA()</f>
        <v>#N/A</v>
      </c>
      <c r="E50" s="176" t="e">
        <f>NA()</f>
        <v>#N/A</v>
      </c>
      <c r="F50" s="176">
        <f>IF(ISNUMBER('実質公債費比率（分子）の構造'!L$53),'実質公債費比率（分子）の構造'!L$53,NA())</f>
        <v>904</v>
      </c>
      <c r="G50" s="176" t="e">
        <f>NA()</f>
        <v>#N/A</v>
      </c>
      <c r="H50" s="176" t="e">
        <f>NA()</f>
        <v>#N/A</v>
      </c>
      <c r="I50" s="176">
        <f>IF(ISNUMBER('実質公債費比率（分子）の構造'!M$53),'実質公債費比率（分子）の構造'!M$53,NA())</f>
        <v>1018</v>
      </c>
      <c r="J50" s="176" t="e">
        <f>NA()</f>
        <v>#N/A</v>
      </c>
      <c r="K50" s="176" t="e">
        <f>NA()</f>
        <v>#N/A</v>
      </c>
      <c r="L50" s="176">
        <f>IF(ISNUMBER('実質公債費比率（分子）の構造'!N$53),'実質公債費比率（分子）の構造'!N$53,NA())</f>
        <v>1133</v>
      </c>
      <c r="M50" s="176" t="e">
        <f>NA()</f>
        <v>#N/A</v>
      </c>
      <c r="N50" s="176" t="e">
        <f>NA()</f>
        <v>#N/A</v>
      </c>
      <c r="O50" s="176">
        <f>IF(ISNUMBER('実質公債費比率（分子）の構造'!O$53),'実質公債費比率（分子）の構造'!O$53,NA())</f>
        <v>1207</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30080</v>
      </c>
      <c r="E56" s="175"/>
      <c r="F56" s="175"/>
      <c r="G56" s="175">
        <f>'将来負担比率（分子）の構造'!J$52</f>
        <v>29344</v>
      </c>
      <c r="H56" s="175"/>
      <c r="I56" s="175"/>
      <c r="J56" s="175">
        <f>'将来負担比率（分子）の構造'!K$52</f>
        <v>27894</v>
      </c>
      <c r="K56" s="175"/>
      <c r="L56" s="175"/>
      <c r="M56" s="175">
        <f>'将来負担比率（分子）の構造'!L$52</f>
        <v>25764</v>
      </c>
      <c r="N56" s="175"/>
      <c r="O56" s="175"/>
      <c r="P56" s="175">
        <f>'将来負担比率（分子）の構造'!M$52</f>
        <v>23624</v>
      </c>
    </row>
    <row r="57" spans="1:16" x14ac:dyDescent="0.15">
      <c r="A57" s="175" t="s">
        <v>42</v>
      </c>
      <c r="B57" s="175"/>
      <c r="C57" s="175"/>
      <c r="D57" s="175">
        <f>'将来負担比率（分子）の構造'!I$51</f>
        <v>2836</v>
      </c>
      <c r="E57" s="175"/>
      <c r="F57" s="175"/>
      <c r="G57" s="175">
        <f>'将来負担比率（分子）の構造'!J$51</f>
        <v>2710</v>
      </c>
      <c r="H57" s="175"/>
      <c r="I57" s="175"/>
      <c r="J57" s="175">
        <f>'将来負担比率（分子）の構造'!K$51</f>
        <v>2596</v>
      </c>
      <c r="K57" s="175"/>
      <c r="L57" s="175"/>
      <c r="M57" s="175">
        <f>'将来負担比率（分子）の構造'!L$51</f>
        <v>2490</v>
      </c>
      <c r="N57" s="175"/>
      <c r="O57" s="175"/>
      <c r="P57" s="175">
        <f>'将来負担比率（分子）の構造'!M$51</f>
        <v>2454</v>
      </c>
    </row>
    <row r="58" spans="1:16" x14ac:dyDescent="0.15">
      <c r="A58" s="175" t="s">
        <v>41</v>
      </c>
      <c r="B58" s="175"/>
      <c r="C58" s="175"/>
      <c r="D58" s="175">
        <f>'将来負担比率（分子）の構造'!I$50</f>
        <v>4007</v>
      </c>
      <c r="E58" s="175"/>
      <c r="F58" s="175"/>
      <c r="G58" s="175">
        <f>'将来負担比率（分子）の構造'!J$50</f>
        <v>4033</v>
      </c>
      <c r="H58" s="175"/>
      <c r="I58" s="175"/>
      <c r="J58" s="175">
        <f>'将来負担比率（分子）の構造'!K$50</f>
        <v>5039</v>
      </c>
      <c r="K58" s="175"/>
      <c r="L58" s="175"/>
      <c r="M58" s="175">
        <f>'将来負担比率（分子）の構造'!L$50</f>
        <v>6158</v>
      </c>
      <c r="N58" s="175"/>
      <c r="O58" s="175"/>
      <c r="P58" s="175">
        <f>'将来負担比率（分子）の構造'!M$50</f>
        <v>7746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f>'将来負担比率（分子）の構造'!M$46</f>
        <v>9</v>
      </c>
      <c r="O61" s="175"/>
      <c r="P61" s="175"/>
    </row>
    <row r="62" spans="1:16" x14ac:dyDescent="0.15">
      <c r="A62" s="175" t="s">
        <v>35</v>
      </c>
      <c r="B62" s="175">
        <f>'将来負担比率（分子）の構造'!I$45</f>
        <v>4591</v>
      </c>
      <c r="C62" s="175"/>
      <c r="D62" s="175"/>
      <c r="E62" s="175">
        <f>'将来負担比率（分子）の構造'!J$45</f>
        <v>4532</v>
      </c>
      <c r="F62" s="175"/>
      <c r="G62" s="175"/>
      <c r="H62" s="175">
        <f>'将来負担比率（分子）の構造'!K$45</f>
        <v>4511</v>
      </c>
      <c r="I62" s="175"/>
      <c r="J62" s="175"/>
      <c r="K62" s="175">
        <f>'将来負担比率（分子）の構造'!L$45</f>
        <v>4568</v>
      </c>
      <c r="L62" s="175"/>
      <c r="M62" s="175"/>
      <c r="N62" s="175">
        <f>'将来負担比率（分子）の構造'!M$45</f>
        <v>4500</v>
      </c>
      <c r="O62" s="175"/>
      <c r="P62" s="175"/>
    </row>
    <row r="63" spans="1:16" x14ac:dyDescent="0.15">
      <c r="A63" s="175" t="s">
        <v>34</v>
      </c>
      <c r="B63" s="175">
        <f>'将来負担比率（分子）の構造'!I$44</f>
        <v>1059</v>
      </c>
      <c r="C63" s="175"/>
      <c r="D63" s="175"/>
      <c r="E63" s="175">
        <f>'将来負担比率（分子）の構造'!J$44</f>
        <v>1332</v>
      </c>
      <c r="F63" s="175"/>
      <c r="G63" s="175"/>
      <c r="H63" s="175">
        <f>'将来負担比率（分子）の構造'!K$44</f>
        <v>1664</v>
      </c>
      <c r="I63" s="175"/>
      <c r="J63" s="175"/>
      <c r="K63" s="175">
        <f>'将来負担比率（分子）の構造'!L$44</f>
        <v>1686</v>
      </c>
      <c r="L63" s="175"/>
      <c r="M63" s="175"/>
      <c r="N63" s="175">
        <f>'将来負担比率（分子）の構造'!M$44</f>
        <v>1698</v>
      </c>
      <c r="O63" s="175"/>
      <c r="P63" s="175"/>
    </row>
    <row r="64" spans="1:16" x14ac:dyDescent="0.15">
      <c r="A64" s="175" t="s">
        <v>33</v>
      </c>
      <c r="B64" s="175">
        <f>'将来負担比率（分子）の構造'!I$43</f>
        <v>9152</v>
      </c>
      <c r="C64" s="175"/>
      <c r="D64" s="175"/>
      <c r="E64" s="175">
        <f>'将来負担比率（分子）の構造'!J$43</f>
        <v>8281</v>
      </c>
      <c r="F64" s="175"/>
      <c r="G64" s="175"/>
      <c r="H64" s="175">
        <f>'将来負担比率（分子）の構造'!K$43</f>
        <v>7156</v>
      </c>
      <c r="I64" s="175"/>
      <c r="J64" s="175"/>
      <c r="K64" s="175">
        <f>'将来負担比率（分子）の構造'!L$43</f>
        <v>6002</v>
      </c>
      <c r="L64" s="175"/>
      <c r="M64" s="175"/>
      <c r="N64" s="175">
        <f>'将来負担比率（分子）の構造'!M$43</f>
        <v>5650</v>
      </c>
      <c r="O64" s="175"/>
      <c r="P64" s="175"/>
    </row>
    <row r="65" spans="1:16" x14ac:dyDescent="0.15">
      <c r="A65" s="175" t="s">
        <v>32</v>
      </c>
      <c r="B65" s="175">
        <f>'将来負担比率（分子）の構造'!I$42</f>
        <v>22</v>
      </c>
      <c r="C65" s="175"/>
      <c r="D65" s="175"/>
      <c r="E65" s="175">
        <f>'将来負担比率（分子）の構造'!J$42</f>
        <v>6</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31947</v>
      </c>
      <c r="C66" s="175"/>
      <c r="D66" s="175"/>
      <c r="E66" s="175">
        <f>'将来負担比率（分子）の構造'!J$41</f>
        <v>32380</v>
      </c>
      <c r="F66" s="175"/>
      <c r="G66" s="175"/>
      <c r="H66" s="175">
        <f>'将来負担比率（分子）の構造'!K$41</f>
        <v>30861</v>
      </c>
      <c r="I66" s="175"/>
      <c r="J66" s="175"/>
      <c r="K66" s="175">
        <f>'将来負担比率（分子）の構造'!L$41</f>
        <v>28169</v>
      </c>
      <c r="L66" s="175"/>
      <c r="M66" s="175"/>
      <c r="N66" s="175">
        <f>'将来負担比率（分子）の構造'!M$41</f>
        <v>25455</v>
      </c>
      <c r="O66" s="175"/>
      <c r="P66" s="175"/>
    </row>
    <row r="67" spans="1:16" x14ac:dyDescent="0.15">
      <c r="A67" s="175" t="s">
        <v>71</v>
      </c>
      <c r="B67" s="175" t="e">
        <f>NA()</f>
        <v>#N/A</v>
      </c>
      <c r="C67" s="175">
        <f>IF(ISNUMBER('将来負担比率（分子）の構造'!I$53), IF('将来負担比率（分子）の構造'!I$53 &lt; 0, 0, '将来負担比率（分子）の構造'!I$53), NA())</f>
        <v>9848</v>
      </c>
      <c r="D67" s="175" t="e">
        <f>NA()</f>
        <v>#N/A</v>
      </c>
      <c r="E67" s="175" t="e">
        <f>NA()</f>
        <v>#N/A</v>
      </c>
      <c r="F67" s="175">
        <f>IF(ISNUMBER('将来負担比率（分子）の構造'!J$53), IF('将来負担比率（分子）の構造'!J$53 &lt; 0, 0, '将来負担比率（分子）の構造'!J$53), NA())</f>
        <v>10444</v>
      </c>
      <c r="G67" s="175" t="e">
        <f>NA()</f>
        <v>#N/A</v>
      </c>
      <c r="H67" s="175" t="e">
        <f>NA()</f>
        <v>#N/A</v>
      </c>
      <c r="I67" s="175">
        <f>IF(ISNUMBER('将来負担比率（分子）の構造'!K$53), IF('将来負担比率（分子）の構造'!K$53 &lt; 0, 0, '将来負担比率（分子）の構造'!K$53), NA())</f>
        <v>8663</v>
      </c>
      <c r="J67" s="175" t="e">
        <f>NA()</f>
        <v>#N/A</v>
      </c>
      <c r="K67" s="175" t="e">
        <f>NA()</f>
        <v>#N/A</v>
      </c>
      <c r="L67" s="175">
        <f>IF(ISNUMBER('将来負担比率（分子）の構造'!L$53), IF('将来負担比率（分子）の構造'!L$53 &lt; 0, 0, '将来負担比率（分子）の構造'!L$53), NA())</f>
        <v>6012</v>
      </c>
      <c r="M67" s="175" t="e">
        <f>NA()</f>
        <v>#N/A</v>
      </c>
      <c r="N67" s="175" t="e">
        <f>NA()</f>
        <v>#N/A</v>
      </c>
      <c r="O67" s="175">
        <f>IF(ISNUMBER('将来負担比率（分子）の構造'!M$53), IF('将来負担比率（分子）の構造'!M$53 &lt; 0, 0, '将来負担比率（分子）の構造'!M$53), NA())</f>
        <v>3488</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1314</v>
      </c>
      <c r="C72" s="179">
        <f>基金残高に係る経年分析!G55</f>
        <v>1814</v>
      </c>
      <c r="D72" s="179">
        <f>基金残高に係る経年分析!H55</f>
        <v>2314</v>
      </c>
    </row>
    <row r="73" spans="1:16" x14ac:dyDescent="0.15">
      <c r="A73" s="178" t="s">
        <v>74</v>
      </c>
      <c r="B73" s="179">
        <f>基金残高に係る経年分析!F56</f>
        <v>355</v>
      </c>
      <c r="C73" s="179">
        <f>基金残高に係る経年分析!G56</f>
        <v>355</v>
      </c>
      <c r="D73" s="179">
        <f>基金残高に係る経年分析!H56</f>
        <v>453</v>
      </c>
    </row>
    <row r="74" spans="1:16" x14ac:dyDescent="0.15">
      <c r="A74" s="178" t="s">
        <v>75</v>
      </c>
      <c r="B74" s="179">
        <f>基金残高に係る経年分析!F57</f>
        <v>1630</v>
      </c>
      <c r="C74" s="179">
        <f>基金残高に係る経年分析!G57</f>
        <v>2126</v>
      </c>
      <c r="D74" s="179">
        <f>基金残高に係る経年分析!H57</f>
        <v>3133</v>
      </c>
    </row>
  </sheetData>
  <sheetProtection algorithmName="SHA-512" hashValue="OswsnsIbXSso7TWTzCz96OEHCF1xO53ujlOjloawFwq2R5fZYdrqIFWAXkG4VMeA1XOu8c9G0HHSShnlWxWzHg==" saltValue="gi04h/vNIAJIZcDS9mnjU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zoomScale="85" zoomScaleNormal="8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11170513</v>
      </c>
      <c r="S5" s="713"/>
      <c r="T5" s="713"/>
      <c r="U5" s="713"/>
      <c r="V5" s="713"/>
      <c r="W5" s="713"/>
      <c r="X5" s="713"/>
      <c r="Y5" s="738"/>
      <c r="Z5" s="751">
        <v>31.6</v>
      </c>
      <c r="AA5" s="751"/>
      <c r="AB5" s="751"/>
      <c r="AC5" s="751"/>
      <c r="AD5" s="752">
        <v>10822929</v>
      </c>
      <c r="AE5" s="752"/>
      <c r="AF5" s="752"/>
      <c r="AG5" s="752"/>
      <c r="AH5" s="752"/>
      <c r="AI5" s="752"/>
      <c r="AJ5" s="752"/>
      <c r="AK5" s="752"/>
      <c r="AL5" s="739">
        <v>55.7</v>
      </c>
      <c r="AM5" s="721"/>
      <c r="AN5" s="721"/>
      <c r="AO5" s="740"/>
      <c r="AP5" s="715" t="s">
        <v>216</v>
      </c>
      <c r="AQ5" s="716"/>
      <c r="AR5" s="716"/>
      <c r="AS5" s="716"/>
      <c r="AT5" s="716"/>
      <c r="AU5" s="716"/>
      <c r="AV5" s="716"/>
      <c r="AW5" s="716"/>
      <c r="AX5" s="716"/>
      <c r="AY5" s="716"/>
      <c r="AZ5" s="716"/>
      <c r="BA5" s="716"/>
      <c r="BB5" s="716"/>
      <c r="BC5" s="716"/>
      <c r="BD5" s="716"/>
      <c r="BE5" s="716"/>
      <c r="BF5" s="717"/>
      <c r="BG5" s="657">
        <v>10800081</v>
      </c>
      <c r="BH5" s="658"/>
      <c r="BI5" s="658"/>
      <c r="BJ5" s="658"/>
      <c r="BK5" s="658"/>
      <c r="BL5" s="658"/>
      <c r="BM5" s="658"/>
      <c r="BN5" s="659"/>
      <c r="BO5" s="695">
        <v>96.7</v>
      </c>
      <c r="BP5" s="695"/>
      <c r="BQ5" s="695"/>
      <c r="BR5" s="695"/>
      <c r="BS5" s="696">
        <v>241640</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387722</v>
      </c>
      <c r="S6" s="658"/>
      <c r="T6" s="658"/>
      <c r="U6" s="658"/>
      <c r="V6" s="658"/>
      <c r="W6" s="658"/>
      <c r="X6" s="658"/>
      <c r="Y6" s="659"/>
      <c r="Z6" s="695">
        <v>1.1000000000000001</v>
      </c>
      <c r="AA6" s="695"/>
      <c r="AB6" s="695"/>
      <c r="AC6" s="695"/>
      <c r="AD6" s="696">
        <v>387722</v>
      </c>
      <c r="AE6" s="696"/>
      <c r="AF6" s="696"/>
      <c r="AG6" s="696"/>
      <c r="AH6" s="696"/>
      <c r="AI6" s="696"/>
      <c r="AJ6" s="696"/>
      <c r="AK6" s="696"/>
      <c r="AL6" s="660">
        <v>2</v>
      </c>
      <c r="AM6" s="661"/>
      <c r="AN6" s="661"/>
      <c r="AO6" s="697"/>
      <c r="AP6" s="654" t="s">
        <v>221</v>
      </c>
      <c r="AQ6" s="655"/>
      <c r="AR6" s="655"/>
      <c r="AS6" s="655"/>
      <c r="AT6" s="655"/>
      <c r="AU6" s="655"/>
      <c r="AV6" s="655"/>
      <c r="AW6" s="655"/>
      <c r="AX6" s="655"/>
      <c r="AY6" s="655"/>
      <c r="AZ6" s="655"/>
      <c r="BA6" s="655"/>
      <c r="BB6" s="655"/>
      <c r="BC6" s="655"/>
      <c r="BD6" s="655"/>
      <c r="BE6" s="655"/>
      <c r="BF6" s="656"/>
      <c r="BG6" s="657">
        <v>10800081</v>
      </c>
      <c r="BH6" s="658"/>
      <c r="BI6" s="658"/>
      <c r="BJ6" s="658"/>
      <c r="BK6" s="658"/>
      <c r="BL6" s="658"/>
      <c r="BM6" s="658"/>
      <c r="BN6" s="659"/>
      <c r="BO6" s="695">
        <v>96.7</v>
      </c>
      <c r="BP6" s="695"/>
      <c r="BQ6" s="695"/>
      <c r="BR6" s="695"/>
      <c r="BS6" s="696">
        <v>241640</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229266</v>
      </c>
      <c r="CS6" s="658"/>
      <c r="CT6" s="658"/>
      <c r="CU6" s="658"/>
      <c r="CV6" s="658"/>
      <c r="CW6" s="658"/>
      <c r="CX6" s="658"/>
      <c r="CY6" s="659"/>
      <c r="CZ6" s="739">
        <v>0.7</v>
      </c>
      <c r="DA6" s="721"/>
      <c r="DB6" s="721"/>
      <c r="DC6" s="741"/>
      <c r="DD6" s="663" t="s">
        <v>122</v>
      </c>
      <c r="DE6" s="658"/>
      <c r="DF6" s="658"/>
      <c r="DG6" s="658"/>
      <c r="DH6" s="658"/>
      <c r="DI6" s="658"/>
      <c r="DJ6" s="658"/>
      <c r="DK6" s="658"/>
      <c r="DL6" s="658"/>
      <c r="DM6" s="658"/>
      <c r="DN6" s="658"/>
      <c r="DO6" s="658"/>
      <c r="DP6" s="659"/>
      <c r="DQ6" s="663">
        <v>229266</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2188</v>
      </c>
      <c r="S7" s="658"/>
      <c r="T7" s="658"/>
      <c r="U7" s="658"/>
      <c r="V7" s="658"/>
      <c r="W7" s="658"/>
      <c r="X7" s="658"/>
      <c r="Y7" s="659"/>
      <c r="Z7" s="695">
        <v>0</v>
      </c>
      <c r="AA7" s="695"/>
      <c r="AB7" s="695"/>
      <c r="AC7" s="695"/>
      <c r="AD7" s="696">
        <v>2188</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4520544</v>
      </c>
      <c r="BH7" s="658"/>
      <c r="BI7" s="658"/>
      <c r="BJ7" s="658"/>
      <c r="BK7" s="658"/>
      <c r="BL7" s="658"/>
      <c r="BM7" s="658"/>
      <c r="BN7" s="659"/>
      <c r="BO7" s="695">
        <v>40.5</v>
      </c>
      <c r="BP7" s="695"/>
      <c r="BQ7" s="695"/>
      <c r="BR7" s="695"/>
      <c r="BS7" s="696">
        <v>241640</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5008988</v>
      </c>
      <c r="CS7" s="658"/>
      <c r="CT7" s="658"/>
      <c r="CU7" s="658"/>
      <c r="CV7" s="658"/>
      <c r="CW7" s="658"/>
      <c r="CX7" s="658"/>
      <c r="CY7" s="659"/>
      <c r="CZ7" s="695">
        <v>14.9</v>
      </c>
      <c r="DA7" s="695"/>
      <c r="DB7" s="695"/>
      <c r="DC7" s="695"/>
      <c r="DD7" s="663">
        <v>129753</v>
      </c>
      <c r="DE7" s="658"/>
      <c r="DF7" s="658"/>
      <c r="DG7" s="658"/>
      <c r="DH7" s="658"/>
      <c r="DI7" s="658"/>
      <c r="DJ7" s="658"/>
      <c r="DK7" s="658"/>
      <c r="DL7" s="658"/>
      <c r="DM7" s="658"/>
      <c r="DN7" s="658"/>
      <c r="DO7" s="658"/>
      <c r="DP7" s="659"/>
      <c r="DQ7" s="663">
        <v>4427780</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50790</v>
      </c>
      <c r="S8" s="658"/>
      <c r="T8" s="658"/>
      <c r="U8" s="658"/>
      <c r="V8" s="658"/>
      <c r="W8" s="658"/>
      <c r="X8" s="658"/>
      <c r="Y8" s="659"/>
      <c r="Z8" s="695">
        <v>0.1</v>
      </c>
      <c r="AA8" s="695"/>
      <c r="AB8" s="695"/>
      <c r="AC8" s="695"/>
      <c r="AD8" s="696">
        <v>50790</v>
      </c>
      <c r="AE8" s="696"/>
      <c r="AF8" s="696"/>
      <c r="AG8" s="696"/>
      <c r="AH8" s="696"/>
      <c r="AI8" s="696"/>
      <c r="AJ8" s="696"/>
      <c r="AK8" s="696"/>
      <c r="AL8" s="660">
        <v>0.3</v>
      </c>
      <c r="AM8" s="661"/>
      <c r="AN8" s="661"/>
      <c r="AO8" s="697"/>
      <c r="AP8" s="654" t="s">
        <v>227</v>
      </c>
      <c r="AQ8" s="655"/>
      <c r="AR8" s="655"/>
      <c r="AS8" s="655"/>
      <c r="AT8" s="655"/>
      <c r="AU8" s="655"/>
      <c r="AV8" s="655"/>
      <c r="AW8" s="655"/>
      <c r="AX8" s="655"/>
      <c r="AY8" s="655"/>
      <c r="AZ8" s="655"/>
      <c r="BA8" s="655"/>
      <c r="BB8" s="655"/>
      <c r="BC8" s="655"/>
      <c r="BD8" s="655"/>
      <c r="BE8" s="655"/>
      <c r="BF8" s="656"/>
      <c r="BG8" s="657">
        <v>126583</v>
      </c>
      <c r="BH8" s="658"/>
      <c r="BI8" s="658"/>
      <c r="BJ8" s="658"/>
      <c r="BK8" s="658"/>
      <c r="BL8" s="658"/>
      <c r="BM8" s="658"/>
      <c r="BN8" s="659"/>
      <c r="BO8" s="695">
        <v>1.1000000000000001</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12751516</v>
      </c>
      <c r="CS8" s="658"/>
      <c r="CT8" s="658"/>
      <c r="CU8" s="658"/>
      <c r="CV8" s="658"/>
      <c r="CW8" s="658"/>
      <c r="CX8" s="658"/>
      <c r="CY8" s="659"/>
      <c r="CZ8" s="695">
        <v>37.799999999999997</v>
      </c>
      <c r="DA8" s="695"/>
      <c r="DB8" s="695"/>
      <c r="DC8" s="695"/>
      <c r="DD8" s="663">
        <v>63370</v>
      </c>
      <c r="DE8" s="658"/>
      <c r="DF8" s="658"/>
      <c r="DG8" s="658"/>
      <c r="DH8" s="658"/>
      <c r="DI8" s="658"/>
      <c r="DJ8" s="658"/>
      <c r="DK8" s="658"/>
      <c r="DL8" s="658"/>
      <c r="DM8" s="658"/>
      <c r="DN8" s="658"/>
      <c r="DO8" s="658"/>
      <c r="DP8" s="659"/>
      <c r="DQ8" s="663">
        <v>6337809</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58780</v>
      </c>
      <c r="S9" s="658"/>
      <c r="T9" s="658"/>
      <c r="U9" s="658"/>
      <c r="V9" s="658"/>
      <c r="W9" s="658"/>
      <c r="X9" s="658"/>
      <c r="Y9" s="659"/>
      <c r="Z9" s="695">
        <v>0.2</v>
      </c>
      <c r="AA9" s="695"/>
      <c r="AB9" s="695"/>
      <c r="AC9" s="695"/>
      <c r="AD9" s="696">
        <v>58780</v>
      </c>
      <c r="AE9" s="696"/>
      <c r="AF9" s="696"/>
      <c r="AG9" s="696"/>
      <c r="AH9" s="696"/>
      <c r="AI9" s="696"/>
      <c r="AJ9" s="696"/>
      <c r="AK9" s="696"/>
      <c r="AL9" s="660">
        <v>0.3</v>
      </c>
      <c r="AM9" s="661"/>
      <c r="AN9" s="661"/>
      <c r="AO9" s="697"/>
      <c r="AP9" s="654" t="s">
        <v>230</v>
      </c>
      <c r="AQ9" s="655"/>
      <c r="AR9" s="655"/>
      <c r="AS9" s="655"/>
      <c r="AT9" s="655"/>
      <c r="AU9" s="655"/>
      <c r="AV9" s="655"/>
      <c r="AW9" s="655"/>
      <c r="AX9" s="655"/>
      <c r="AY9" s="655"/>
      <c r="AZ9" s="655"/>
      <c r="BA9" s="655"/>
      <c r="BB9" s="655"/>
      <c r="BC9" s="655"/>
      <c r="BD9" s="655"/>
      <c r="BE9" s="655"/>
      <c r="BF9" s="656"/>
      <c r="BG9" s="657">
        <v>3446562</v>
      </c>
      <c r="BH9" s="658"/>
      <c r="BI9" s="658"/>
      <c r="BJ9" s="658"/>
      <c r="BK9" s="658"/>
      <c r="BL9" s="658"/>
      <c r="BM9" s="658"/>
      <c r="BN9" s="659"/>
      <c r="BO9" s="695">
        <v>30.9</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2266319</v>
      </c>
      <c r="CS9" s="658"/>
      <c r="CT9" s="658"/>
      <c r="CU9" s="658"/>
      <c r="CV9" s="658"/>
      <c r="CW9" s="658"/>
      <c r="CX9" s="658"/>
      <c r="CY9" s="659"/>
      <c r="CZ9" s="695">
        <v>6.7</v>
      </c>
      <c r="DA9" s="695"/>
      <c r="DB9" s="695"/>
      <c r="DC9" s="695"/>
      <c r="DD9" s="663">
        <v>24444</v>
      </c>
      <c r="DE9" s="658"/>
      <c r="DF9" s="658"/>
      <c r="DG9" s="658"/>
      <c r="DH9" s="658"/>
      <c r="DI9" s="658"/>
      <c r="DJ9" s="658"/>
      <c r="DK9" s="658"/>
      <c r="DL9" s="658"/>
      <c r="DM9" s="658"/>
      <c r="DN9" s="658"/>
      <c r="DO9" s="658"/>
      <c r="DP9" s="659"/>
      <c r="DQ9" s="663">
        <v>1906568</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241994</v>
      </c>
      <c r="BH10" s="658"/>
      <c r="BI10" s="658"/>
      <c r="BJ10" s="658"/>
      <c r="BK10" s="658"/>
      <c r="BL10" s="658"/>
      <c r="BM10" s="658"/>
      <c r="BN10" s="659"/>
      <c r="BO10" s="695">
        <v>2.2000000000000002</v>
      </c>
      <c r="BP10" s="695"/>
      <c r="BQ10" s="695"/>
      <c r="BR10" s="695"/>
      <c r="BS10" s="696">
        <v>40230</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35555</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34156</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1873059</v>
      </c>
      <c r="S11" s="658"/>
      <c r="T11" s="658"/>
      <c r="U11" s="658"/>
      <c r="V11" s="658"/>
      <c r="W11" s="658"/>
      <c r="X11" s="658"/>
      <c r="Y11" s="659"/>
      <c r="Z11" s="660">
        <v>5.3</v>
      </c>
      <c r="AA11" s="661"/>
      <c r="AB11" s="661"/>
      <c r="AC11" s="662"/>
      <c r="AD11" s="663">
        <v>1873059</v>
      </c>
      <c r="AE11" s="658"/>
      <c r="AF11" s="658"/>
      <c r="AG11" s="658"/>
      <c r="AH11" s="658"/>
      <c r="AI11" s="658"/>
      <c r="AJ11" s="658"/>
      <c r="AK11" s="659"/>
      <c r="AL11" s="660">
        <v>9.6</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705405</v>
      </c>
      <c r="BH11" s="658"/>
      <c r="BI11" s="658"/>
      <c r="BJ11" s="658"/>
      <c r="BK11" s="658"/>
      <c r="BL11" s="658"/>
      <c r="BM11" s="658"/>
      <c r="BN11" s="659"/>
      <c r="BO11" s="695">
        <v>6.3</v>
      </c>
      <c r="BP11" s="695"/>
      <c r="BQ11" s="695"/>
      <c r="BR11" s="695"/>
      <c r="BS11" s="696">
        <v>201410</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1238170</v>
      </c>
      <c r="CS11" s="658"/>
      <c r="CT11" s="658"/>
      <c r="CU11" s="658"/>
      <c r="CV11" s="658"/>
      <c r="CW11" s="658"/>
      <c r="CX11" s="658"/>
      <c r="CY11" s="659"/>
      <c r="CZ11" s="695">
        <v>3.7</v>
      </c>
      <c r="DA11" s="695"/>
      <c r="DB11" s="695"/>
      <c r="DC11" s="695"/>
      <c r="DD11" s="663">
        <v>228237</v>
      </c>
      <c r="DE11" s="658"/>
      <c r="DF11" s="658"/>
      <c r="DG11" s="658"/>
      <c r="DH11" s="658"/>
      <c r="DI11" s="658"/>
      <c r="DJ11" s="658"/>
      <c r="DK11" s="658"/>
      <c r="DL11" s="658"/>
      <c r="DM11" s="658"/>
      <c r="DN11" s="658"/>
      <c r="DO11" s="658"/>
      <c r="DP11" s="659"/>
      <c r="DQ11" s="663">
        <v>685876</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v>63293</v>
      </c>
      <c r="S12" s="658"/>
      <c r="T12" s="658"/>
      <c r="U12" s="658"/>
      <c r="V12" s="658"/>
      <c r="W12" s="658"/>
      <c r="X12" s="658"/>
      <c r="Y12" s="659"/>
      <c r="Z12" s="695">
        <v>0.2</v>
      </c>
      <c r="AA12" s="695"/>
      <c r="AB12" s="695"/>
      <c r="AC12" s="695"/>
      <c r="AD12" s="696">
        <v>63293</v>
      </c>
      <c r="AE12" s="696"/>
      <c r="AF12" s="696"/>
      <c r="AG12" s="696"/>
      <c r="AH12" s="696"/>
      <c r="AI12" s="696"/>
      <c r="AJ12" s="696"/>
      <c r="AK12" s="696"/>
      <c r="AL12" s="660">
        <v>0.3</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5442234</v>
      </c>
      <c r="BH12" s="658"/>
      <c r="BI12" s="658"/>
      <c r="BJ12" s="658"/>
      <c r="BK12" s="658"/>
      <c r="BL12" s="658"/>
      <c r="BM12" s="658"/>
      <c r="BN12" s="659"/>
      <c r="BO12" s="695">
        <v>48.7</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1375683</v>
      </c>
      <c r="CS12" s="658"/>
      <c r="CT12" s="658"/>
      <c r="CU12" s="658"/>
      <c r="CV12" s="658"/>
      <c r="CW12" s="658"/>
      <c r="CX12" s="658"/>
      <c r="CY12" s="659"/>
      <c r="CZ12" s="695">
        <v>4.0999999999999996</v>
      </c>
      <c r="DA12" s="695"/>
      <c r="DB12" s="695"/>
      <c r="DC12" s="695"/>
      <c r="DD12" s="663">
        <v>24668</v>
      </c>
      <c r="DE12" s="658"/>
      <c r="DF12" s="658"/>
      <c r="DG12" s="658"/>
      <c r="DH12" s="658"/>
      <c r="DI12" s="658"/>
      <c r="DJ12" s="658"/>
      <c r="DK12" s="658"/>
      <c r="DL12" s="658"/>
      <c r="DM12" s="658"/>
      <c r="DN12" s="658"/>
      <c r="DO12" s="658"/>
      <c r="DP12" s="659"/>
      <c r="DQ12" s="663">
        <v>712114</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5433023</v>
      </c>
      <c r="BH13" s="658"/>
      <c r="BI13" s="658"/>
      <c r="BJ13" s="658"/>
      <c r="BK13" s="658"/>
      <c r="BL13" s="658"/>
      <c r="BM13" s="658"/>
      <c r="BN13" s="659"/>
      <c r="BO13" s="695">
        <v>48.6</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2065709</v>
      </c>
      <c r="CS13" s="658"/>
      <c r="CT13" s="658"/>
      <c r="CU13" s="658"/>
      <c r="CV13" s="658"/>
      <c r="CW13" s="658"/>
      <c r="CX13" s="658"/>
      <c r="CY13" s="659"/>
      <c r="CZ13" s="695">
        <v>6.1</v>
      </c>
      <c r="DA13" s="695"/>
      <c r="DB13" s="695"/>
      <c r="DC13" s="695"/>
      <c r="DD13" s="663">
        <v>857320</v>
      </c>
      <c r="DE13" s="658"/>
      <c r="DF13" s="658"/>
      <c r="DG13" s="658"/>
      <c r="DH13" s="658"/>
      <c r="DI13" s="658"/>
      <c r="DJ13" s="658"/>
      <c r="DK13" s="658"/>
      <c r="DL13" s="658"/>
      <c r="DM13" s="658"/>
      <c r="DN13" s="658"/>
      <c r="DO13" s="658"/>
      <c r="DP13" s="659"/>
      <c r="DQ13" s="663">
        <v>1317303</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2789</v>
      </c>
      <c r="S14" s="658"/>
      <c r="T14" s="658"/>
      <c r="U14" s="658"/>
      <c r="V14" s="658"/>
      <c r="W14" s="658"/>
      <c r="X14" s="658"/>
      <c r="Y14" s="659"/>
      <c r="Z14" s="695">
        <v>0</v>
      </c>
      <c r="AA14" s="695"/>
      <c r="AB14" s="695"/>
      <c r="AC14" s="695"/>
      <c r="AD14" s="696">
        <v>2789</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280282</v>
      </c>
      <c r="BH14" s="658"/>
      <c r="BI14" s="658"/>
      <c r="BJ14" s="658"/>
      <c r="BK14" s="658"/>
      <c r="BL14" s="658"/>
      <c r="BM14" s="658"/>
      <c r="BN14" s="659"/>
      <c r="BO14" s="695">
        <v>2.5</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1328575</v>
      </c>
      <c r="CS14" s="658"/>
      <c r="CT14" s="658"/>
      <c r="CU14" s="658"/>
      <c r="CV14" s="658"/>
      <c r="CW14" s="658"/>
      <c r="CX14" s="658"/>
      <c r="CY14" s="659"/>
      <c r="CZ14" s="695">
        <v>3.9</v>
      </c>
      <c r="DA14" s="695"/>
      <c r="DB14" s="695"/>
      <c r="DC14" s="695"/>
      <c r="DD14" s="663">
        <v>4162</v>
      </c>
      <c r="DE14" s="658"/>
      <c r="DF14" s="658"/>
      <c r="DG14" s="658"/>
      <c r="DH14" s="658"/>
      <c r="DI14" s="658"/>
      <c r="DJ14" s="658"/>
      <c r="DK14" s="658"/>
      <c r="DL14" s="658"/>
      <c r="DM14" s="658"/>
      <c r="DN14" s="658"/>
      <c r="DO14" s="658"/>
      <c r="DP14" s="659"/>
      <c r="DQ14" s="663">
        <v>1315616</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557021</v>
      </c>
      <c r="BH15" s="658"/>
      <c r="BI15" s="658"/>
      <c r="BJ15" s="658"/>
      <c r="BK15" s="658"/>
      <c r="BL15" s="658"/>
      <c r="BM15" s="658"/>
      <c r="BN15" s="659"/>
      <c r="BO15" s="695">
        <v>5</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3918826</v>
      </c>
      <c r="CS15" s="658"/>
      <c r="CT15" s="658"/>
      <c r="CU15" s="658"/>
      <c r="CV15" s="658"/>
      <c r="CW15" s="658"/>
      <c r="CX15" s="658"/>
      <c r="CY15" s="659"/>
      <c r="CZ15" s="695">
        <v>11.6</v>
      </c>
      <c r="DA15" s="695"/>
      <c r="DB15" s="695"/>
      <c r="DC15" s="695"/>
      <c r="DD15" s="663">
        <v>183592</v>
      </c>
      <c r="DE15" s="658"/>
      <c r="DF15" s="658"/>
      <c r="DG15" s="658"/>
      <c r="DH15" s="658"/>
      <c r="DI15" s="658"/>
      <c r="DJ15" s="658"/>
      <c r="DK15" s="658"/>
      <c r="DL15" s="658"/>
      <c r="DM15" s="658"/>
      <c r="DN15" s="658"/>
      <c r="DO15" s="658"/>
      <c r="DP15" s="659"/>
      <c r="DQ15" s="663">
        <v>3198746</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43576</v>
      </c>
      <c r="S16" s="658"/>
      <c r="T16" s="658"/>
      <c r="U16" s="658"/>
      <c r="V16" s="658"/>
      <c r="W16" s="658"/>
      <c r="X16" s="658"/>
      <c r="Y16" s="659"/>
      <c r="Z16" s="695">
        <v>0.1</v>
      </c>
      <c r="AA16" s="695"/>
      <c r="AB16" s="695"/>
      <c r="AC16" s="695"/>
      <c r="AD16" s="696">
        <v>43576</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36046</v>
      </c>
      <c r="CS16" s="658"/>
      <c r="CT16" s="658"/>
      <c r="CU16" s="658"/>
      <c r="CV16" s="658"/>
      <c r="CW16" s="658"/>
      <c r="CX16" s="658"/>
      <c r="CY16" s="659"/>
      <c r="CZ16" s="695">
        <v>0.1</v>
      </c>
      <c r="DA16" s="695"/>
      <c r="DB16" s="695"/>
      <c r="DC16" s="695"/>
      <c r="DD16" s="663" t="s">
        <v>122</v>
      </c>
      <c r="DE16" s="658"/>
      <c r="DF16" s="658"/>
      <c r="DG16" s="658"/>
      <c r="DH16" s="658"/>
      <c r="DI16" s="658"/>
      <c r="DJ16" s="658"/>
      <c r="DK16" s="658"/>
      <c r="DL16" s="658"/>
      <c r="DM16" s="658"/>
      <c r="DN16" s="658"/>
      <c r="DO16" s="658"/>
      <c r="DP16" s="659"/>
      <c r="DQ16" s="663">
        <v>3116</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179245</v>
      </c>
      <c r="S17" s="658"/>
      <c r="T17" s="658"/>
      <c r="U17" s="658"/>
      <c r="V17" s="658"/>
      <c r="W17" s="658"/>
      <c r="X17" s="658"/>
      <c r="Y17" s="659"/>
      <c r="Z17" s="695">
        <v>0.5</v>
      </c>
      <c r="AA17" s="695"/>
      <c r="AB17" s="695"/>
      <c r="AC17" s="695"/>
      <c r="AD17" s="696">
        <v>179245</v>
      </c>
      <c r="AE17" s="696"/>
      <c r="AF17" s="696"/>
      <c r="AG17" s="696"/>
      <c r="AH17" s="696"/>
      <c r="AI17" s="696"/>
      <c r="AJ17" s="696"/>
      <c r="AK17" s="696"/>
      <c r="AL17" s="660">
        <v>0.9</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3440220</v>
      </c>
      <c r="CS17" s="658"/>
      <c r="CT17" s="658"/>
      <c r="CU17" s="658"/>
      <c r="CV17" s="658"/>
      <c r="CW17" s="658"/>
      <c r="CX17" s="658"/>
      <c r="CY17" s="659"/>
      <c r="CZ17" s="695">
        <v>10.199999999999999</v>
      </c>
      <c r="DA17" s="695"/>
      <c r="DB17" s="695"/>
      <c r="DC17" s="695"/>
      <c r="DD17" s="663" t="s">
        <v>122</v>
      </c>
      <c r="DE17" s="658"/>
      <c r="DF17" s="658"/>
      <c r="DG17" s="658"/>
      <c r="DH17" s="658"/>
      <c r="DI17" s="658"/>
      <c r="DJ17" s="658"/>
      <c r="DK17" s="658"/>
      <c r="DL17" s="658"/>
      <c r="DM17" s="658"/>
      <c r="DN17" s="658"/>
      <c r="DO17" s="658"/>
      <c r="DP17" s="659"/>
      <c r="DQ17" s="663">
        <v>3431701</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72085</v>
      </c>
      <c r="S18" s="658"/>
      <c r="T18" s="658"/>
      <c r="U18" s="658"/>
      <c r="V18" s="658"/>
      <c r="W18" s="658"/>
      <c r="X18" s="658"/>
      <c r="Y18" s="659"/>
      <c r="Z18" s="695">
        <v>0.2</v>
      </c>
      <c r="AA18" s="695"/>
      <c r="AB18" s="695"/>
      <c r="AC18" s="695"/>
      <c r="AD18" s="696">
        <v>72085</v>
      </c>
      <c r="AE18" s="696"/>
      <c r="AF18" s="696"/>
      <c r="AG18" s="696"/>
      <c r="AH18" s="696"/>
      <c r="AI18" s="696"/>
      <c r="AJ18" s="696"/>
      <c r="AK18" s="696"/>
      <c r="AL18" s="660">
        <v>0.4</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68771</v>
      </c>
      <c r="S19" s="658"/>
      <c r="T19" s="658"/>
      <c r="U19" s="658"/>
      <c r="V19" s="658"/>
      <c r="W19" s="658"/>
      <c r="X19" s="658"/>
      <c r="Y19" s="659"/>
      <c r="Z19" s="695">
        <v>0.2</v>
      </c>
      <c r="AA19" s="695"/>
      <c r="AB19" s="695"/>
      <c r="AC19" s="695"/>
      <c r="AD19" s="696">
        <v>68771</v>
      </c>
      <c r="AE19" s="696"/>
      <c r="AF19" s="696"/>
      <c r="AG19" s="696"/>
      <c r="AH19" s="696"/>
      <c r="AI19" s="696"/>
      <c r="AJ19" s="696"/>
      <c r="AK19" s="696"/>
      <c r="AL19" s="660">
        <v>0.4</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370432</v>
      </c>
      <c r="BH19" s="658"/>
      <c r="BI19" s="658"/>
      <c r="BJ19" s="658"/>
      <c r="BK19" s="658"/>
      <c r="BL19" s="658"/>
      <c r="BM19" s="658"/>
      <c r="BN19" s="659"/>
      <c r="BO19" s="695">
        <v>3.3</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3314</v>
      </c>
      <c r="S20" s="658"/>
      <c r="T20" s="658"/>
      <c r="U20" s="658"/>
      <c r="V20" s="658"/>
      <c r="W20" s="658"/>
      <c r="X20" s="658"/>
      <c r="Y20" s="659"/>
      <c r="Z20" s="695">
        <v>0</v>
      </c>
      <c r="AA20" s="695"/>
      <c r="AB20" s="695"/>
      <c r="AC20" s="695"/>
      <c r="AD20" s="696">
        <v>3314</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370432</v>
      </c>
      <c r="BH20" s="658"/>
      <c r="BI20" s="658"/>
      <c r="BJ20" s="658"/>
      <c r="BK20" s="658"/>
      <c r="BL20" s="658"/>
      <c r="BM20" s="658"/>
      <c r="BN20" s="659"/>
      <c r="BO20" s="695">
        <v>3.3</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33694873</v>
      </c>
      <c r="CS20" s="658"/>
      <c r="CT20" s="658"/>
      <c r="CU20" s="658"/>
      <c r="CV20" s="658"/>
      <c r="CW20" s="658"/>
      <c r="CX20" s="658"/>
      <c r="CY20" s="659"/>
      <c r="CZ20" s="695">
        <v>100</v>
      </c>
      <c r="DA20" s="695"/>
      <c r="DB20" s="695"/>
      <c r="DC20" s="695"/>
      <c r="DD20" s="663">
        <v>1515546</v>
      </c>
      <c r="DE20" s="658"/>
      <c r="DF20" s="658"/>
      <c r="DG20" s="658"/>
      <c r="DH20" s="658"/>
      <c r="DI20" s="658"/>
      <c r="DJ20" s="658"/>
      <c r="DK20" s="658"/>
      <c r="DL20" s="658"/>
      <c r="DM20" s="658"/>
      <c r="DN20" s="658"/>
      <c r="DO20" s="658"/>
      <c r="DP20" s="659"/>
      <c r="DQ20" s="663">
        <v>23600051</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6559053</v>
      </c>
      <c r="S21" s="658"/>
      <c r="T21" s="658"/>
      <c r="U21" s="658"/>
      <c r="V21" s="658"/>
      <c r="W21" s="658"/>
      <c r="X21" s="658"/>
      <c r="Y21" s="659"/>
      <c r="Z21" s="695">
        <v>18.600000000000001</v>
      </c>
      <c r="AA21" s="695"/>
      <c r="AB21" s="695"/>
      <c r="AC21" s="695"/>
      <c r="AD21" s="696">
        <v>5818080</v>
      </c>
      <c r="AE21" s="696"/>
      <c r="AF21" s="696"/>
      <c r="AG21" s="696"/>
      <c r="AH21" s="696"/>
      <c r="AI21" s="696"/>
      <c r="AJ21" s="696"/>
      <c r="AK21" s="696"/>
      <c r="AL21" s="660">
        <v>30</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22848</v>
      </c>
      <c r="BH21" s="658"/>
      <c r="BI21" s="658"/>
      <c r="BJ21" s="658"/>
      <c r="BK21" s="658"/>
      <c r="BL21" s="658"/>
      <c r="BM21" s="658"/>
      <c r="BN21" s="659"/>
      <c r="BO21" s="695">
        <v>0.2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5818080</v>
      </c>
      <c r="S22" s="658"/>
      <c r="T22" s="658"/>
      <c r="U22" s="658"/>
      <c r="V22" s="658"/>
      <c r="W22" s="658"/>
      <c r="X22" s="658"/>
      <c r="Y22" s="659"/>
      <c r="Z22" s="695">
        <v>16.5</v>
      </c>
      <c r="AA22" s="695"/>
      <c r="AB22" s="695"/>
      <c r="AC22" s="695"/>
      <c r="AD22" s="696">
        <v>5818080</v>
      </c>
      <c r="AE22" s="696"/>
      <c r="AF22" s="696"/>
      <c r="AG22" s="696"/>
      <c r="AH22" s="696"/>
      <c r="AI22" s="696"/>
      <c r="AJ22" s="696"/>
      <c r="AK22" s="696"/>
      <c r="AL22" s="660">
        <v>30</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740042</v>
      </c>
      <c r="S23" s="658"/>
      <c r="T23" s="658"/>
      <c r="U23" s="658"/>
      <c r="V23" s="658"/>
      <c r="W23" s="658"/>
      <c r="X23" s="658"/>
      <c r="Y23" s="659"/>
      <c r="Z23" s="695">
        <v>2.1</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347584</v>
      </c>
      <c r="BH23" s="658"/>
      <c r="BI23" s="658"/>
      <c r="BJ23" s="658"/>
      <c r="BK23" s="658"/>
      <c r="BL23" s="658"/>
      <c r="BM23" s="658"/>
      <c r="BN23" s="659"/>
      <c r="BO23" s="695">
        <v>3.1</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v>931</v>
      </c>
      <c r="S24" s="658"/>
      <c r="T24" s="658"/>
      <c r="U24" s="658"/>
      <c r="V24" s="658"/>
      <c r="W24" s="658"/>
      <c r="X24" s="658"/>
      <c r="Y24" s="659"/>
      <c r="Z24" s="695">
        <v>0</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16995483</v>
      </c>
      <c r="CS24" s="713"/>
      <c r="CT24" s="713"/>
      <c r="CU24" s="713"/>
      <c r="CV24" s="713"/>
      <c r="CW24" s="713"/>
      <c r="CX24" s="713"/>
      <c r="CY24" s="738"/>
      <c r="CZ24" s="739">
        <v>50.4</v>
      </c>
      <c r="DA24" s="721"/>
      <c r="DB24" s="721"/>
      <c r="DC24" s="741"/>
      <c r="DD24" s="737">
        <v>10985229</v>
      </c>
      <c r="DE24" s="713"/>
      <c r="DF24" s="713"/>
      <c r="DG24" s="713"/>
      <c r="DH24" s="713"/>
      <c r="DI24" s="713"/>
      <c r="DJ24" s="713"/>
      <c r="DK24" s="738"/>
      <c r="DL24" s="737">
        <v>10160750</v>
      </c>
      <c r="DM24" s="713"/>
      <c r="DN24" s="713"/>
      <c r="DO24" s="713"/>
      <c r="DP24" s="713"/>
      <c r="DQ24" s="713"/>
      <c r="DR24" s="713"/>
      <c r="DS24" s="713"/>
      <c r="DT24" s="713"/>
      <c r="DU24" s="713"/>
      <c r="DV24" s="738"/>
      <c r="DW24" s="739">
        <v>51.9</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20463093</v>
      </c>
      <c r="S25" s="658"/>
      <c r="T25" s="658"/>
      <c r="U25" s="658"/>
      <c r="V25" s="658"/>
      <c r="W25" s="658"/>
      <c r="X25" s="658"/>
      <c r="Y25" s="659"/>
      <c r="Z25" s="695">
        <v>57.9</v>
      </c>
      <c r="AA25" s="695"/>
      <c r="AB25" s="695"/>
      <c r="AC25" s="695"/>
      <c r="AD25" s="696">
        <v>19374536</v>
      </c>
      <c r="AE25" s="696"/>
      <c r="AF25" s="696"/>
      <c r="AG25" s="696"/>
      <c r="AH25" s="696"/>
      <c r="AI25" s="696"/>
      <c r="AJ25" s="696"/>
      <c r="AK25" s="696"/>
      <c r="AL25" s="660">
        <v>99.8</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5006441</v>
      </c>
      <c r="CS25" s="670"/>
      <c r="CT25" s="670"/>
      <c r="CU25" s="670"/>
      <c r="CV25" s="670"/>
      <c r="CW25" s="670"/>
      <c r="CX25" s="670"/>
      <c r="CY25" s="671"/>
      <c r="CZ25" s="660">
        <v>14.9</v>
      </c>
      <c r="DA25" s="672"/>
      <c r="DB25" s="672"/>
      <c r="DC25" s="673"/>
      <c r="DD25" s="663">
        <v>4734167</v>
      </c>
      <c r="DE25" s="670"/>
      <c r="DF25" s="670"/>
      <c r="DG25" s="670"/>
      <c r="DH25" s="670"/>
      <c r="DI25" s="670"/>
      <c r="DJ25" s="670"/>
      <c r="DK25" s="671"/>
      <c r="DL25" s="663">
        <v>4711447</v>
      </c>
      <c r="DM25" s="670"/>
      <c r="DN25" s="670"/>
      <c r="DO25" s="670"/>
      <c r="DP25" s="670"/>
      <c r="DQ25" s="670"/>
      <c r="DR25" s="670"/>
      <c r="DS25" s="670"/>
      <c r="DT25" s="670"/>
      <c r="DU25" s="670"/>
      <c r="DV25" s="671"/>
      <c r="DW25" s="660">
        <v>24.1</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6024</v>
      </c>
      <c r="S26" s="658"/>
      <c r="T26" s="658"/>
      <c r="U26" s="658"/>
      <c r="V26" s="658"/>
      <c r="W26" s="658"/>
      <c r="X26" s="658"/>
      <c r="Y26" s="659"/>
      <c r="Z26" s="695">
        <v>0</v>
      </c>
      <c r="AA26" s="695"/>
      <c r="AB26" s="695"/>
      <c r="AC26" s="695"/>
      <c r="AD26" s="696">
        <v>6024</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3123081</v>
      </c>
      <c r="CS26" s="658"/>
      <c r="CT26" s="658"/>
      <c r="CU26" s="658"/>
      <c r="CV26" s="658"/>
      <c r="CW26" s="658"/>
      <c r="CX26" s="658"/>
      <c r="CY26" s="659"/>
      <c r="CZ26" s="660">
        <v>9.3000000000000007</v>
      </c>
      <c r="DA26" s="672"/>
      <c r="DB26" s="672"/>
      <c r="DC26" s="673"/>
      <c r="DD26" s="663">
        <v>2925925</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230131</v>
      </c>
      <c r="S27" s="658"/>
      <c r="T27" s="658"/>
      <c r="U27" s="658"/>
      <c r="V27" s="658"/>
      <c r="W27" s="658"/>
      <c r="X27" s="658"/>
      <c r="Y27" s="659"/>
      <c r="Z27" s="695">
        <v>0.7</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11170513</v>
      </c>
      <c r="BH27" s="658"/>
      <c r="BI27" s="658"/>
      <c r="BJ27" s="658"/>
      <c r="BK27" s="658"/>
      <c r="BL27" s="658"/>
      <c r="BM27" s="658"/>
      <c r="BN27" s="659"/>
      <c r="BO27" s="695">
        <v>100</v>
      </c>
      <c r="BP27" s="695"/>
      <c r="BQ27" s="695"/>
      <c r="BR27" s="695"/>
      <c r="BS27" s="696">
        <v>241640</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8548822</v>
      </c>
      <c r="CS27" s="670"/>
      <c r="CT27" s="670"/>
      <c r="CU27" s="670"/>
      <c r="CV27" s="670"/>
      <c r="CW27" s="670"/>
      <c r="CX27" s="670"/>
      <c r="CY27" s="671"/>
      <c r="CZ27" s="660">
        <v>25.4</v>
      </c>
      <c r="DA27" s="672"/>
      <c r="DB27" s="672"/>
      <c r="DC27" s="673"/>
      <c r="DD27" s="663">
        <v>2819361</v>
      </c>
      <c r="DE27" s="670"/>
      <c r="DF27" s="670"/>
      <c r="DG27" s="670"/>
      <c r="DH27" s="670"/>
      <c r="DI27" s="670"/>
      <c r="DJ27" s="670"/>
      <c r="DK27" s="671"/>
      <c r="DL27" s="663">
        <v>2017602</v>
      </c>
      <c r="DM27" s="670"/>
      <c r="DN27" s="670"/>
      <c r="DO27" s="670"/>
      <c r="DP27" s="670"/>
      <c r="DQ27" s="670"/>
      <c r="DR27" s="670"/>
      <c r="DS27" s="670"/>
      <c r="DT27" s="670"/>
      <c r="DU27" s="670"/>
      <c r="DV27" s="671"/>
      <c r="DW27" s="660">
        <v>10.3</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346049</v>
      </c>
      <c r="S28" s="658"/>
      <c r="T28" s="658"/>
      <c r="U28" s="658"/>
      <c r="V28" s="658"/>
      <c r="W28" s="658"/>
      <c r="X28" s="658"/>
      <c r="Y28" s="659"/>
      <c r="Z28" s="695">
        <v>1</v>
      </c>
      <c r="AA28" s="695"/>
      <c r="AB28" s="695"/>
      <c r="AC28" s="695"/>
      <c r="AD28" s="696">
        <v>19393</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3440220</v>
      </c>
      <c r="CS28" s="658"/>
      <c r="CT28" s="658"/>
      <c r="CU28" s="658"/>
      <c r="CV28" s="658"/>
      <c r="CW28" s="658"/>
      <c r="CX28" s="658"/>
      <c r="CY28" s="659"/>
      <c r="CZ28" s="660">
        <v>10.199999999999999</v>
      </c>
      <c r="DA28" s="672"/>
      <c r="DB28" s="672"/>
      <c r="DC28" s="673"/>
      <c r="DD28" s="663">
        <v>3431701</v>
      </c>
      <c r="DE28" s="658"/>
      <c r="DF28" s="658"/>
      <c r="DG28" s="658"/>
      <c r="DH28" s="658"/>
      <c r="DI28" s="658"/>
      <c r="DJ28" s="658"/>
      <c r="DK28" s="659"/>
      <c r="DL28" s="663">
        <v>3431701</v>
      </c>
      <c r="DM28" s="658"/>
      <c r="DN28" s="658"/>
      <c r="DO28" s="658"/>
      <c r="DP28" s="658"/>
      <c r="DQ28" s="658"/>
      <c r="DR28" s="658"/>
      <c r="DS28" s="658"/>
      <c r="DT28" s="658"/>
      <c r="DU28" s="658"/>
      <c r="DV28" s="659"/>
      <c r="DW28" s="660">
        <v>17.5</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44970</v>
      </c>
      <c r="S29" s="658"/>
      <c r="T29" s="658"/>
      <c r="U29" s="658"/>
      <c r="V29" s="658"/>
      <c r="W29" s="658"/>
      <c r="X29" s="658"/>
      <c r="Y29" s="659"/>
      <c r="Z29" s="695">
        <v>0.1</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3440220</v>
      </c>
      <c r="CS29" s="670"/>
      <c r="CT29" s="670"/>
      <c r="CU29" s="670"/>
      <c r="CV29" s="670"/>
      <c r="CW29" s="670"/>
      <c r="CX29" s="670"/>
      <c r="CY29" s="671"/>
      <c r="CZ29" s="660">
        <v>10.199999999999999</v>
      </c>
      <c r="DA29" s="672"/>
      <c r="DB29" s="672"/>
      <c r="DC29" s="673"/>
      <c r="DD29" s="663">
        <v>3431701</v>
      </c>
      <c r="DE29" s="670"/>
      <c r="DF29" s="670"/>
      <c r="DG29" s="670"/>
      <c r="DH29" s="670"/>
      <c r="DI29" s="670"/>
      <c r="DJ29" s="670"/>
      <c r="DK29" s="671"/>
      <c r="DL29" s="663">
        <v>3431701</v>
      </c>
      <c r="DM29" s="670"/>
      <c r="DN29" s="670"/>
      <c r="DO29" s="670"/>
      <c r="DP29" s="670"/>
      <c r="DQ29" s="670"/>
      <c r="DR29" s="670"/>
      <c r="DS29" s="670"/>
      <c r="DT29" s="670"/>
      <c r="DU29" s="670"/>
      <c r="DV29" s="671"/>
      <c r="DW29" s="660">
        <v>17.5</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6111512</v>
      </c>
      <c r="S30" s="658"/>
      <c r="T30" s="658"/>
      <c r="U30" s="658"/>
      <c r="V30" s="658"/>
      <c r="W30" s="658"/>
      <c r="X30" s="658"/>
      <c r="Y30" s="659"/>
      <c r="Z30" s="695">
        <v>17.3</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3385757</v>
      </c>
      <c r="CS30" s="658"/>
      <c r="CT30" s="658"/>
      <c r="CU30" s="658"/>
      <c r="CV30" s="658"/>
      <c r="CW30" s="658"/>
      <c r="CX30" s="658"/>
      <c r="CY30" s="659"/>
      <c r="CZ30" s="660">
        <v>10</v>
      </c>
      <c r="DA30" s="672"/>
      <c r="DB30" s="672"/>
      <c r="DC30" s="673"/>
      <c r="DD30" s="663">
        <v>3377358</v>
      </c>
      <c r="DE30" s="658"/>
      <c r="DF30" s="658"/>
      <c r="DG30" s="658"/>
      <c r="DH30" s="658"/>
      <c r="DI30" s="658"/>
      <c r="DJ30" s="658"/>
      <c r="DK30" s="659"/>
      <c r="DL30" s="663">
        <v>3377358</v>
      </c>
      <c r="DM30" s="658"/>
      <c r="DN30" s="658"/>
      <c r="DO30" s="658"/>
      <c r="DP30" s="658"/>
      <c r="DQ30" s="658"/>
      <c r="DR30" s="658"/>
      <c r="DS30" s="658"/>
      <c r="DT30" s="658"/>
      <c r="DU30" s="658"/>
      <c r="DV30" s="659"/>
      <c r="DW30" s="660">
        <v>17.3</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99.6</v>
      </c>
      <c r="BH31" s="720"/>
      <c r="BI31" s="720"/>
      <c r="BJ31" s="720"/>
      <c r="BK31" s="720"/>
      <c r="BL31" s="720"/>
      <c r="BM31" s="721">
        <v>98.2</v>
      </c>
      <c r="BN31" s="720"/>
      <c r="BO31" s="720"/>
      <c r="BP31" s="720"/>
      <c r="BQ31" s="722"/>
      <c r="BR31" s="719">
        <v>99.7</v>
      </c>
      <c r="BS31" s="720"/>
      <c r="BT31" s="720"/>
      <c r="BU31" s="720"/>
      <c r="BV31" s="720"/>
      <c r="BW31" s="720"/>
      <c r="BX31" s="721">
        <v>98.1</v>
      </c>
      <c r="BY31" s="720"/>
      <c r="BZ31" s="720"/>
      <c r="CA31" s="720"/>
      <c r="CB31" s="722"/>
      <c r="CD31" s="678"/>
      <c r="CE31" s="679"/>
      <c r="CF31" s="654" t="s">
        <v>300</v>
      </c>
      <c r="CG31" s="655"/>
      <c r="CH31" s="655"/>
      <c r="CI31" s="655"/>
      <c r="CJ31" s="655"/>
      <c r="CK31" s="655"/>
      <c r="CL31" s="655"/>
      <c r="CM31" s="655"/>
      <c r="CN31" s="655"/>
      <c r="CO31" s="655"/>
      <c r="CP31" s="655"/>
      <c r="CQ31" s="656"/>
      <c r="CR31" s="657">
        <v>54463</v>
      </c>
      <c r="CS31" s="670"/>
      <c r="CT31" s="670"/>
      <c r="CU31" s="670"/>
      <c r="CV31" s="670"/>
      <c r="CW31" s="670"/>
      <c r="CX31" s="670"/>
      <c r="CY31" s="671"/>
      <c r="CZ31" s="660">
        <v>0.2</v>
      </c>
      <c r="DA31" s="672"/>
      <c r="DB31" s="672"/>
      <c r="DC31" s="673"/>
      <c r="DD31" s="663">
        <v>54343</v>
      </c>
      <c r="DE31" s="670"/>
      <c r="DF31" s="670"/>
      <c r="DG31" s="670"/>
      <c r="DH31" s="670"/>
      <c r="DI31" s="670"/>
      <c r="DJ31" s="670"/>
      <c r="DK31" s="671"/>
      <c r="DL31" s="663">
        <v>54343</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2746718</v>
      </c>
      <c r="S32" s="658"/>
      <c r="T32" s="658"/>
      <c r="U32" s="658"/>
      <c r="V32" s="658"/>
      <c r="W32" s="658"/>
      <c r="X32" s="658"/>
      <c r="Y32" s="659"/>
      <c r="Z32" s="695">
        <v>7.8</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99.6</v>
      </c>
      <c r="BH32" s="670"/>
      <c r="BI32" s="670"/>
      <c r="BJ32" s="670"/>
      <c r="BK32" s="670"/>
      <c r="BL32" s="670"/>
      <c r="BM32" s="661">
        <v>98.9</v>
      </c>
      <c r="BN32" s="670"/>
      <c r="BO32" s="670"/>
      <c r="BP32" s="670"/>
      <c r="BQ32" s="693"/>
      <c r="BR32" s="723">
        <v>99.7</v>
      </c>
      <c r="BS32" s="670"/>
      <c r="BT32" s="670"/>
      <c r="BU32" s="670"/>
      <c r="BV32" s="670"/>
      <c r="BW32" s="670"/>
      <c r="BX32" s="661">
        <v>98.9</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83673</v>
      </c>
      <c r="S33" s="658"/>
      <c r="T33" s="658"/>
      <c r="U33" s="658"/>
      <c r="V33" s="658"/>
      <c r="W33" s="658"/>
      <c r="X33" s="658"/>
      <c r="Y33" s="659"/>
      <c r="Z33" s="695">
        <v>0.2</v>
      </c>
      <c r="AA33" s="695"/>
      <c r="AB33" s="695"/>
      <c r="AC33" s="695"/>
      <c r="AD33" s="696">
        <v>15285</v>
      </c>
      <c r="AE33" s="696"/>
      <c r="AF33" s="696"/>
      <c r="AG33" s="696"/>
      <c r="AH33" s="696"/>
      <c r="AI33" s="696"/>
      <c r="AJ33" s="696"/>
      <c r="AK33" s="696"/>
      <c r="AL33" s="660">
        <v>0.1</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99.6</v>
      </c>
      <c r="BH33" s="642"/>
      <c r="BI33" s="642"/>
      <c r="BJ33" s="642"/>
      <c r="BK33" s="642"/>
      <c r="BL33" s="642"/>
      <c r="BM33" s="688">
        <v>97.6</v>
      </c>
      <c r="BN33" s="642"/>
      <c r="BO33" s="642"/>
      <c r="BP33" s="642"/>
      <c r="BQ33" s="705"/>
      <c r="BR33" s="718">
        <v>99.6</v>
      </c>
      <c r="BS33" s="642"/>
      <c r="BT33" s="642"/>
      <c r="BU33" s="642"/>
      <c r="BV33" s="642"/>
      <c r="BW33" s="642"/>
      <c r="BX33" s="688">
        <v>97.3</v>
      </c>
      <c r="BY33" s="642"/>
      <c r="BZ33" s="642"/>
      <c r="CA33" s="642"/>
      <c r="CB33" s="705"/>
      <c r="CD33" s="654" t="s">
        <v>307</v>
      </c>
      <c r="CE33" s="655"/>
      <c r="CF33" s="655"/>
      <c r="CG33" s="655"/>
      <c r="CH33" s="655"/>
      <c r="CI33" s="655"/>
      <c r="CJ33" s="655"/>
      <c r="CK33" s="655"/>
      <c r="CL33" s="655"/>
      <c r="CM33" s="655"/>
      <c r="CN33" s="655"/>
      <c r="CO33" s="655"/>
      <c r="CP33" s="655"/>
      <c r="CQ33" s="656"/>
      <c r="CR33" s="657">
        <v>15147798</v>
      </c>
      <c r="CS33" s="670"/>
      <c r="CT33" s="670"/>
      <c r="CU33" s="670"/>
      <c r="CV33" s="670"/>
      <c r="CW33" s="670"/>
      <c r="CX33" s="670"/>
      <c r="CY33" s="671"/>
      <c r="CZ33" s="660">
        <v>45</v>
      </c>
      <c r="DA33" s="672"/>
      <c r="DB33" s="672"/>
      <c r="DC33" s="673"/>
      <c r="DD33" s="663">
        <v>12236645</v>
      </c>
      <c r="DE33" s="670"/>
      <c r="DF33" s="670"/>
      <c r="DG33" s="670"/>
      <c r="DH33" s="670"/>
      <c r="DI33" s="670"/>
      <c r="DJ33" s="670"/>
      <c r="DK33" s="671"/>
      <c r="DL33" s="663">
        <v>8968564</v>
      </c>
      <c r="DM33" s="670"/>
      <c r="DN33" s="670"/>
      <c r="DO33" s="670"/>
      <c r="DP33" s="670"/>
      <c r="DQ33" s="670"/>
      <c r="DR33" s="670"/>
      <c r="DS33" s="670"/>
      <c r="DT33" s="670"/>
      <c r="DU33" s="670"/>
      <c r="DV33" s="671"/>
      <c r="DW33" s="660">
        <v>45.8</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191075</v>
      </c>
      <c r="S34" s="658"/>
      <c r="T34" s="658"/>
      <c r="U34" s="658"/>
      <c r="V34" s="658"/>
      <c r="W34" s="658"/>
      <c r="X34" s="658"/>
      <c r="Y34" s="659"/>
      <c r="Z34" s="695">
        <v>0.5</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4655914</v>
      </c>
      <c r="CS34" s="658"/>
      <c r="CT34" s="658"/>
      <c r="CU34" s="658"/>
      <c r="CV34" s="658"/>
      <c r="CW34" s="658"/>
      <c r="CX34" s="658"/>
      <c r="CY34" s="659"/>
      <c r="CZ34" s="660">
        <v>13.8</v>
      </c>
      <c r="DA34" s="672"/>
      <c r="DB34" s="672"/>
      <c r="DC34" s="673"/>
      <c r="DD34" s="663">
        <v>3497169</v>
      </c>
      <c r="DE34" s="658"/>
      <c r="DF34" s="658"/>
      <c r="DG34" s="658"/>
      <c r="DH34" s="658"/>
      <c r="DI34" s="658"/>
      <c r="DJ34" s="658"/>
      <c r="DK34" s="659"/>
      <c r="DL34" s="663">
        <v>3113282</v>
      </c>
      <c r="DM34" s="658"/>
      <c r="DN34" s="658"/>
      <c r="DO34" s="658"/>
      <c r="DP34" s="658"/>
      <c r="DQ34" s="658"/>
      <c r="DR34" s="658"/>
      <c r="DS34" s="658"/>
      <c r="DT34" s="658"/>
      <c r="DU34" s="658"/>
      <c r="DV34" s="659"/>
      <c r="DW34" s="660">
        <v>15.9</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197524</v>
      </c>
      <c r="S35" s="658"/>
      <c r="T35" s="658"/>
      <c r="U35" s="658"/>
      <c r="V35" s="658"/>
      <c r="W35" s="658"/>
      <c r="X35" s="658"/>
      <c r="Y35" s="659"/>
      <c r="Z35" s="695">
        <v>0.6</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238239</v>
      </c>
      <c r="CS35" s="670"/>
      <c r="CT35" s="670"/>
      <c r="CU35" s="670"/>
      <c r="CV35" s="670"/>
      <c r="CW35" s="670"/>
      <c r="CX35" s="670"/>
      <c r="CY35" s="671"/>
      <c r="CZ35" s="660">
        <v>0.7</v>
      </c>
      <c r="DA35" s="672"/>
      <c r="DB35" s="672"/>
      <c r="DC35" s="673"/>
      <c r="DD35" s="663">
        <v>216706</v>
      </c>
      <c r="DE35" s="670"/>
      <c r="DF35" s="670"/>
      <c r="DG35" s="670"/>
      <c r="DH35" s="670"/>
      <c r="DI35" s="670"/>
      <c r="DJ35" s="670"/>
      <c r="DK35" s="671"/>
      <c r="DL35" s="663">
        <v>216706</v>
      </c>
      <c r="DM35" s="670"/>
      <c r="DN35" s="670"/>
      <c r="DO35" s="670"/>
      <c r="DP35" s="670"/>
      <c r="DQ35" s="670"/>
      <c r="DR35" s="670"/>
      <c r="DS35" s="670"/>
      <c r="DT35" s="670"/>
      <c r="DU35" s="670"/>
      <c r="DV35" s="671"/>
      <c r="DW35" s="660">
        <v>1.1000000000000001</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3151831</v>
      </c>
      <c r="S36" s="658"/>
      <c r="T36" s="658"/>
      <c r="U36" s="658"/>
      <c r="V36" s="658"/>
      <c r="W36" s="658"/>
      <c r="X36" s="658"/>
      <c r="Y36" s="659"/>
      <c r="Z36" s="695">
        <v>8.9</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3491361</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281404</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5390632</v>
      </c>
      <c r="CS36" s="658"/>
      <c r="CT36" s="658"/>
      <c r="CU36" s="658"/>
      <c r="CV36" s="658"/>
      <c r="CW36" s="658"/>
      <c r="CX36" s="658"/>
      <c r="CY36" s="659"/>
      <c r="CZ36" s="660">
        <v>16</v>
      </c>
      <c r="DA36" s="672"/>
      <c r="DB36" s="672"/>
      <c r="DC36" s="673"/>
      <c r="DD36" s="663">
        <v>4685951</v>
      </c>
      <c r="DE36" s="658"/>
      <c r="DF36" s="658"/>
      <c r="DG36" s="658"/>
      <c r="DH36" s="658"/>
      <c r="DI36" s="658"/>
      <c r="DJ36" s="658"/>
      <c r="DK36" s="659"/>
      <c r="DL36" s="663">
        <v>3491955</v>
      </c>
      <c r="DM36" s="658"/>
      <c r="DN36" s="658"/>
      <c r="DO36" s="658"/>
      <c r="DP36" s="658"/>
      <c r="DQ36" s="658"/>
      <c r="DR36" s="658"/>
      <c r="DS36" s="658"/>
      <c r="DT36" s="658"/>
      <c r="DU36" s="658"/>
      <c r="DV36" s="659"/>
      <c r="DW36" s="660">
        <v>17.8</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1073140</v>
      </c>
      <c r="S37" s="658"/>
      <c r="T37" s="658"/>
      <c r="U37" s="658"/>
      <c r="V37" s="658"/>
      <c r="W37" s="658"/>
      <c r="X37" s="658"/>
      <c r="Y37" s="659"/>
      <c r="Z37" s="695">
        <v>3</v>
      </c>
      <c r="AA37" s="695"/>
      <c r="AB37" s="695"/>
      <c r="AC37" s="695"/>
      <c r="AD37" s="696">
        <v>56</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780000</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258586</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1941075</v>
      </c>
      <c r="CS37" s="670"/>
      <c r="CT37" s="670"/>
      <c r="CU37" s="670"/>
      <c r="CV37" s="670"/>
      <c r="CW37" s="670"/>
      <c r="CX37" s="670"/>
      <c r="CY37" s="671"/>
      <c r="CZ37" s="660">
        <v>5.8</v>
      </c>
      <c r="DA37" s="672"/>
      <c r="DB37" s="672"/>
      <c r="DC37" s="673"/>
      <c r="DD37" s="663">
        <v>1929702</v>
      </c>
      <c r="DE37" s="670"/>
      <c r="DF37" s="670"/>
      <c r="DG37" s="670"/>
      <c r="DH37" s="670"/>
      <c r="DI37" s="670"/>
      <c r="DJ37" s="670"/>
      <c r="DK37" s="671"/>
      <c r="DL37" s="663">
        <v>1869154</v>
      </c>
      <c r="DM37" s="670"/>
      <c r="DN37" s="670"/>
      <c r="DO37" s="670"/>
      <c r="DP37" s="670"/>
      <c r="DQ37" s="670"/>
      <c r="DR37" s="670"/>
      <c r="DS37" s="670"/>
      <c r="DT37" s="670"/>
      <c r="DU37" s="670"/>
      <c r="DV37" s="671"/>
      <c r="DW37" s="660">
        <v>9.6</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671800</v>
      </c>
      <c r="S38" s="658"/>
      <c r="T38" s="658"/>
      <c r="U38" s="658"/>
      <c r="V38" s="658"/>
      <c r="W38" s="658"/>
      <c r="X38" s="658"/>
      <c r="Y38" s="659"/>
      <c r="Z38" s="695">
        <v>1.9</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83271</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9957</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2628090</v>
      </c>
      <c r="CS38" s="658"/>
      <c r="CT38" s="658"/>
      <c r="CU38" s="658"/>
      <c r="CV38" s="658"/>
      <c r="CW38" s="658"/>
      <c r="CX38" s="658"/>
      <c r="CY38" s="659"/>
      <c r="CZ38" s="660">
        <v>7.8</v>
      </c>
      <c r="DA38" s="672"/>
      <c r="DB38" s="672"/>
      <c r="DC38" s="673"/>
      <c r="DD38" s="663">
        <v>2186266</v>
      </c>
      <c r="DE38" s="658"/>
      <c r="DF38" s="658"/>
      <c r="DG38" s="658"/>
      <c r="DH38" s="658"/>
      <c r="DI38" s="658"/>
      <c r="DJ38" s="658"/>
      <c r="DK38" s="659"/>
      <c r="DL38" s="663">
        <v>2146621</v>
      </c>
      <c r="DM38" s="658"/>
      <c r="DN38" s="658"/>
      <c r="DO38" s="658"/>
      <c r="DP38" s="658"/>
      <c r="DQ38" s="658"/>
      <c r="DR38" s="658"/>
      <c r="DS38" s="658"/>
      <c r="DT38" s="658"/>
      <c r="DU38" s="658"/>
      <c r="DV38" s="659"/>
      <c r="DW38" s="660">
        <v>11</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15631</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1655707</v>
      </c>
      <c r="CS39" s="670"/>
      <c r="CT39" s="670"/>
      <c r="CU39" s="670"/>
      <c r="CV39" s="670"/>
      <c r="CW39" s="670"/>
      <c r="CX39" s="670"/>
      <c r="CY39" s="671"/>
      <c r="CZ39" s="660">
        <v>4.9000000000000004</v>
      </c>
      <c r="DA39" s="672"/>
      <c r="DB39" s="672"/>
      <c r="DC39" s="673"/>
      <c r="DD39" s="663">
        <v>1650553</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156900</v>
      </c>
      <c r="S40" s="658"/>
      <c r="T40" s="658"/>
      <c r="U40" s="658"/>
      <c r="V40" s="658"/>
      <c r="W40" s="658"/>
      <c r="X40" s="658"/>
      <c r="Y40" s="659"/>
      <c r="Z40" s="695">
        <v>0.4</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87</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579216</v>
      </c>
      <c r="CS40" s="658"/>
      <c r="CT40" s="658"/>
      <c r="CU40" s="658"/>
      <c r="CV40" s="658"/>
      <c r="CW40" s="658"/>
      <c r="CX40" s="658"/>
      <c r="CY40" s="659"/>
      <c r="CZ40" s="660">
        <v>1.7</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35317540</v>
      </c>
      <c r="S41" s="682"/>
      <c r="T41" s="682"/>
      <c r="U41" s="682"/>
      <c r="V41" s="682"/>
      <c r="W41" s="682"/>
      <c r="X41" s="682"/>
      <c r="Y41" s="685"/>
      <c r="Z41" s="686">
        <v>100</v>
      </c>
      <c r="AA41" s="686"/>
      <c r="AB41" s="686"/>
      <c r="AC41" s="686"/>
      <c r="AD41" s="687">
        <v>19415294</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525323</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2102767</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364</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1551592</v>
      </c>
      <c r="CS42" s="670"/>
      <c r="CT42" s="670"/>
      <c r="CU42" s="670"/>
      <c r="CV42" s="670"/>
      <c r="CW42" s="670"/>
      <c r="CX42" s="670"/>
      <c r="CY42" s="671"/>
      <c r="CZ42" s="660">
        <v>4.5999999999999996</v>
      </c>
      <c r="DA42" s="672"/>
      <c r="DB42" s="672"/>
      <c r="DC42" s="673"/>
      <c r="DD42" s="663">
        <v>378177</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92465</v>
      </c>
      <c r="CS43" s="670"/>
      <c r="CT43" s="670"/>
      <c r="CU43" s="670"/>
      <c r="CV43" s="670"/>
      <c r="CW43" s="670"/>
      <c r="CX43" s="670"/>
      <c r="CY43" s="671"/>
      <c r="CZ43" s="660">
        <v>0.3</v>
      </c>
      <c r="DA43" s="672"/>
      <c r="DB43" s="672"/>
      <c r="DC43" s="673"/>
      <c r="DD43" s="663">
        <v>92465</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1515546</v>
      </c>
      <c r="CS44" s="658"/>
      <c r="CT44" s="658"/>
      <c r="CU44" s="658"/>
      <c r="CV44" s="658"/>
      <c r="CW44" s="658"/>
      <c r="CX44" s="658"/>
      <c r="CY44" s="659"/>
      <c r="CZ44" s="660">
        <v>4.5</v>
      </c>
      <c r="DA44" s="661"/>
      <c r="DB44" s="661"/>
      <c r="DC44" s="662"/>
      <c r="DD44" s="663">
        <v>375061</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825023</v>
      </c>
      <c r="CS45" s="670"/>
      <c r="CT45" s="670"/>
      <c r="CU45" s="670"/>
      <c r="CV45" s="670"/>
      <c r="CW45" s="670"/>
      <c r="CX45" s="670"/>
      <c r="CY45" s="671"/>
      <c r="CZ45" s="660">
        <v>2.4</v>
      </c>
      <c r="DA45" s="672"/>
      <c r="DB45" s="672"/>
      <c r="DC45" s="673"/>
      <c r="DD45" s="663">
        <v>107703</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650198</v>
      </c>
      <c r="CS46" s="658"/>
      <c r="CT46" s="658"/>
      <c r="CU46" s="658"/>
      <c r="CV46" s="658"/>
      <c r="CW46" s="658"/>
      <c r="CX46" s="658"/>
      <c r="CY46" s="659"/>
      <c r="CZ46" s="660">
        <v>1.9</v>
      </c>
      <c r="DA46" s="661"/>
      <c r="DB46" s="661"/>
      <c r="DC46" s="662"/>
      <c r="DD46" s="663">
        <v>249236</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v>36046</v>
      </c>
      <c r="CS47" s="670"/>
      <c r="CT47" s="670"/>
      <c r="CU47" s="670"/>
      <c r="CV47" s="670"/>
      <c r="CW47" s="670"/>
      <c r="CX47" s="670"/>
      <c r="CY47" s="671"/>
      <c r="CZ47" s="660">
        <v>0.1</v>
      </c>
      <c r="DA47" s="672"/>
      <c r="DB47" s="672"/>
      <c r="DC47" s="673"/>
      <c r="DD47" s="663">
        <v>3116</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33694873</v>
      </c>
      <c r="CS49" s="642"/>
      <c r="CT49" s="642"/>
      <c r="CU49" s="642"/>
      <c r="CV49" s="642"/>
      <c r="CW49" s="642"/>
      <c r="CX49" s="642"/>
      <c r="CY49" s="643"/>
      <c r="CZ49" s="644">
        <v>100</v>
      </c>
      <c r="DA49" s="645"/>
      <c r="DB49" s="645"/>
      <c r="DC49" s="646"/>
      <c r="DD49" s="647">
        <v>23600051</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skgcUCQOYXjPUfGx4UqWFUuSJkTqu7KIzKUG3956FVID1Yo/p+Tlbs43p13lVrqmpLuXNJz9p6sXQLeN+ce+xw==" saltValue="OhLWF0S+pb5L4NgO7Nrjo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35325</v>
      </c>
      <c r="R7" s="1139"/>
      <c r="S7" s="1139"/>
      <c r="T7" s="1139"/>
      <c r="U7" s="1139"/>
      <c r="V7" s="1139">
        <v>33721</v>
      </c>
      <c r="W7" s="1139"/>
      <c r="X7" s="1139"/>
      <c r="Y7" s="1139"/>
      <c r="Z7" s="1139"/>
      <c r="AA7" s="1139">
        <v>1604</v>
      </c>
      <c r="AB7" s="1139"/>
      <c r="AC7" s="1139"/>
      <c r="AD7" s="1139"/>
      <c r="AE7" s="1140"/>
      <c r="AF7" s="1141">
        <v>1492</v>
      </c>
      <c r="AG7" s="1142"/>
      <c r="AH7" s="1142"/>
      <c r="AI7" s="1142"/>
      <c r="AJ7" s="1143"/>
      <c r="AK7" s="1144">
        <v>198</v>
      </c>
      <c r="AL7" s="1145"/>
      <c r="AM7" s="1145"/>
      <c r="AN7" s="1145"/>
      <c r="AO7" s="1145"/>
      <c r="AP7" s="1145">
        <v>25455</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547</v>
      </c>
      <c r="BT7" s="1136"/>
      <c r="BU7" s="1136"/>
      <c r="BV7" s="1136"/>
      <c r="BW7" s="1136"/>
      <c r="BX7" s="1136"/>
      <c r="BY7" s="1136"/>
      <c r="BZ7" s="1136"/>
      <c r="CA7" s="1136"/>
      <c r="CB7" s="1136"/>
      <c r="CC7" s="1136"/>
      <c r="CD7" s="1136"/>
      <c r="CE7" s="1136"/>
      <c r="CF7" s="1136"/>
      <c r="CG7" s="1148"/>
      <c r="CH7" s="1132">
        <v>7</v>
      </c>
      <c r="CI7" s="1133"/>
      <c r="CJ7" s="1133"/>
      <c r="CK7" s="1133"/>
      <c r="CL7" s="1134"/>
      <c r="CM7" s="1132">
        <v>34</v>
      </c>
      <c r="CN7" s="1133"/>
      <c r="CO7" s="1133"/>
      <c r="CP7" s="1133"/>
      <c r="CQ7" s="1134"/>
      <c r="CR7" s="1132">
        <v>10</v>
      </c>
      <c r="CS7" s="1133"/>
      <c r="CT7" s="1133"/>
      <c r="CU7" s="1133"/>
      <c r="CV7" s="1134"/>
      <c r="CW7" s="1132" t="s">
        <v>546</v>
      </c>
      <c r="CX7" s="1133"/>
      <c r="CY7" s="1133"/>
      <c r="CZ7" s="1133"/>
      <c r="DA7" s="1134"/>
      <c r="DB7" s="1132" t="s">
        <v>546</v>
      </c>
      <c r="DC7" s="1133"/>
      <c r="DD7" s="1133"/>
      <c r="DE7" s="1133"/>
      <c r="DF7" s="1134"/>
      <c r="DG7" s="1132" t="s">
        <v>546</v>
      </c>
      <c r="DH7" s="1133"/>
      <c r="DI7" s="1133"/>
      <c r="DJ7" s="1133"/>
      <c r="DK7" s="1134"/>
      <c r="DL7" s="1132" t="s">
        <v>546</v>
      </c>
      <c r="DM7" s="1133"/>
      <c r="DN7" s="1133"/>
      <c r="DO7" s="1133"/>
      <c r="DP7" s="1134"/>
      <c r="DQ7" s="1132" t="s">
        <v>546</v>
      </c>
      <c r="DR7" s="1133"/>
      <c r="DS7" s="1133"/>
      <c r="DT7" s="1133"/>
      <c r="DU7" s="1134"/>
      <c r="DV7" s="1135"/>
      <c r="DW7" s="1136"/>
      <c r="DX7" s="1136"/>
      <c r="DY7" s="1136"/>
      <c r="DZ7" s="1137"/>
      <c r="EA7" s="234"/>
    </row>
    <row r="8" spans="1:131" s="235" customFormat="1" ht="26.25" customHeight="1" x14ac:dyDescent="0.15">
      <c r="A8" s="238">
        <v>2</v>
      </c>
      <c r="B8" s="1066" t="s">
        <v>375</v>
      </c>
      <c r="C8" s="1067"/>
      <c r="D8" s="1067"/>
      <c r="E8" s="1067"/>
      <c r="F8" s="1067"/>
      <c r="G8" s="1067"/>
      <c r="H8" s="1067"/>
      <c r="I8" s="1067"/>
      <c r="J8" s="1067"/>
      <c r="K8" s="1067"/>
      <c r="L8" s="1067"/>
      <c r="M8" s="1067"/>
      <c r="N8" s="1067"/>
      <c r="O8" s="1067"/>
      <c r="P8" s="1068"/>
      <c r="Q8" s="1074">
        <v>20</v>
      </c>
      <c r="R8" s="1075"/>
      <c r="S8" s="1075"/>
      <c r="T8" s="1075"/>
      <c r="U8" s="1075"/>
      <c r="V8" s="1075">
        <v>2</v>
      </c>
      <c r="W8" s="1075"/>
      <c r="X8" s="1075"/>
      <c r="Y8" s="1075"/>
      <c r="Z8" s="1075"/>
      <c r="AA8" s="1075">
        <v>18</v>
      </c>
      <c r="AB8" s="1075"/>
      <c r="AC8" s="1075"/>
      <c r="AD8" s="1075"/>
      <c r="AE8" s="1076"/>
      <c r="AF8" s="1071">
        <v>18</v>
      </c>
      <c r="AG8" s="1072"/>
      <c r="AH8" s="1072"/>
      <c r="AI8" s="1072"/>
      <c r="AJ8" s="1073"/>
      <c r="AK8" s="1116">
        <v>0</v>
      </c>
      <c r="AL8" s="1117"/>
      <c r="AM8" s="1117"/>
      <c r="AN8" s="1117"/>
      <c r="AO8" s="1117"/>
      <c r="AP8" s="1117" t="s">
        <v>546</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548</v>
      </c>
      <c r="BT8" s="1029"/>
      <c r="BU8" s="1029"/>
      <c r="BV8" s="1029"/>
      <c r="BW8" s="1029"/>
      <c r="BX8" s="1029"/>
      <c r="BY8" s="1029"/>
      <c r="BZ8" s="1029"/>
      <c r="CA8" s="1029"/>
      <c r="CB8" s="1029"/>
      <c r="CC8" s="1029"/>
      <c r="CD8" s="1029"/>
      <c r="CE8" s="1029"/>
      <c r="CF8" s="1029"/>
      <c r="CG8" s="1050"/>
      <c r="CH8" s="1025">
        <v>0</v>
      </c>
      <c r="CI8" s="1026"/>
      <c r="CJ8" s="1026"/>
      <c r="CK8" s="1026"/>
      <c r="CL8" s="1027"/>
      <c r="CM8" s="1025">
        <v>158</v>
      </c>
      <c r="CN8" s="1026"/>
      <c r="CO8" s="1026"/>
      <c r="CP8" s="1026"/>
      <c r="CQ8" s="1027"/>
      <c r="CR8" s="1025">
        <v>15</v>
      </c>
      <c r="CS8" s="1026"/>
      <c r="CT8" s="1026"/>
      <c r="CU8" s="1026"/>
      <c r="CV8" s="1027"/>
      <c r="CW8" s="1025">
        <v>52</v>
      </c>
      <c r="CX8" s="1026"/>
      <c r="CY8" s="1026"/>
      <c r="CZ8" s="1026"/>
      <c r="DA8" s="1027"/>
      <c r="DB8" s="1025" t="s">
        <v>546</v>
      </c>
      <c r="DC8" s="1026"/>
      <c r="DD8" s="1026"/>
      <c r="DE8" s="1026"/>
      <c r="DF8" s="1027"/>
      <c r="DG8" s="1025" t="s">
        <v>546</v>
      </c>
      <c r="DH8" s="1026"/>
      <c r="DI8" s="1026"/>
      <c r="DJ8" s="1026"/>
      <c r="DK8" s="1027"/>
      <c r="DL8" s="1025" t="s">
        <v>546</v>
      </c>
      <c r="DM8" s="1026"/>
      <c r="DN8" s="1026"/>
      <c r="DO8" s="1026"/>
      <c r="DP8" s="1027"/>
      <c r="DQ8" s="1025" t="s">
        <v>546</v>
      </c>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549</v>
      </c>
      <c r="BT9" s="1029"/>
      <c r="BU9" s="1029"/>
      <c r="BV9" s="1029"/>
      <c r="BW9" s="1029"/>
      <c r="BX9" s="1029"/>
      <c r="BY9" s="1029"/>
      <c r="BZ9" s="1029"/>
      <c r="CA9" s="1029"/>
      <c r="CB9" s="1029"/>
      <c r="CC9" s="1029"/>
      <c r="CD9" s="1029"/>
      <c r="CE9" s="1029"/>
      <c r="CF9" s="1029"/>
      <c r="CG9" s="1050"/>
      <c r="CH9" s="1025">
        <v>0</v>
      </c>
      <c r="CI9" s="1026"/>
      <c r="CJ9" s="1026"/>
      <c r="CK9" s="1026"/>
      <c r="CL9" s="1027"/>
      <c r="CM9" s="1025">
        <v>61</v>
      </c>
      <c r="CN9" s="1026"/>
      <c r="CO9" s="1026"/>
      <c r="CP9" s="1026"/>
      <c r="CQ9" s="1027"/>
      <c r="CR9" s="1025">
        <v>20</v>
      </c>
      <c r="CS9" s="1026"/>
      <c r="CT9" s="1026"/>
      <c r="CU9" s="1026"/>
      <c r="CV9" s="1027"/>
      <c r="CW9" s="1025">
        <v>11</v>
      </c>
      <c r="CX9" s="1026"/>
      <c r="CY9" s="1026"/>
      <c r="CZ9" s="1026"/>
      <c r="DA9" s="1027"/>
      <c r="DB9" s="1025" t="s">
        <v>546</v>
      </c>
      <c r="DC9" s="1026"/>
      <c r="DD9" s="1026"/>
      <c r="DE9" s="1026"/>
      <c r="DF9" s="1027"/>
      <c r="DG9" s="1025" t="s">
        <v>546</v>
      </c>
      <c r="DH9" s="1026"/>
      <c r="DI9" s="1026"/>
      <c r="DJ9" s="1026"/>
      <c r="DK9" s="1027"/>
      <c r="DL9" s="1025" t="s">
        <v>546</v>
      </c>
      <c r="DM9" s="1026"/>
      <c r="DN9" s="1026"/>
      <c r="DO9" s="1026"/>
      <c r="DP9" s="1027"/>
      <c r="DQ9" s="1025" t="s">
        <v>546</v>
      </c>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550</v>
      </c>
      <c r="BT10" s="1029"/>
      <c r="BU10" s="1029"/>
      <c r="BV10" s="1029"/>
      <c r="BW10" s="1029"/>
      <c r="BX10" s="1029"/>
      <c r="BY10" s="1029"/>
      <c r="BZ10" s="1029"/>
      <c r="CA10" s="1029"/>
      <c r="CB10" s="1029"/>
      <c r="CC10" s="1029"/>
      <c r="CD10" s="1029"/>
      <c r="CE10" s="1029"/>
      <c r="CF10" s="1029"/>
      <c r="CG10" s="1050"/>
      <c r="CH10" s="1025">
        <v>12</v>
      </c>
      <c r="CI10" s="1026"/>
      <c r="CJ10" s="1026"/>
      <c r="CK10" s="1026"/>
      <c r="CL10" s="1027"/>
      <c r="CM10" s="1025">
        <v>76</v>
      </c>
      <c r="CN10" s="1026"/>
      <c r="CO10" s="1026"/>
      <c r="CP10" s="1026"/>
      <c r="CQ10" s="1027"/>
      <c r="CR10" s="1025">
        <v>31</v>
      </c>
      <c r="CS10" s="1026"/>
      <c r="CT10" s="1026"/>
      <c r="CU10" s="1026"/>
      <c r="CV10" s="1027"/>
      <c r="CW10" s="1025">
        <v>1</v>
      </c>
      <c r="CX10" s="1026"/>
      <c r="CY10" s="1026"/>
      <c r="CZ10" s="1026"/>
      <c r="DA10" s="1027"/>
      <c r="DB10" s="1025">
        <v>141</v>
      </c>
      <c r="DC10" s="1026"/>
      <c r="DD10" s="1026"/>
      <c r="DE10" s="1026"/>
      <c r="DF10" s="1027"/>
      <c r="DG10" s="1025" t="s">
        <v>546</v>
      </c>
      <c r="DH10" s="1026"/>
      <c r="DI10" s="1026"/>
      <c r="DJ10" s="1026"/>
      <c r="DK10" s="1027"/>
      <c r="DL10" s="1025" t="s">
        <v>546</v>
      </c>
      <c r="DM10" s="1026"/>
      <c r="DN10" s="1026"/>
      <c r="DO10" s="1026"/>
      <c r="DP10" s="1027"/>
      <c r="DQ10" s="1025" t="s">
        <v>546</v>
      </c>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t="s">
        <v>551</v>
      </c>
      <c r="BT11" s="1029"/>
      <c r="BU11" s="1029"/>
      <c r="BV11" s="1029"/>
      <c r="BW11" s="1029"/>
      <c r="BX11" s="1029"/>
      <c r="BY11" s="1029"/>
      <c r="BZ11" s="1029"/>
      <c r="CA11" s="1029"/>
      <c r="CB11" s="1029"/>
      <c r="CC11" s="1029"/>
      <c r="CD11" s="1029"/>
      <c r="CE11" s="1029"/>
      <c r="CF11" s="1029"/>
      <c r="CG11" s="1050"/>
      <c r="CH11" s="1025">
        <v>14</v>
      </c>
      <c r="CI11" s="1026"/>
      <c r="CJ11" s="1026"/>
      <c r="CK11" s="1026"/>
      <c r="CL11" s="1027"/>
      <c r="CM11" s="1025">
        <v>-2</v>
      </c>
      <c r="CN11" s="1026"/>
      <c r="CO11" s="1026"/>
      <c r="CP11" s="1026"/>
      <c r="CQ11" s="1027"/>
      <c r="CR11" s="1025">
        <v>50</v>
      </c>
      <c r="CS11" s="1026"/>
      <c r="CT11" s="1026"/>
      <c r="CU11" s="1026"/>
      <c r="CV11" s="1027"/>
      <c r="CW11" s="1025" t="s">
        <v>546</v>
      </c>
      <c r="CX11" s="1026"/>
      <c r="CY11" s="1026"/>
      <c r="CZ11" s="1026"/>
      <c r="DA11" s="1027"/>
      <c r="DB11" s="1025" t="s">
        <v>546</v>
      </c>
      <c r="DC11" s="1026"/>
      <c r="DD11" s="1026"/>
      <c r="DE11" s="1026"/>
      <c r="DF11" s="1027"/>
      <c r="DG11" s="1025" t="s">
        <v>546</v>
      </c>
      <c r="DH11" s="1026"/>
      <c r="DI11" s="1026"/>
      <c r="DJ11" s="1026"/>
      <c r="DK11" s="1027"/>
      <c r="DL11" s="1025" t="s">
        <v>546</v>
      </c>
      <c r="DM11" s="1026"/>
      <c r="DN11" s="1026"/>
      <c r="DO11" s="1026"/>
      <c r="DP11" s="1027"/>
      <c r="DQ11" s="1025" t="s">
        <v>546</v>
      </c>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377</v>
      </c>
      <c r="B23" s="973" t="s">
        <v>378</v>
      </c>
      <c r="C23" s="974"/>
      <c r="D23" s="974"/>
      <c r="E23" s="974"/>
      <c r="F23" s="974"/>
      <c r="G23" s="974"/>
      <c r="H23" s="974"/>
      <c r="I23" s="974"/>
      <c r="J23" s="974"/>
      <c r="K23" s="974"/>
      <c r="L23" s="974"/>
      <c r="M23" s="974"/>
      <c r="N23" s="974"/>
      <c r="O23" s="974"/>
      <c r="P23" s="984"/>
      <c r="Q23" s="1103">
        <v>35345</v>
      </c>
      <c r="R23" s="1097"/>
      <c r="S23" s="1097"/>
      <c r="T23" s="1097"/>
      <c r="U23" s="1097"/>
      <c r="V23" s="1097">
        <v>33723</v>
      </c>
      <c r="W23" s="1097"/>
      <c r="X23" s="1097"/>
      <c r="Y23" s="1097"/>
      <c r="Z23" s="1097"/>
      <c r="AA23" s="1097">
        <v>1622</v>
      </c>
      <c r="AB23" s="1097"/>
      <c r="AC23" s="1097"/>
      <c r="AD23" s="1097"/>
      <c r="AE23" s="1104"/>
      <c r="AF23" s="1105">
        <v>1510</v>
      </c>
      <c r="AG23" s="1097"/>
      <c r="AH23" s="1097"/>
      <c r="AI23" s="1097"/>
      <c r="AJ23" s="1106"/>
      <c r="AK23" s="1107"/>
      <c r="AL23" s="1108"/>
      <c r="AM23" s="1108"/>
      <c r="AN23" s="1108"/>
      <c r="AO23" s="1108"/>
      <c r="AP23" s="1097">
        <v>25455</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389</v>
      </c>
      <c r="C28" s="1084"/>
      <c r="D28" s="1084"/>
      <c r="E28" s="1084"/>
      <c r="F28" s="1084"/>
      <c r="G28" s="1084"/>
      <c r="H28" s="1084"/>
      <c r="I28" s="1084"/>
      <c r="J28" s="1084"/>
      <c r="K28" s="1084"/>
      <c r="L28" s="1084"/>
      <c r="M28" s="1084"/>
      <c r="N28" s="1084"/>
      <c r="O28" s="1084"/>
      <c r="P28" s="1085"/>
      <c r="Q28" s="1086">
        <v>8126</v>
      </c>
      <c r="R28" s="1087"/>
      <c r="S28" s="1087"/>
      <c r="T28" s="1087"/>
      <c r="U28" s="1087"/>
      <c r="V28" s="1087">
        <v>7845</v>
      </c>
      <c r="W28" s="1087"/>
      <c r="X28" s="1087"/>
      <c r="Y28" s="1087"/>
      <c r="Z28" s="1087"/>
      <c r="AA28" s="1087">
        <v>281</v>
      </c>
      <c r="AB28" s="1087"/>
      <c r="AC28" s="1087"/>
      <c r="AD28" s="1087"/>
      <c r="AE28" s="1088"/>
      <c r="AF28" s="1089">
        <v>281</v>
      </c>
      <c r="AG28" s="1087"/>
      <c r="AH28" s="1087"/>
      <c r="AI28" s="1087"/>
      <c r="AJ28" s="1090"/>
      <c r="AK28" s="1078">
        <v>585</v>
      </c>
      <c r="AL28" s="1079"/>
      <c r="AM28" s="1079"/>
      <c r="AN28" s="1079"/>
      <c r="AO28" s="1079"/>
      <c r="AP28" s="1079" t="s">
        <v>546</v>
      </c>
      <c r="AQ28" s="1079"/>
      <c r="AR28" s="1079"/>
      <c r="AS28" s="1079"/>
      <c r="AT28" s="1079"/>
      <c r="AU28" s="1079" t="s">
        <v>546</v>
      </c>
      <c r="AV28" s="1079"/>
      <c r="AW28" s="1079"/>
      <c r="AX28" s="1079"/>
      <c r="AY28" s="1079"/>
      <c r="AZ28" s="1080" t="s">
        <v>546</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390</v>
      </c>
      <c r="C29" s="1067"/>
      <c r="D29" s="1067"/>
      <c r="E29" s="1067"/>
      <c r="F29" s="1067"/>
      <c r="G29" s="1067"/>
      <c r="H29" s="1067"/>
      <c r="I29" s="1067"/>
      <c r="J29" s="1067"/>
      <c r="K29" s="1067"/>
      <c r="L29" s="1067"/>
      <c r="M29" s="1067"/>
      <c r="N29" s="1067"/>
      <c r="O29" s="1067"/>
      <c r="P29" s="1068"/>
      <c r="Q29" s="1074">
        <v>7445</v>
      </c>
      <c r="R29" s="1075"/>
      <c r="S29" s="1075"/>
      <c r="T29" s="1075"/>
      <c r="U29" s="1075"/>
      <c r="V29" s="1075">
        <v>7222</v>
      </c>
      <c r="W29" s="1075"/>
      <c r="X29" s="1075"/>
      <c r="Y29" s="1075"/>
      <c r="Z29" s="1075"/>
      <c r="AA29" s="1075">
        <v>223</v>
      </c>
      <c r="AB29" s="1075"/>
      <c r="AC29" s="1075"/>
      <c r="AD29" s="1075"/>
      <c r="AE29" s="1076"/>
      <c r="AF29" s="1071">
        <v>223</v>
      </c>
      <c r="AG29" s="1072"/>
      <c r="AH29" s="1072"/>
      <c r="AI29" s="1072"/>
      <c r="AJ29" s="1073"/>
      <c r="AK29" s="1016">
        <v>1217</v>
      </c>
      <c r="AL29" s="1007"/>
      <c r="AM29" s="1007"/>
      <c r="AN29" s="1007"/>
      <c r="AO29" s="1007"/>
      <c r="AP29" s="1007" t="s">
        <v>546</v>
      </c>
      <c r="AQ29" s="1007"/>
      <c r="AR29" s="1007"/>
      <c r="AS29" s="1007"/>
      <c r="AT29" s="1007"/>
      <c r="AU29" s="1007" t="s">
        <v>546</v>
      </c>
      <c r="AV29" s="1007"/>
      <c r="AW29" s="1007"/>
      <c r="AX29" s="1007"/>
      <c r="AY29" s="1007"/>
      <c r="AZ29" s="1077" t="s">
        <v>546</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391</v>
      </c>
      <c r="C30" s="1067"/>
      <c r="D30" s="1067"/>
      <c r="E30" s="1067"/>
      <c r="F30" s="1067"/>
      <c r="G30" s="1067"/>
      <c r="H30" s="1067"/>
      <c r="I30" s="1067"/>
      <c r="J30" s="1067"/>
      <c r="K30" s="1067"/>
      <c r="L30" s="1067"/>
      <c r="M30" s="1067"/>
      <c r="N30" s="1067"/>
      <c r="O30" s="1067"/>
      <c r="P30" s="1068"/>
      <c r="Q30" s="1074">
        <v>818</v>
      </c>
      <c r="R30" s="1075"/>
      <c r="S30" s="1075"/>
      <c r="T30" s="1075"/>
      <c r="U30" s="1075"/>
      <c r="V30" s="1075">
        <v>812</v>
      </c>
      <c r="W30" s="1075"/>
      <c r="X30" s="1075"/>
      <c r="Y30" s="1075"/>
      <c r="Z30" s="1075"/>
      <c r="AA30" s="1075">
        <v>6</v>
      </c>
      <c r="AB30" s="1075"/>
      <c r="AC30" s="1075"/>
      <c r="AD30" s="1075"/>
      <c r="AE30" s="1076"/>
      <c r="AF30" s="1071">
        <v>6</v>
      </c>
      <c r="AG30" s="1072"/>
      <c r="AH30" s="1072"/>
      <c r="AI30" s="1072"/>
      <c r="AJ30" s="1073"/>
      <c r="AK30" s="1016">
        <v>178</v>
      </c>
      <c r="AL30" s="1007"/>
      <c r="AM30" s="1007"/>
      <c r="AN30" s="1007"/>
      <c r="AO30" s="1007"/>
      <c r="AP30" s="1007" t="s">
        <v>546</v>
      </c>
      <c r="AQ30" s="1007"/>
      <c r="AR30" s="1007"/>
      <c r="AS30" s="1007"/>
      <c r="AT30" s="1007"/>
      <c r="AU30" s="1007" t="s">
        <v>546</v>
      </c>
      <c r="AV30" s="1007"/>
      <c r="AW30" s="1007"/>
      <c r="AX30" s="1007"/>
      <c r="AY30" s="1007"/>
      <c r="AZ30" s="1077" t="s">
        <v>546</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392</v>
      </c>
      <c r="C31" s="1067"/>
      <c r="D31" s="1067"/>
      <c r="E31" s="1067"/>
      <c r="F31" s="1067"/>
      <c r="G31" s="1067"/>
      <c r="H31" s="1067"/>
      <c r="I31" s="1067"/>
      <c r="J31" s="1067"/>
      <c r="K31" s="1067"/>
      <c r="L31" s="1067"/>
      <c r="M31" s="1067"/>
      <c r="N31" s="1067"/>
      <c r="O31" s="1067"/>
      <c r="P31" s="1068"/>
      <c r="Q31" s="1074">
        <v>1569</v>
      </c>
      <c r="R31" s="1075"/>
      <c r="S31" s="1075"/>
      <c r="T31" s="1075"/>
      <c r="U31" s="1075"/>
      <c r="V31" s="1075">
        <v>1406</v>
      </c>
      <c r="W31" s="1075"/>
      <c r="X31" s="1075"/>
      <c r="Y31" s="1075"/>
      <c r="Z31" s="1075"/>
      <c r="AA31" s="1075">
        <v>163</v>
      </c>
      <c r="AB31" s="1075"/>
      <c r="AC31" s="1075"/>
      <c r="AD31" s="1075"/>
      <c r="AE31" s="1076"/>
      <c r="AF31" s="1071">
        <v>1007</v>
      </c>
      <c r="AG31" s="1072"/>
      <c r="AH31" s="1072"/>
      <c r="AI31" s="1072"/>
      <c r="AJ31" s="1073"/>
      <c r="AK31" s="1016">
        <v>25</v>
      </c>
      <c r="AL31" s="1007"/>
      <c r="AM31" s="1007"/>
      <c r="AN31" s="1007"/>
      <c r="AO31" s="1007"/>
      <c r="AP31" s="1007">
        <v>4524</v>
      </c>
      <c r="AQ31" s="1007"/>
      <c r="AR31" s="1007"/>
      <c r="AS31" s="1007"/>
      <c r="AT31" s="1007"/>
      <c r="AU31" s="1007">
        <v>452</v>
      </c>
      <c r="AV31" s="1007"/>
      <c r="AW31" s="1007"/>
      <c r="AX31" s="1007"/>
      <c r="AY31" s="1007"/>
      <c r="AZ31" s="1077" t="s">
        <v>546</v>
      </c>
      <c r="BA31" s="1077"/>
      <c r="BB31" s="1077"/>
      <c r="BC31" s="1077"/>
      <c r="BD31" s="1077"/>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394</v>
      </c>
      <c r="C32" s="1067"/>
      <c r="D32" s="1067"/>
      <c r="E32" s="1067"/>
      <c r="F32" s="1067"/>
      <c r="G32" s="1067"/>
      <c r="H32" s="1067"/>
      <c r="I32" s="1067"/>
      <c r="J32" s="1067"/>
      <c r="K32" s="1067"/>
      <c r="L32" s="1067"/>
      <c r="M32" s="1067"/>
      <c r="N32" s="1067"/>
      <c r="O32" s="1067"/>
      <c r="P32" s="1068"/>
      <c r="Q32" s="1074">
        <v>1874</v>
      </c>
      <c r="R32" s="1075"/>
      <c r="S32" s="1075"/>
      <c r="T32" s="1075"/>
      <c r="U32" s="1075"/>
      <c r="V32" s="1075">
        <v>1650</v>
      </c>
      <c r="W32" s="1075"/>
      <c r="X32" s="1075"/>
      <c r="Y32" s="1075"/>
      <c r="Z32" s="1075"/>
      <c r="AA32" s="1075">
        <v>224</v>
      </c>
      <c r="AB32" s="1075"/>
      <c r="AC32" s="1075"/>
      <c r="AD32" s="1075"/>
      <c r="AE32" s="1076"/>
      <c r="AF32" s="1071">
        <v>331</v>
      </c>
      <c r="AG32" s="1072"/>
      <c r="AH32" s="1072"/>
      <c r="AI32" s="1072"/>
      <c r="AJ32" s="1073"/>
      <c r="AK32" s="1016">
        <v>707</v>
      </c>
      <c r="AL32" s="1007"/>
      <c r="AM32" s="1007"/>
      <c r="AN32" s="1007"/>
      <c r="AO32" s="1007"/>
      <c r="AP32" s="1007">
        <v>7566</v>
      </c>
      <c r="AQ32" s="1007"/>
      <c r="AR32" s="1007"/>
      <c r="AS32" s="1007"/>
      <c r="AT32" s="1007"/>
      <c r="AU32" s="1007">
        <v>5198</v>
      </c>
      <c r="AV32" s="1007"/>
      <c r="AW32" s="1007"/>
      <c r="AX32" s="1007"/>
      <c r="AY32" s="1007"/>
      <c r="AZ32" s="1077" t="s">
        <v>546</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377</v>
      </c>
      <c r="B63" s="973" t="s">
        <v>396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1849</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398</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399</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552</v>
      </c>
      <c r="C68" s="1022"/>
      <c r="D68" s="1022"/>
      <c r="E68" s="1022"/>
      <c r="F68" s="1022"/>
      <c r="G68" s="1022"/>
      <c r="H68" s="1022"/>
      <c r="I68" s="1022"/>
      <c r="J68" s="1022"/>
      <c r="K68" s="1022"/>
      <c r="L68" s="1022"/>
      <c r="M68" s="1022"/>
      <c r="N68" s="1022"/>
      <c r="O68" s="1022"/>
      <c r="P68" s="1023"/>
      <c r="Q68" s="1024">
        <v>916</v>
      </c>
      <c r="R68" s="1018"/>
      <c r="S68" s="1018"/>
      <c r="T68" s="1018"/>
      <c r="U68" s="1018"/>
      <c r="V68" s="1018">
        <v>829</v>
      </c>
      <c r="W68" s="1018"/>
      <c r="X68" s="1018"/>
      <c r="Y68" s="1018"/>
      <c r="Z68" s="1018"/>
      <c r="AA68" s="1018">
        <v>87</v>
      </c>
      <c r="AB68" s="1018"/>
      <c r="AC68" s="1018"/>
      <c r="AD68" s="1018"/>
      <c r="AE68" s="1018"/>
      <c r="AF68" s="1018">
        <v>84</v>
      </c>
      <c r="AG68" s="1018"/>
      <c r="AH68" s="1018"/>
      <c r="AI68" s="1018"/>
      <c r="AJ68" s="1018"/>
      <c r="AK68" s="1018" t="s">
        <v>565</v>
      </c>
      <c r="AL68" s="1018"/>
      <c r="AM68" s="1018"/>
      <c r="AN68" s="1018"/>
      <c r="AO68" s="1018"/>
      <c r="AP68" s="1018">
        <v>196</v>
      </c>
      <c r="AQ68" s="1018"/>
      <c r="AR68" s="1018"/>
      <c r="AS68" s="1018"/>
      <c r="AT68" s="1018"/>
      <c r="AU68" s="1018">
        <v>61</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553</v>
      </c>
      <c r="C69" s="1011"/>
      <c r="D69" s="1011"/>
      <c r="E69" s="1011"/>
      <c r="F69" s="1011"/>
      <c r="G69" s="1011"/>
      <c r="H69" s="1011"/>
      <c r="I69" s="1011"/>
      <c r="J69" s="1011"/>
      <c r="K69" s="1011"/>
      <c r="L69" s="1011"/>
      <c r="M69" s="1011"/>
      <c r="N69" s="1011"/>
      <c r="O69" s="1011"/>
      <c r="P69" s="1012"/>
      <c r="Q69" s="1013">
        <v>1036</v>
      </c>
      <c r="R69" s="1007"/>
      <c r="S69" s="1007"/>
      <c r="T69" s="1007"/>
      <c r="U69" s="1007"/>
      <c r="V69" s="1007">
        <v>940</v>
      </c>
      <c r="W69" s="1007"/>
      <c r="X69" s="1007"/>
      <c r="Y69" s="1007"/>
      <c r="Z69" s="1007"/>
      <c r="AA69" s="1007">
        <v>96</v>
      </c>
      <c r="AB69" s="1007"/>
      <c r="AC69" s="1007"/>
      <c r="AD69" s="1007"/>
      <c r="AE69" s="1007"/>
      <c r="AF69" s="1007">
        <v>96</v>
      </c>
      <c r="AG69" s="1007"/>
      <c r="AH69" s="1007"/>
      <c r="AI69" s="1007"/>
      <c r="AJ69" s="1007"/>
      <c r="AK69" s="1007" t="s">
        <v>565</v>
      </c>
      <c r="AL69" s="1007"/>
      <c r="AM69" s="1007"/>
      <c r="AN69" s="1007"/>
      <c r="AO69" s="1007"/>
      <c r="AP69" s="1007">
        <v>419</v>
      </c>
      <c r="AQ69" s="1007"/>
      <c r="AR69" s="1007"/>
      <c r="AS69" s="1007"/>
      <c r="AT69" s="1007"/>
      <c r="AU69" s="1007">
        <v>284</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554</v>
      </c>
      <c r="C70" s="1011"/>
      <c r="D70" s="1011"/>
      <c r="E70" s="1011"/>
      <c r="F70" s="1011"/>
      <c r="G70" s="1011"/>
      <c r="H70" s="1011"/>
      <c r="I70" s="1011"/>
      <c r="J70" s="1011"/>
      <c r="K70" s="1011"/>
      <c r="L70" s="1011"/>
      <c r="M70" s="1011"/>
      <c r="N70" s="1011"/>
      <c r="O70" s="1011"/>
      <c r="P70" s="1012"/>
      <c r="Q70" s="1013">
        <v>40</v>
      </c>
      <c r="R70" s="1007"/>
      <c r="S70" s="1007"/>
      <c r="T70" s="1007"/>
      <c r="U70" s="1007"/>
      <c r="V70" s="1007">
        <v>34</v>
      </c>
      <c r="W70" s="1007"/>
      <c r="X70" s="1007"/>
      <c r="Y70" s="1007"/>
      <c r="Z70" s="1007"/>
      <c r="AA70" s="1007">
        <v>6</v>
      </c>
      <c r="AB70" s="1007"/>
      <c r="AC70" s="1007"/>
      <c r="AD70" s="1007"/>
      <c r="AE70" s="1007"/>
      <c r="AF70" s="1007">
        <v>6</v>
      </c>
      <c r="AG70" s="1007"/>
      <c r="AH70" s="1007"/>
      <c r="AI70" s="1007"/>
      <c r="AJ70" s="1007"/>
      <c r="AK70" s="1007" t="s">
        <v>565</v>
      </c>
      <c r="AL70" s="1007"/>
      <c r="AM70" s="1007"/>
      <c r="AN70" s="1007"/>
      <c r="AO70" s="1007"/>
      <c r="AP70" s="1007" t="s">
        <v>565</v>
      </c>
      <c r="AQ70" s="1007"/>
      <c r="AR70" s="1007"/>
      <c r="AS70" s="1007"/>
      <c r="AT70" s="1007"/>
      <c r="AU70" s="1007">
        <v>316</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566</v>
      </c>
      <c r="C71" s="1011"/>
      <c r="D71" s="1011"/>
      <c r="E71" s="1011"/>
      <c r="F71" s="1011"/>
      <c r="G71" s="1011"/>
      <c r="H71" s="1011"/>
      <c r="I71" s="1011"/>
      <c r="J71" s="1011"/>
      <c r="K71" s="1011"/>
      <c r="L71" s="1011"/>
      <c r="M71" s="1011"/>
      <c r="N71" s="1011"/>
      <c r="O71" s="1011"/>
      <c r="P71" s="1012"/>
      <c r="Q71" s="1013">
        <v>209</v>
      </c>
      <c r="R71" s="1007"/>
      <c r="S71" s="1007"/>
      <c r="T71" s="1007"/>
      <c r="U71" s="1007"/>
      <c r="V71" s="1007">
        <v>95</v>
      </c>
      <c r="W71" s="1007"/>
      <c r="X71" s="1007"/>
      <c r="Y71" s="1007"/>
      <c r="Z71" s="1007"/>
      <c r="AA71" s="1007">
        <v>114</v>
      </c>
      <c r="AB71" s="1007"/>
      <c r="AC71" s="1007"/>
      <c r="AD71" s="1007"/>
      <c r="AE71" s="1007"/>
      <c r="AF71" s="1007">
        <v>114</v>
      </c>
      <c r="AG71" s="1007"/>
      <c r="AH71" s="1007"/>
      <c r="AI71" s="1007"/>
      <c r="AJ71" s="1007"/>
      <c r="AK71" s="1007" t="s">
        <v>565</v>
      </c>
      <c r="AL71" s="1007"/>
      <c r="AM71" s="1007"/>
      <c r="AN71" s="1007"/>
      <c r="AO71" s="1007"/>
      <c r="AP71" s="1007">
        <v>469</v>
      </c>
      <c r="AQ71" s="1007"/>
      <c r="AR71" s="1007"/>
      <c r="AS71" s="1007"/>
      <c r="AT71" s="1007"/>
      <c r="AU71" s="1007" t="s">
        <v>565</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555</v>
      </c>
      <c r="C72" s="1011"/>
      <c r="D72" s="1011"/>
      <c r="E72" s="1011"/>
      <c r="F72" s="1011"/>
      <c r="G72" s="1011"/>
      <c r="H72" s="1011"/>
      <c r="I72" s="1011"/>
      <c r="J72" s="1011"/>
      <c r="K72" s="1011"/>
      <c r="L72" s="1011"/>
      <c r="M72" s="1011"/>
      <c r="N72" s="1011"/>
      <c r="O72" s="1011"/>
      <c r="P72" s="1012"/>
      <c r="Q72" s="1013">
        <v>4010</v>
      </c>
      <c r="R72" s="1007"/>
      <c r="S72" s="1007"/>
      <c r="T72" s="1007"/>
      <c r="U72" s="1007"/>
      <c r="V72" s="1007">
        <v>3799</v>
      </c>
      <c r="W72" s="1007"/>
      <c r="X72" s="1007"/>
      <c r="Y72" s="1007"/>
      <c r="Z72" s="1007"/>
      <c r="AA72" s="1007">
        <v>211</v>
      </c>
      <c r="AB72" s="1007"/>
      <c r="AC72" s="1007"/>
      <c r="AD72" s="1007"/>
      <c r="AE72" s="1007"/>
      <c r="AF72" s="1007">
        <v>109</v>
      </c>
      <c r="AG72" s="1007"/>
      <c r="AH72" s="1007"/>
      <c r="AI72" s="1007"/>
      <c r="AJ72" s="1007"/>
      <c r="AK72" s="1007" t="s">
        <v>546</v>
      </c>
      <c r="AL72" s="1007"/>
      <c r="AM72" s="1007"/>
      <c r="AN72" s="1007"/>
      <c r="AO72" s="1007"/>
      <c r="AP72" s="1007">
        <v>3636</v>
      </c>
      <c r="AQ72" s="1007"/>
      <c r="AR72" s="1007"/>
      <c r="AS72" s="1007"/>
      <c r="AT72" s="1007"/>
      <c r="AU72" s="1007">
        <v>1044</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556</v>
      </c>
      <c r="C73" s="1011"/>
      <c r="D73" s="1011"/>
      <c r="E73" s="1011"/>
      <c r="F73" s="1011"/>
      <c r="G73" s="1011"/>
      <c r="H73" s="1011"/>
      <c r="I73" s="1011"/>
      <c r="J73" s="1011"/>
      <c r="K73" s="1011"/>
      <c r="L73" s="1011"/>
      <c r="M73" s="1011"/>
      <c r="N73" s="1011"/>
      <c r="O73" s="1011"/>
      <c r="P73" s="1012"/>
      <c r="Q73" s="1013">
        <v>7869</v>
      </c>
      <c r="R73" s="1007"/>
      <c r="S73" s="1007"/>
      <c r="T73" s="1007"/>
      <c r="U73" s="1007"/>
      <c r="V73" s="1007">
        <v>7783</v>
      </c>
      <c r="W73" s="1007"/>
      <c r="X73" s="1007"/>
      <c r="Y73" s="1007"/>
      <c r="Z73" s="1007"/>
      <c r="AA73" s="1007">
        <v>85</v>
      </c>
      <c r="AB73" s="1007"/>
      <c r="AC73" s="1007"/>
      <c r="AD73" s="1007"/>
      <c r="AE73" s="1007"/>
      <c r="AF73" s="1007">
        <v>85</v>
      </c>
      <c r="AG73" s="1007"/>
      <c r="AH73" s="1007"/>
      <c r="AI73" s="1007"/>
      <c r="AJ73" s="1007"/>
      <c r="AK73" s="1007">
        <v>52</v>
      </c>
      <c r="AL73" s="1007"/>
      <c r="AM73" s="1007"/>
      <c r="AN73" s="1007"/>
      <c r="AO73" s="1007"/>
      <c r="AP73" s="1007" t="s">
        <v>546</v>
      </c>
      <c r="AQ73" s="1007"/>
      <c r="AR73" s="1007"/>
      <c r="AS73" s="1007"/>
      <c r="AT73" s="1007"/>
      <c r="AU73" s="1007" t="s">
        <v>546</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557</v>
      </c>
      <c r="C74" s="1011"/>
      <c r="D74" s="1011"/>
      <c r="E74" s="1011"/>
      <c r="F74" s="1011"/>
      <c r="G74" s="1011"/>
      <c r="H74" s="1011"/>
      <c r="I74" s="1011"/>
      <c r="J74" s="1011"/>
      <c r="K74" s="1011"/>
      <c r="L74" s="1011"/>
      <c r="M74" s="1011"/>
      <c r="N74" s="1011"/>
      <c r="O74" s="1011"/>
      <c r="P74" s="1012"/>
      <c r="Q74" s="1013">
        <v>43</v>
      </c>
      <c r="R74" s="1007"/>
      <c r="S74" s="1007"/>
      <c r="T74" s="1007"/>
      <c r="U74" s="1007"/>
      <c r="V74" s="1007">
        <v>38</v>
      </c>
      <c r="W74" s="1007"/>
      <c r="X74" s="1007"/>
      <c r="Y74" s="1007"/>
      <c r="Z74" s="1007"/>
      <c r="AA74" s="1007">
        <v>5</v>
      </c>
      <c r="AB74" s="1007"/>
      <c r="AC74" s="1007"/>
      <c r="AD74" s="1007"/>
      <c r="AE74" s="1007"/>
      <c r="AF74" s="1007">
        <v>5</v>
      </c>
      <c r="AG74" s="1007"/>
      <c r="AH74" s="1007"/>
      <c r="AI74" s="1007"/>
      <c r="AJ74" s="1007"/>
      <c r="AK74" s="1007">
        <v>26</v>
      </c>
      <c r="AL74" s="1007"/>
      <c r="AM74" s="1007"/>
      <c r="AN74" s="1007"/>
      <c r="AO74" s="1007"/>
      <c r="AP74" s="1007" t="s">
        <v>546</v>
      </c>
      <c r="AQ74" s="1007"/>
      <c r="AR74" s="1007"/>
      <c r="AS74" s="1007"/>
      <c r="AT74" s="1007"/>
      <c r="AU74" s="1007" t="s">
        <v>546</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558</v>
      </c>
      <c r="C75" s="1011"/>
      <c r="D75" s="1011"/>
      <c r="E75" s="1011"/>
      <c r="F75" s="1011"/>
      <c r="G75" s="1011"/>
      <c r="H75" s="1011"/>
      <c r="I75" s="1011"/>
      <c r="J75" s="1011"/>
      <c r="K75" s="1011"/>
      <c r="L75" s="1011"/>
      <c r="M75" s="1011"/>
      <c r="N75" s="1011"/>
      <c r="O75" s="1011"/>
      <c r="P75" s="1012"/>
      <c r="Q75" s="1014">
        <v>369</v>
      </c>
      <c r="R75" s="1015"/>
      <c r="S75" s="1015"/>
      <c r="T75" s="1015"/>
      <c r="U75" s="1016"/>
      <c r="V75" s="1017">
        <v>358</v>
      </c>
      <c r="W75" s="1015"/>
      <c r="X75" s="1015"/>
      <c r="Y75" s="1015"/>
      <c r="Z75" s="1016"/>
      <c r="AA75" s="1017">
        <v>10</v>
      </c>
      <c r="AB75" s="1015"/>
      <c r="AC75" s="1015"/>
      <c r="AD75" s="1015"/>
      <c r="AE75" s="1016"/>
      <c r="AF75" s="1017">
        <v>10</v>
      </c>
      <c r="AG75" s="1015"/>
      <c r="AH75" s="1015"/>
      <c r="AI75" s="1015"/>
      <c r="AJ75" s="1016"/>
      <c r="AK75" s="1017">
        <v>249</v>
      </c>
      <c r="AL75" s="1015"/>
      <c r="AM75" s="1015"/>
      <c r="AN75" s="1015"/>
      <c r="AO75" s="1016"/>
      <c r="AP75" s="1017" t="s">
        <v>546</v>
      </c>
      <c r="AQ75" s="1015"/>
      <c r="AR75" s="1015"/>
      <c r="AS75" s="1015"/>
      <c r="AT75" s="1016"/>
      <c r="AU75" s="1017" t="s">
        <v>546</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559</v>
      </c>
      <c r="C76" s="1011"/>
      <c r="D76" s="1011"/>
      <c r="E76" s="1011"/>
      <c r="F76" s="1011"/>
      <c r="G76" s="1011"/>
      <c r="H76" s="1011"/>
      <c r="I76" s="1011"/>
      <c r="J76" s="1011"/>
      <c r="K76" s="1011"/>
      <c r="L76" s="1011"/>
      <c r="M76" s="1011"/>
      <c r="N76" s="1011"/>
      <c r="O76" s="1011"/>
      <c r="P76" s="1012"/>
      <c r="Q76" s="1014">
        <v>241808</v>
      </c>
      <c r="R76" s="1015"/>
      <c r="S76" s="1015"/>
      <c r="T76" s="1015"/>
      <c r="U76" s="1016"/>
      <c r="V76" s="1017">
        <v>236655</v>
      </c>
      <c r="W76" s="1015"/>
      <c r="X76" s="1015"/>
      <c r="Y76" s="1015"/>
      <c r="Z76" s="1016"/>
      <c r="AA76" s="1017">
        <v>5153</v>
      </c>
      <c r="AB76" s="1015"/>
      <c r="AC76" s="1015"/>
      <c r="AD76" s="1015"/>
      <c r="AE76" s="1016"/>
      <c r="AF76" s="1017">
        <v>5153</v>
      </c>
      <c r="AG76" s="1015"/>
      <c r="AH76" s="1015"/>
      <c r="AI76" s="1015"/>
      <c r="AJ76" s="1016"/>
      <c r="AK76" s="1017">
        <v>5058</v>
      </c>
      <c r="AL76" s="1015"/>
      <c r="AM76" s="1015"/>
      <c r="AN76" s="1015"/>
      <c r="AO76" s="1016"/>
      <c r="AP76" s="1017" t="s">
        <v>546</v>
      </c>
      <c r="AQ76" s="1015"/>
      <c r="AR76" s="1015"/>
      <c r="AS76" s="1015"/>
      <c r="AT76" s="1016"/>
      <c r="AU76" s="1017" t="s">
        <v>546</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377</v>
      </c>
      <c r="B88" s="973" t="s">
        <v>400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409</v>
      </c>
      <c r="AB109" s="932"/>
      <c r="AC109" s="932"/>
      <c r="AD109" s="932"/>
      <c r="AE109" s="933"/>
      <c r="AF109" s="934" t="s">
        <v>410</v>
      </c>
      <c r="AG109" s="932"/>
      <c r="AH109" s="932"/>
      <c r="AI109" s="932"/>
      <c r="AJ109" s="933"/>
      <c r="AK109" s="934" t="s">
        <v>294</v>
      </c>
      <c r="AL109" s="932"/>
      <c r="AM109" s="932"/>
      <c r="AN109" s="932"/>
      <c r="AO109" s="933"/>
      <c r="AP109" s="934" t="s">
        <v>411</v>
      </c>
      <c r="AQ109" s="932"/>
      <c r="AR109" s="932"/>
      <c r="AS109" s="932"/>
      <c r="AT109" s="965"/>
      <c r="AU109" s="93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409</v>
      </c>
      <c r="BR109" s="932"/>
      <c r="BS109" s="932"/>
      <c r="BT109" s="932"/>
      <c r="BU109" s="933"/>
      <c r="BV109" s="934" t="s">
        <v>410</v>
      </c>
      <c r="BW109" s="932"/>
      <c r="BX109" s="932"/>
      <c r="BY109" s="932"/>
      <c r="BZ109" s="933"/>
      <c r="CA109" s="934" t="s">
        <v>294</v>
      </c>
      <c r="CB109" s="932"/>
      <c r="CC109" s="932"/>
      <c r="CD109" s="932"/>
      <c r="CE109" s="933"/>
      <c r="CF109" s="972" t="s">
        <v>411</v>
      </c>
      <c r="CG109" s="972"/>
      <c r="CH109" s="972"/>
      <c r="CI109" s="972"/>
      <c r="CJ109" s="972"/>
      <c r="CK109" s="934"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409</v>
      </c>
      <c r="DH109" s="932"/>
      <c r="DI109" s="932"/>
      <c r="DJ109" s="932"/>
      <c r="DK109" s="933"/>
      <c r="DL109" s="934" t="s">
        <v>410</v>
      </c>
      <c r="DM109" s="932"/>
      <c r="DN109" s="932"/>
      <c r="DO109" s="932"/>
      <c r="DP109" s="933"/>
      <c r="DQ109" s="934" t="s">
        <v>294</v>
      </c>
      <c r="DR109" s="932"/>
      <c r="DS109" s="932"/>
      <c r="DT109" s="932"/>
      <c r="DU109" s="933"/>
      <c r="DV109" s="934" t="s">
        <v>411</v>
      </c>
      <c r="DW109" s="932"/>
      <c r="DX109" s="932"/>
      <c r="DY109" s="932"/>
      <c r="DZ109" s="965"/>
    </row>
    <row r="110" spans="1:131" s="230" customFormat="1" ht="26.25" customHeight="1" x14ac:dyDescent="0.15">
      <c r="A110" s="843" t="s">
        <v>413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3642415</v>
      </c>
      <c r="AB110" s="925"/>
      <c r="AC110" s="925"/>
      <c r="AD110" s="925"/>
      <c r="AE110" s="926"/>
      <c r="AF110" s="927">
        <v>3609993</v>
      </c>
      <c r="AG110" s="925"/>
      <c r="AH110" s="925"/>
      <c r="AI110" s="925"/>
      <c r="AJ110" s="926"/>
      <c r="AK110" s="927">
        <v>3440220</v>
      </c>
      <c r="AL110" s="925"/>
      <c r="AM110" s="925"/>
      <c r="AN110" s="925"/>
      <c r="AO110" s="926"/>
      <c r="AP110" s="928">
        <v>20.8</v>
      </c>
      <c r="AQ110" s="929"/>
      <c r="AR110" s="929"/>
      <c r="AS110" s="929"/>
      <c r="AT110" s="930"/>
      <c r="AU110" s="966" t="s">
        <v>69</v>
      </c>
      <c r="AV110" s="967"/>
      <c r="AW110" s="967"/>
      <c r="AX110" s="967"/>
      <c r="AY110" s="967"/>
      <c r="AZ110" s="896" t="s">
        <v>414</v>
      </c>
      <c r="BA110" s="844"/>
      <c r="BB110" s="844"/>
      <c r="BC110" s="844"/>
      <c r="BD110" s="844"/>
      <c r="BE110" s="844"/>
      <c r="BF110" s="844"/>
      <c r="BG110" s="844"/>
      <c r="BH110" s="844"/>
      <c r="BI110" s="844"/>
      <c r="BJ110" s="844"/>
      <c r="BK110" s="844"/>
      <c r="BL110" s="844"/>
      <c r="BM110" s="844"/>
      <c r="BN110" s="844"/>
      <c r="BO110" s="844"/>
      <c r="BP110" s="845"/>
      <c r="BQ110" s="897">
        <v>30861212</v>
      </c>
      <c r="BR110" s="878"/>
      <c r="BS110" s="878"/>
      <c r="BT110" s="878"/>
      <c r="BU110" s="878"/>
      <c r="BV110" s="878">
        <v>28169206</v>
      </c>
      <c r="BW110" s="878"/>
      <c r="BX110" s="878"/>
      <c r="BY110" s="878"/>
      <c r="BZ110" s="878"/>
      <c r="CA110" s="878">
        <v>25455249</v>
      </c>
      <c r="CB110" s="878"/>
      <c r="CC110" s="878"/>
      <c r="CD110" s="878"/>
      <c r="CE110" s="878"/>
      <c r="CF110" s="902">
        <v>153.9</v>
      </c>
      <c r="CG110" s="903"/>
      <c r="CH110" s="903"/>
      <c r="CI110" s="903"/>
      <c r="CJ110" s="903"/>
      <c r="CK110" s="962" t="s">
        <v>415</v>
      </c>
      <c r="CL110" s="855"/>
      <c r="CM110" s="896" t="s">
        <v>416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418</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419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420</v>
      </c>
      <c r="B112" s="949"/>
      <c r="C112" s="788" t="s">
        <v>421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422</v>
      </c>
      <c r="BA112" s="788"/>
      <c r="BB112" s="788"/>
      <c r="BC112" s="788"/>
      <c r="BD112" s="788"/>
      <c r="BE112" s="788"/>
      <c r="BF112" s="788"/>
      <c r="BG112" s="788"/>
      <c r="BH112" s="788"/>
      <c r="BI112" s="788"/>
      <c r="BJ112" s="788"/>
      <c r="BK112" s="788"/>
      <c r="BL112" s="788"/>
      <c r="BM112" s="788"/>
      <c r="BN112" s="788"/>
      <c r="BO112" s="788"/>
      <c r="BP112" s="789"/>
      <c r="BQ112" s="852">
        <v>7156021</v>
      </c>
      <c r="BR112" s="853"/>
      <c r="BS112" s="853"/>
      <c r="BT112" s="853"/>
      <c r="BU112" s="853"/>
      <c r="BV112" s="853">
        <v>6001662</v>
      </c>
      <c r="BW112" s="853"/>
      <c r="BX112" s="853"/>
      <c r="BY112" s="853"/>
      <c r="BZ112" s="853"/>
      <c r="CA112" s="853">
        <v>5650062</v>
      </c>
      <c r="CB112" s="853"/>
      <c r="CC112" s="853"/>
      <c r="CD112" s="853"/>
      <c r="CE112" s="853"/>
      <c r="CF112" s="911">
        <v>34.200000000000003</v>
      </c>
      <c r="CG112" s="912"/>
      <c r="CH112" s="912"/>
      <c r="CI112" s="912"/>
      <c r="CJ112" s="912"/>
      <c r="CK112" s="963"/>
      <c r="CL112" s="857"/>
      <c r="CM112" s="851" t="s">
        <v>423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626472</v>
      </c>
      <c r="AB113" s="955"/>
      <c r="AC113" s="955"/>
      <c r="AD113" s="955"/>
      <c r="AE113" s="956"/>
      <c r="AF113" s="957">
        <v>598346</v>
      </c>
      <c r="AG113" s="955"/>
      <c r="AH113" s="955"/>
      <c r="AI113" s="955"/>
      <c r="AJ113" s="956"/>
      <c r="AK113" s="957">
        <v>646777</v>
      </c>
      <c r="AL113" s="955"/>
      <c r="AM113" s="955"/>
      <c r="AN113" s="955"/>
      <c r="AO113" s="956"/>
      <c r="AP113" s="958">
        <v>3.9</v>
      </c>
      <c r="AQ113" s="959"/>
      <c r="AR113" s="959"/>
      <c r="AS113" s="959"/>
      <c r="AT113" s="960"/>
      <c r="AU113" s="968"/>
      <c r="AV113" s="969"/>
      <c r="AW113" s="969"/>
      <c r="AX113" s="969"/>
      <c r="AY113" s="969"/>
      <c r="AZ113" s="851" t="s">
        <v>425</v>
      </c>
      <c r="BA113" s="788"/>
      <c r="BB113" s="788"/>
      <c r="BC113" s="788"/>
      <c r="BD113" s="788"/>
      <c r="BE113" s="788"/>
      <c r="BF113" s="788"/>
      <c r="BG113" s="788"/>
      <c r="BH113" s="788"/>
      <c r="BI113" s="788"/>
      <c r="BJ113" s="788"/>
      <c r="BK113" s="788"/>
      <c r="BL113" s="788"/>
      <c r="BM113" s="788"/>
      <c r="BN113" s="788"/>
      <c r="BO113" s="788"/>
      <c r="BP113" s="789"/>
      <c r="BQ113" s="852">
        <v>1663901</v>
      </c>
      <c r="BR113" s="853"/>
      <c r="BS113" s="853"/>
      <c r="BT113" s="853"/>
      <c r="BU113" s="853"/>
      <c r="BV113" s="853">
        <v>1686380</v>
      </c>
      <c r="BW113" s="853"/>
      <c r="BX113" s="853"/>
      <c r="BY113" s="853"/>
      <c r="BZ113" s="853"/>
      <c r="CA113" s="853">
        <v>1697562</v>
      </c>
      <c r="CB113" s="853"/>
      <c r="CC113" s="853"/>
      <c r="CD113" s="853"/>
      <c r="CE113" s="853"/>
      <c r="CF113" s="911">
        <v>10.3</v>
      </c>
      <c r="CG113" s="912"/>
      <c r="CH113" s="912"/>
      <c r="CI113" s="912"/>
      <c r="CJ113" s="912"/>
      <c r="CK113" s="963"/>
      <c r="CL113" s="857"/>
      <c r="CM113" s="851" t="s">
        <v>426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111855</v>
      </c>
      <c r="AB114" s="816"/>
      <c r="AC114" s="816"/>
      <c r="AD114" s="816"/>
      <c r="AE114" s="817"/>
      <c r="AF114" s="818">
        <v>129697</v>
      </c>
      <c r="AG114" s="816"/>
      <c r="AH114" s="816"/>
      <c r="AI114" s="816"/>
      <c r="AJ114" s="817"/>
      <c r="AK114" s="818">
        <v>137651</v>
      </c>
      <c r="AL114" s="816"/>
      <c r="AM114" s="816"/>
      <c r="AN114" s="816"/>
      <c r="AO114" s="817"/>
      <c r="AP114" s="860">
        <v>0.8</v>
      </c>
      <c r="AQ114" s="861"/>
      <c r="AR114" s="861"/>
      <c r="AS114" s="861"/>
      <c r="AT114" s="862"/>
      <c r="AU114" s="968"/>
      <c r="AV114" s="969"/>
      <c r="AW114" s="969"/>
      <c r="AX114" s="969"/>
      <c r="AY114" s="969"/>
      <c r="AZ114" s="851" t="s">
        <v>428</v>
      </c>
      <c r="BA114" s="788"/>
      <c r="BB114" s="788"/>
      <c r="BC114" s="788"/>
      <c r="BD114" s="788"/>
      <c r="BE114" s="788"/>
      <c r="BF114" s="788"/>
      <c r="BG114" s="788"/>
      <c r="BH114" s="788"/>
      <c r="BI114" s="788"/>
      <c r="BJ114" s="788"/>
      <c r="BK114" s="788"/>
      <c r="BL114" s="788"/>
      <c r="BM114" s="788"/>
      <c r="BN114" s="788"/>
      <c r="BO114" s="788"/>
      <c r="BP114" s="789"/>
      <c r="BQ114" s="852">
        <v>4510845</v>
      </c>
      <c r="BR114" s="853"/>
      <c r="BS114" s="853"/>
      <c r="BT114" s="853"/>
      <c r="BU114" s="853"/>
      <c r="BV114" s="853">
        <v>4567725</v>
      </c>
      <c r="BW114" s="853"/>
      <c r="BX114" s="853"/>
      <c r="BY114" s="853"/>
      <c r="BZ114" s="853"/>
      <c r="CA114" s="853">
        <v>4499973</v>
      </c>
      <c r="CB114" s="853"/>
      <c r="CC114" s="853"/>
      <c r="CD114" s="853"/>
      <c r="CE114" s="853"/>
      <c r="CF114" s="911">
        <v>27.2</v>
      </c>
      <c r="CG114" s="912"/>
      <c r="CH114" s="912"/>
      <c r="CI114" s="912"/>
      <c r="CJ114" s="912"/>
      <c r="CK114" s="963"/>
      <c r="CL114" s="857"/>
      <c r="CM114" s="851" t="s">
        <v>429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6300</v>
      </c>
      <c r="AB115" s="955"/>
      <c r="AC115" s="955"/>
      <c r="AD115" s="955"/>
      <c r="AE115" s="956"/>
      <c r="AF115" s="957">
        <v>8447</v>
      </c>
      <c r="AG115" s="955"/>
      <c r="AH115" s="955"/>
      <c r="AI115" s="955"/>
      <c r="AJ115" s="956"/>
      <c r="AK115" s="957">
        <v>11467</v>
      </c>
      <c r="AL115" s="955"/>
      <c r="AM115" s="955"/>
      <c r="AN115" s="955"/>
      <c r="AO115" s="956"/>
      <c r="AP115" s="958">
        <v>0.1</v>
      </c>
      <c r="AQ115" s="959"/>
      <c r="AR115" s="959"/>
      <c r="AS115" s="959"/>
      <c r="AT115" s="960"/>
      <c r="AU115" s="968"/>
      <c r="AV115" s="969"/>
      <c r="AW115" s="969"/>
      <c r="AX115" s="969"/>
      <c r="AY115" s="969"/>
      <c r="AZ115" s="851" t="s">
        <v>431</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v>8597</v>
      </c>
      <c r="CB115" s="853"/>
      <c r="CC115" s="853"/>
      <c r="CD115" s="853"/>
      <c r="CE115" s="853"/>
      <c r="CF115" s="911">
        <v>0.1</v>
      </c>
      <c r="CG115" s="912"/>
      <c r="CH115" s="912"/>
      <c r="CI115" s="912"/>
      <c r="CJ115" s="912"/>
      <c r="CK115" s="963"/>
      <c r="CL115" s="857"/>
      <c r="CM115" s="851" t="s">
        <v>432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3</v>
      </c>
      <c r="AB116" s="816"/>
      <c r="AC116" s="816"/>
      <c r="AD116" s="816"/>
      <c r="AE116" s="817"/>
      <c r="AF116" s="818">
        <v>7</v>
      </c>
      <c r="AG116" s="816"/>
      <c r="AH116" s="816"/>
      <c r="AI116" s="816"/>
      <c r="AJ116" s="817"/>
      <c r="AK116" s="818">
        <v>53</v>
      </c>
      <c r="AL116" s="816"/>
      <c r="AM116" s="816"/>
      <c r="AN116" s="816"/>
      <c r="AO116" s="817"/>
      <c r="AP116" s="860">
        <v>0</v>
      </c>
      <c r="AQ116" s="861"/>
      <c r="AR116" s="861"/>
      <c r="AS116" s="861"/>
      <c r="AT116" s="862"/>
      <c r="AU116" s="968"/>
      <c r="AV116" s="969"/>
      <c r="AW116" s="969"/>
      <c r="AX116" s="969"/>
      <c r="AY116" s="969"/>
      <c r="AZ116" s="945" t="s">
        <v>434</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436</v>
      </c>
      <c r="Z117" s="933"/>
      <c r="AA117" s="938">
        <v>4387045</v>
      </c>
      <c r="AB117" s="939"/>
      <c r="AC117" s="939"/>
      <c r="AD117" s="939"/>
      <c r="AE117" s="940"/>
      <c r="AF117" s="941">
        <v>4346490</v>
      </c>
      <c r="AG117" s="939"/>
      <c r="AH117" s="939"/>
      <c r="AI117" s="939"/>
      <c r="AJ117" s="940"/>
      <c r="AK117" s="941">
        <v>4236168</v>
      </c>
      <c r="AL117" s="939"/>
      <c r="AM117" s="939"/>
      <c r="AN117" s="939"/>
      <c r="AO117" s="940"/>
      <c r="AP117" s="942"/>
      <c r="AQ117" s="943"/>
      <c r="AR117" s="943"/>
      <c r="AS117" s="943"/>
      <c r="AT117" s="944"/>
      <c r="AU117" s="968"/>
      <c r="AV117" s="969"/>
      <c r="AW117" s="969"/>
      <c r="AX117" s="969"/>
      <c r="AY117" s="969"/>
      <c r="AZ117" s="899" t="s">
        <v>437</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409</v>
      </c>
      <c r="AB118" s="932"/>
      <c r="AC118" s="932"/>
      <c r="AD118" s="932"/>
      <c r="AE118" s="933"/>
      <c r="AF118" s="934" t="s">
        <v>410</v>
      </c>
      <c r="AG118" s="932"/>
      <c r="AH118" s="932"/>
      <c r="AI118" s="932"/>
      <c r="AJ118" s="933"/>
      <c r="AK118" s="934" t="s">
        <v>294</v>
      </c>
      <c r="AL118" s="932"/>
      <c r="AM118" s="932"/>
      <c r="AN118" s="932"/>
      <c r="AO118" s="933"/>
      <c r="AP118" s="935" t="s">
        <v>411</v>
      </c>
      <c r="AQ118" s="936"/>
      <c r="AR118" s="936"/>
      <c r="AS118" s="936"/>
      <c r="AT118" s="937"/>
      <c r="AU118" s="968"/>
      <c r="AV118" s="969"/>
      <c r="AW118" s="969"/>
      <c r="AX118" s="969"/>
      <c r="AY118" s="969"/>
      <c r="AZ118" s="874" t="s">
        <v>439</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415</v>
      </c>
      <c r="B119" s="855"/>
      <c r="C119" s="896" t="s">
        <v>416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441</v>
      </c>
      <c r="BP119" s="914"/>
      <c r="BQ119" s="915">
        <v>44191979</v>
      </c>
      <c r="BR119" s="881"/>
      <c r="BS119" s="881"/>
      <c r="BT119" s="881"/>
      <c r="BU119" s="881"/>
      <c r="BV119" s="881">
        <v>40424973</v>
      </c>
      <c r="BW119" s="881"/>
      <c r="BX119" s="881"/>
      <c r="BY119" s="881"/>
      <c r="BZ119" s="881"/>
      <c r="CA119" s="881">
        <v>37311443</v>
      </c>
      <c r="CB119" s="881"/>
      <c r="CC119" s="881"/>
      <c r="CD119" s="881"/>
      <c r="CE119" s="881"/>
      <c r="CF119" s="784"/>
      <c r="CG119" s="785"/>
      <c r="CH119" s="785"/>
      <c r="CI119" s="785"/>
      <c r="CJ119" s="870"/>
      <c r="CK119" s="964"/>
      <c r="CL119" s="859"/>
      <c r="CM119" s="874" t="s">
        <v>442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419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443</v>
      </c>
      <c r="AV120" s="917"/>
      <c r="AW120" s="917"/>
      <c r="AX120" s="917"/>
      <c r="AY120" s="918"/>
      <c r="AZ120" s="896" t="s">
        <v>444</v>
      </c>
      <c r="BA120" s="844"/>
      <c r="BB120" s="844"/>
      <c r="BC120" s="844"/>
      <c r="BD120" s="844"/>
      <c r="BE120" s="844"/>
      <c r="BF120" s="844"/>
      <c r="BG120" s="844"/>
      <c r="BH120" s="844"/>
      <c r="BI120" s="844"/>
      <c r="BJ120" s="844"/>
      <c r="BK120" s="844"/>
      <c r="BL120" s="844"/>
      <c r="BM120" s="844"/>
      <c r="BN120" s="844"/>
      <c r="BO120" s="844"/>
      <c r="BP120" s="845"/>
      <c r="BQ120" s="897">
        <v>5038964</v>
      </c>
      <c r="BR120" s="878"/>
      <c r="BS120" s="878"/>
      <c r="BT120" s="878"/>
      <c r="BU120" s="878"/>
      <c r="BV120" s="878">
        <v>6157770</v>
      </c>
      <c r="BW120" s="878"/>
      <c r="BX120" s="878"/>
      <c r="BY120" s="878"/>
      <c r="BZ120" s="878"/>
      <c r="CA120" s="878">
        <v>7745899</v>
      </c>
      <c r="CB120" s="878"/>
      <c r="CC120" s="878"/>
      <c r="CD120" s="878"/>
      <c r="CE120" s="878"/>
      <c r="CF120" s="902">
        <v>46.8</v>
      </c>
      <c r="CG120" s="903"/>
      <c r="CH120" s="903"/>
      <c r="CI120" s="903"/>
      <c r="CJ120" s="903"/>
      <c r="CK120" s="904" t="s">
        <v>445</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6539311</v>
      </c>
      <c r="DH120" s="878"/>
      <c r="DI120" s="878"/>
      <c r="DJ120" s="878"/>
      <c r="DK120" s="878"/>
      <c r="DL120" s="878">
        <v>5554887</v>
      </c>
      <c r="DM120" s="878"/>
      <c r="DN120" s="878"/>
      <c r="DO120" s="878"/>
      <c r="DP120" s="878"/>
      <c r="DQ120" s="878">
        <v>5197668</v>
      </c>
      <c r="DR120" s="878"/>
      <c r="DS120" s="878"/>
      <c r="DT120" s="878"/>
      <c r="DU120" s="878"/>
      <c r="DV120" s="879">
        <v>31.4</v>
      </c>
      <c r="DW120" s="879"/>
      <c r="DX120" s="879"/>
      <c r="DY120" s="879"/>
      <c r="DZ120" s="880"/>
    </row>
    <row r="121" spans="1:130" s="230" customFormat="1" ht="26.25" customHeight="1" x14ac:dyDescent="0.15">
      <c r="A121" s="856"/>
      <c r="B121" s="857"/>
      <c r="C121" s="899" t="s">
        <v>446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447</v>
      </c>
      <c r="BA121" s="788"/>
      <c r="BB121" s="788"/>
      <c r="BC121" s="788"/>
      <c r="BD121" s="788"/>
      <c r="BE121" s="788"/>
      <c r="BF121" s="788"/>
      <c r="BG121" s="788"/>
      <c r="BH121" s="788"/>
      <c r="BI121" s="788"/>
      <c r="BJ121" s="788"/>
      <c r="BK121" s="788"/>
      <c r="BL121" s="788"/>
      <c r="BM121" s="788"/>
      <c r="BN121" s="788"/>
      <c r="BO121" s="788"/>
      <c r="BP121" s="789"/>
      <c r="BQ121" s="852">
        <v>2596110</v>
      </c>
      <c r="BR121" s="853"/>
      <c r="BS121" s="853"/>
      <c r="BT121" s="853"/>
      <c r="BU121" s="853"/>
      <c r="BV121" s="853">
        <v>2490297</v>
      </c>
      <c r="BW121" s="853"/>
      <c r="BX121" s="853"/>
      <c r="BY121" s="853"/>
      <c r="BZ121" s="853"/>
      <c r="CA121" s="853">
        <v>2453942</v>
      </c>
      <c r="CB121" s="853"/>
      <c r="CC121" s="853"/>
      <c r="CD121" s="853"/>
      <c r="CE121" s="853"/>
      <c r="CF121" s="911">
        <v>14.8</v>
      </c>
      <c r="CG121" s="912"/>
      <c r="CH121" s="912"/>
      <c r="CI121" s="912"/>
      <c r="CJ121" s="912"/>
      <c r="CK121" s="905"/>
      <c r="CL121" s="891"/>
      <c r="CM121" s="891"/>
      <c r="CN121" s="891"/>
      <c r="CO121" s="892"/>
      <c r="CP121" s="871" t="s">
        <v>392</v>
      </c>
      <c r="CQ121" s="872"/>
      <c r="CR121" s="872"/>
      <c r="CS121" s="872"/>
      <c r="CT121" s="872"/>
      <c r="CU121" s="872"/>
      <c r="CV121" s="872"/>
      <c r="CW121" s="872"/>
      <c r="CX121" s="872"/>
      <c r="CY121" s="872"/>
      <c r="CZ121" s="872"/>
      <c r="DA121" s="872"/>
      <c r="DB121" s="872"/>
      <c r="DC121" s="872"/>
      <c r="DD121" s="872"/>
      <c r="DE121" s="872"/>
      <c r="DF121" s="873"/>
      <c r="DG121" s="852">
        <v>616710</v>
      </c>
      <c r="DH121" s="853"/>
      <c r="DI121" s="853"/>
      <c r="DJ121" s="853"/>
      <c r="DK121" s="853"/>
      <c r="DL121" s="853">
        <v>446775</v>
      </c>
      <c r="DM121" s="853"/>
      <c r="DN121" s="853"/>
      <c r="DO121" s="853"/>
      <c r="DP121" s="853"/>
      <c r="DQ121" s="853">
        <v>452394</v>
      </c>
      <c r="DR121" s="853"/>
      <c r="DS121" s="853"/>
      <c r="DT121" s="853"/>
      <c r="DU121" s="853"/>
      <c r="DV121" s="830">
        <v>2.7</v>
      </c>
      <c r="DW121" s="830"/>
      <c r="DX121" s="830"/>
      <c r="DY121" s="830"/>
      <c r="DZ121" s="831"/>
    </row>
    <row r="122" spans="1:130" s="230" customFormat="1" ht="26.25" customHeight="1" x14ac:dyDescent="0.15">
      <c r="A122" s="856"/>
      <c r="B122" s="857"/>
      <c r="C122" s="851" t="s">
        <v>429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448</v>
      </c>
      <c r="BA122" s="875"/>
      <c r="BB122" s="875"/>
      <c r="BC122" s="875"/>
      <c r="BD122" s="875"/>
      <c r="BE122" s="875"/>
      <c r="BF122" s="875"/>
      <c r="BG122" s="875"/>
      <c r="BH122" s="875"/>
      <c r="BI122" s="875"/>
      <c r="BJ122" s="875"/>
      <c r="BK122" s="875"/>
      <c r="BL122" s="875"/>
      <c r="BM122" s="875"/>
      <c r="BN122" s="875"/>
      <c r="BO122" s="875"/>
      <c r="BP122" s="876"/>
      <c r="BQ122" s="915">
        <v>27893763</v>
      </c>
      <c r="BR122" s="881"/>
      <c r="BS122" s="881"/>
      <c r="BT122" s="881"/>
      <c r="BU122" s="881"/>
      <c r="BV122" s="881">
        <v>25764484</v>
      </c>
      <c r="BW122" s="881"/>
      <c r="BX122" s="881"/>
      <c r="BY122" s="881"/>
      <c r="BZ122" s="881"/>
      <c r="CA122" s="881">
        <v>23623901</v>
      </c>
      <c r="CB122" s="881"/>
      <c r="CC122" s="881"/>
      <c r="CD122" s="881"/>
      <c r="CE122" s="881"/>
      <c r="CF122" s="882">
        <v>142.80000000000001</v>
      </c>
      <c r="CG122" s="883"/>
      <c r="CH122" s="883"/>
      <c r="CI122" s="883"/>
      <c r="CJ122" s="883"/>
      <c r="CK122" s="905"/>
      <c r="CL122" s="891"/>
      <c r="CM122" s="891"/>
      <c r="CN122" s="891"/>
      <c r="CO122" s="892"/>
      <c r="CP122" s="871" t="s">
        <v>390</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15">
      <c r="A123" s="856"/>
      <c r="B123" s="857"/>
      <c r="C123" s="851" t="s">
        <v>435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449</v>
      </c>
      <c r="BP123" s="914"/>
      <c r="BQ123" s="868">
        <v>35528837</v>
      </c>
      <c r="BR123" s="869"/>
      <c r="BS123" s="869"/>
      <c r="BT123" s="869"/>
      <c r="BU123" s="869"/>
      <c r="BV123" s="869">
        <v>34412551</v>
      </c>
      <c r="BW123" s="869"/>
      <c r="BX123" s="869"/>
      <c r="BY123" s="869"/>
      <c r="BZ123" s="869"/>
      <c r="CA123" s="869">
        <v>33823742</v>
      </c>
      <c r="CB123" s="869"/>
      <c r="CC123" s="869"/>
      <c r="CD123" s="869"/>
      <c r="CE123" s="869"/>
      <c r="CF123" s="784"/>
      <c r="CG123" s="785"/>
      <c r="CH123" s="785"/>
      <c r="CI123" s="785"/>
      <c r="CJ123" s="870"/>
      <c r="CK123" s="905"/>
      <c r="CL123" s="891"/>
      <c r="CM123" s="891"/>
      <c r="CN123" s="891"/>
      <c r="CO123" s="892"/>
      <c r="CP123" s="871" t="s">
        <v>391</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438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v>1122</v>
      </c>
      <c r="AL124" s="816"/>
      <c r="AM124" s="816"/>
      <c r="AN124" s="816"/>
      <c r="AO124" s="817"/>
      <c r="AP124" s="860">
        <v>0</v>
      </c>
      <c r="AQ124" s="861"/>
      <c r="AR124" s="861"/>
      <c r="AS124" s="861"/>
      <c r="AT124" s="862"/>
      <c r="AU124" s="863" t="s">
        <v>450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51.9</v>
      </c>
      <c r="BR124" s="867"/>
      <c r="BS124" s="867"/>
      <c r="BT124" s="867"/>
      <c r="BU124" s="867"/>
      <c r="BV124" s="867">
        <v>37</v>
      </c>
      <c r="BW124" s="867"/>
      <c r="BX124" s="867"/>
      <c r="BY124" s="867"/>
      <c r="BZ124" s="867"/>
      <c r="CA124" s="867">
        <v>21</v>
      </c>
      <c r="CB124" s="867"/>
      <c r="CC124" s="867"/>
      <c r="CD124" s="867"/>
      <c r="CE124" s="867"/>
      <c r="CF124" s="762"/>
      <c r="CG124" s="763"/>
      <c r="CH124" s="763"/>
      <c r="CI124" s="763"/>
      <c r="CJ124" s="898"/>
      <c r="CK124" s="906"/>
      <c r="CL124" s="906"/>
      <c r="CM124" s="906"/>
      <c r="CN124" s="906"/>
      <c r="CO124" s="907"/>
      <c r="CP124" s="871" t="s">
        <v>451</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452</v>
      </c>
      <c r="CL125" s="888"/>
      <c r="CM125" s="888"/>
      <c r="CN125" s="888"/>
      <c r="CO125" s="889"/>
      <c r="CP125" s="896" t="s">
        <v>453</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454</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6300</v>
      </c>
      <c r="AB127" s="816"/>
      <c r="AC127" s="816"/>
      <c r="AD127" s="816"/>
      <c r="AE127" s="817"/>
      <c r="AF127" s="818">
        <v>8447</v>
      </c>
      <c r="AG127" s="816"/>
      <c r="AH127" s="816"/>
      <c r="AI127" s="816"/>
      <c r="AJ127" s="817"/>
      <c r="AK127" s="818">
        <v>10345</v>
      </c>
      <c r="AL127" s="816"/>
      <c r="AM127" s="816"/>
      <c r="AN127" s="816"/>
      <c r="AO127" s="817"/>
      <c r="AP127" s="860">
        <v>0.1</v>
      </c>
      <c r="AQ127" s="861"/>
      <c r="AR127" s="861"/>
      <c r="AS127" s="861"/>
      <c r="AT127" s="862"/>
      <c r="AU127" s="232"/>
      <c r="AV127" s="232"/>
      <c r="AW127" s="232"/>
      <c r="AX127" s="877" t="s">
        <v>456</v>
      </c>
      <c r="AY127" s="848"/>
      <c r="AZ127" s="848"/>
      <c r="BA127" s="848"/>
      <c r="BB127" s="848"/>
      <c r="BC127" s="848"/>
      <c r="BD127" s="848"/>
      <c r="BE127" s="849"/>
      <c r="BF127" s="847" t="s">
        <v>457</v>
      </c>
      <c r="BG127" s="848"/>
      <c r="BH127" s="848"/>
      <c r="BI127" s="848"/>
      <c r="BJ127" s="848"/>
      <c r="BK127" s="848"/>
      <c r="BL127" s="849"/>
      <c r="BM127" s="847" t="s">
        <v>458</v>
      </c>
      <c r="BN127" s="848"/>
      <c r="BO127" s="848"/>
      <c r="BP127" s="848"/>
      <c r="BQ127" s="848"/>
      <c r="BR127" s="848"/>
      <c r="BS127" s="849"/>
      <c r="BT127" s="847" t="s">
        <v>459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460</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462</v>
      </c>
      <c r="X128" s="834"/>
      <c r="Y128" s="834"/>
      <c r="Z128" s="835"/>
      <c r="AA128" s="836">
        <v>355132</v>
      </c>
      <c r="AB128" s="837"/>
      <c r="AC128" s="837"/>
      <c r="AD128" s="837"/>
      <c r="AE128" s="838"/>
      <c r="AF128" s="839">
        <v>325374</v>
      </c>
      <c r="AG128" s="837"/>
      <c r="AH128" s="837"/>
      <c r="AI128" s="837"/>
      <c r="AJ128" s="838"/>
      <c r="AK128" s="839">
        <v>311372</v>
      </c>
      <c r="AL128" s="837"/>
      <c r="AM128" s="837"/>
      <c r="AN128" s="837"/>
      <c r="AO128" s="838"/>
      <c r="AP128" s="840"/>
      <c r="AQ128" s="841"/>
      <c r="AR128" s="841"/>
      <c r="AS128" s="841"/>
      <c r="AT128" s="842"/>
      <c r="AU128" s="232"/>
      <c r="AV128" s="232"/>
      <c r="AW128" s="232"/>
      <c r="AX128" s="843" t="s">
        <v>463</v>
      </c>
      <c r="AY128" s="844"/>
      <c r="AZ128" s="844"/>
      <c r="BA128" s="844"/>
      <c r="BB128" s="844"/>
      <c r="BC128" s="844"/>
      <c r="BD128" s="844"/>
      <c r="BE128" s="845"/>
      <c r="BF128" s="822" t="s">
        <v>122</v>
      </c>
      <c r="BG128" s="823"/>
      <c r="BH128" s="823"/>
      <c r="BI128" s="823"/>
      <c r="BJ128" s="823"/>
      <c r="BK128" s="823"/>
      <c r="BL128" s="846"/>
      <c r="BM128" s="822">
        <v>12.53</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464</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v>8597</v>
      </c>
      <c r="DR128" s="827"/>
      <c r="DS128" s="827"/>
      <c r="DT128" s="827"/>
      <c r="DU128" s="827"/>
      <c r="DV128" s="828">
        <v>0.1</v>
      </c>
      <c r="DW128" s="828"/>
      <c r="DX128" s="828"/>
      <c r="DY128" s="828"/>
      <c r="DZ128" s="829"/>
    </row>
    <row r="129" spans="1:131" s="230" customFormat="1" ht="26.25" customHeight="1" x14ac:dyDescent="0.15">
      <c r="A129" s="810" t="s">
        <v>103</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465</v>
      </c>
      <c r="X129" s="813"/>
      <c r="Y129" s="813"/>
      <c r="Z129" s="814"/>
      <c r="AA129" s="815">
        <v>19693537</v>
      </c>
      <c r="AB129" s="816"/>
      <c r="AC129" s="816"/>
      <c r="AD129" s="816"/>
      <c r="AE129" s="817"/>
      <c r="AF129" s="818">
        <v>19103538</v>
      </c>
      <c r="AG129" s="816"/>
      <c r="AH129" s="816"/>
      <c r="AI129" s="816"/>
      <c r="AJ129" s="817"/>
      <c r="AK129" s="818">
        <v>19257621</v>
      </c>
      <c r="AL129" s="816"/>
      <c r="AM129" s="816"/>
      <c r="AN129" s="816"/>
      <c r="AO129" s="817"/>
      <c r="AP129" s="819"/>
      <c r="AQ129" s="820"/>
      <c r="AR129" s="820"/>
      <c r="AS129" s="820"/>
      <c r="AT129" s="821"/>
      <c r="AU129" s="233"/>
      <c r="AV129" s="233"/>
      <c r="AW129" s="233"/>
      <c r="AX129" s="787" t="s">
        <v>466</v>
      </c>
      <c r="AY129" s="788"/>
      <c r="AZ129" s="788"/>
      <c r="BA129" s="788"/>
      <c r="BB129" s="788"/>
      <c r="BC129" s="788"/>
      <c r="BD129" s="788"/>
      <c r="BE129" s="789"/>
      <c r="BF129" s="806" t="s">
        <v>122</v>
      </c>
      <c r="BG129" s="807"/>
      <c r="BH129" s="807"/>
      <c r="BI129" s="807"/>
      <c r="BJ129" s="807"/>
      <c r="BK129" s="807"/>
      <c r="BL129" s="808"/>
      <c r="BM129" s="806">
        <v>17.53</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468</v>
      </c>
      <c r="X130" s="813"/>
      <c r="Y130" s="813"/>
      <c r="Z130" s="814"/>
      <c r="AA130" s="815">
        <v>3013359</v>
      </c>
      <c r="AB130" s="816"/>
      <c r="AC130" s="816"/>
      <c r="AD130" s="816"/>
      <c r="AE130" s="817"/>
      <c r="AF130" s="818">
        <v>2888111</v>
      </c>
      <c r="AG130" s="816"/>
      <c r="AH130" s="816"/>
      <c r="AI130" s="816"/>
      <c r="AJ130" s="817"/>
      <c r="AK130" s="818">
        <v>2718698</v>
      </c>
      <c r="AL130" s="816"/>
      <c r="AM130" s="816"/>
      <c r="AN130" s="816"/>
      <c r="AO130" s="817"/>
      <c r="AP130" s="819"/>
      <c r="AQ130" s="820"/>
      <c r="AR130" s="820"/>
      <c r="AS130" s="820"/>
      <c r="AT130" s="821"/>
      <c r="AU130" s="233"/>
      <c r="AV130" s="233"/>
      <c r="AW130" s="233"/>
      <c r="AX130" s="787" t="s">
        <v>469</v>
      </c>
      <c r="AY130" s="788"/>
      <c r="AZ130" s="788"/>
      <c r="BA130" s="788"/>
      <c r="BB130" s="788"/>
      <c r="BC130" s="788"/>
      <c r="BD130" s="788"/>
      <c r="BE130" s="789"/>
      <c r="BF130" s="790">
        <v>6.7</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470</v>
      </c>
      <c r="X131" s="797"/>
      <c r="Y131" s="797"/>
      <c r="Z131" s="798"/>
      <c r="AA131" s="799">
        <v>16680178</v>
      </c>
      <c r="AB131" s="800"/>
      <c r="AC131" s="800"/>
      <c r="AD131" s="800"/>
      <c r="AE131" s="801"/>
      <c r="AF131" s="802">
        <v>16215427</v>
      </c>
      <c r="AG131" s="800"/>
      <c r="AH131" s="800"/>
      <c r="AI131" s="800"/>
      <c r="AJ131" s="801"/>
      <c r="AK131" s="802">
        <v>16538923</v>
      </c>
      <c r="AL131" s="800"/>
      <c r="AM131" s="800"/>
      <c r="AN131" s="800"/>
      <c r="AO131" s="801"/>
      <c r="AP131" s="803"/>
      <c r="AQ131" s="804"/>
      <c r="AR131" s="804"/>
      <c r="AS131" s="804"/>
      <c r="AT131" s="805"/>
      <c r="AU131" s="233"/>
      <c r="AV131" s="233"/>
      <c r="AW131" s="233"/>
      <c r="AX131" s="765" t="s">
        <v>471</v>
      </c>
      <c r="AY131" s="766"/>
      <c r="AZ131" s="766"/>
      <c r="BA131" s="766"/>
      <c r="BB131" s="766"/>
      <c r="BC131" s="766"/>
      <c r="BD131" s="766"/>
      <c r="BE131" s="767"/>
      <c r="BF131" s="768">
        <v>21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473</v>
      </c>
      <c r="W132" s="778"/>
      <c r="X132" s="778"/>
      <c r="Y132" s="778"/>
      <c r="Z132" s="779"/>
      <c r="AA132" s="780">
        <v>6.1063736850000003</v>
      </c>
      <c r="AB132" s="781"/>
      <c r="AC132" s="781"/>
      <c r="AD132" s="781"/>
      <c r="AE132" s="782"/>
      <c r="AF132" s="783">
        <v>6.9872042219999999</v>
      </c>
      <c r="AG132" s="781"/>
      <c r="AH132" s="781"/>
      <c r="AI132" s="781"/>
      <c r="AJ132" s="782"/>
      <c r="AK132" s="783">
        <v>7.2924821040000003</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474</v>
      </c>
      <c r="W133" s="757"/>
      <c r="X133" s="757"/>
      <c r="Y133" s="757"/>
      <c r="Z133" s="758"/>
      <c r="AA133" s="759">
        <v>6</v>
      </c>
      <c r="AB133" s="760"/>
      <c r="AC133" s="760"/>
      <c r="AD133" s="760"/>
      <c r="AE133" s="761"/>
      <c r="AF133" s="759">
        <v>6.2</v>
      </c>
      <c r="AG133" s="760"/>
      <c r="AH133" s="760"/>
      <c r="AI133" s="760"/>
      <c r="AJ133" s="761"/>
      <c r="AK133" s="759">
        <v>6.7</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vIRQApsXfVeRA6vvshipVGd1OLOkMdIeLiLT71+4c6ix0zOvdDBJMy3aDLtVXr5z465eifGa5+sphjH+Y+VtBA==" saltValue="NzUlG5jaPg4B3ub0IvO0O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topLeftCell="A4" zoomScale="70" zoomScaleNormal="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SvTiNdiM7J+0Ee0bGjt0647CYFWsXrbUFsPwhlBw8tVYmybJDuSC/5FS8dz7YHCoqpocraXVdAJEQFx0Hph9/Q==" saltValue="XV9mTfuqSOks+BNuD+UY8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topLeftCell="AB64"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4qA3zQRf5vtH70EeesIQ77i+WfW3nPDiV5mgT3Yb3VYa+a0PVIsgJp/5ClhpabufAfYiwuBSUb5ZGJaxqLLcMA==" saltValue="RYw19mGBW4SDgC/+AYwJP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topLeftCell="N1" zoomScale="115" zoomScaleNormal="11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483</v>
      </c>
      <c r="AL9" s="1167"/>
      <c r="AM9" s="1167"/>
      <c r="AN9" s="1168"/>
      <c r="AO9" s="281">
        <v>5006441</v>
      </c>
      <c r="AP9" s="281">
        <v>72691</v>
      </c>
      <c r="AQ9" s="282">
        <v>89973</v>
      </c>
      <c r="AR9" s="283">
        <v>-19.2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484</v>
      </c>
      <c r="AL10" s="1167"/>
      <c r="AM10" s="1167"/>
      <c r="AN10" s="1168"/>
      <c r="AO10" s="284">
        <v>909237</v>
      </c>
      <c r="AP10" s="284">
        <v>13202</v>
      </c>
      <c r="AQ10" s="285">
        <v>6937</v>
      </c>
      <c r="AR10" s="286">
        <v>90.3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485</v>
      </c>
      <c r="AL11" s="1167"/>
      <c r="AM11" s="1167"/>
      <c r="AN11" s="1168"/>
      <c r="AO11" s="284" t="s">
        <v>486</v>
      </c>
      <c r="AP11" s="284" t="s">
        <v>486</v>
      </c>
      <c r="AQ11" s="285">
        <v>2289</v>
      </c>
      <c r="AR11" s="286" t="s">
        <v>486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487</v>
      </c>
      <c r="AL12" s="1167"/>
      <c r="AM12" s="1167"/>
      <c r="AN12" s="1168"/>
      <c r="AO12" s="284" t="s">
        <v>486</v>
      </c>
      <c r="AP12" s="284" t="s">
        <v>486</v>
      </c>
      <c r="AQ12" s="285" t="s">
        <v>486</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488</v>
      </c>
      <c r="AL13" s="1167"/>
      <c r="AM13" s="1167"/>
      <c r="AN13" s="1168"/>
      <c r="AO13" s="284">
        <v>311868</v>
      </c>
      <c r="AP13" s="284">
        <v>4528</v>
      </c>
      <c r="AQ13" s="285">
        <v>2406</v>
      </c>
      <c r="AR13" s="286">
        <v>88.2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489</v>
      </c>
      <c r="AL14" s="1167"/>
      <c r="AM14" s="1167"/>
      <c r="AN14" s="1168"/>
      <c r="AO14" s="284">
        <v>92465</v>
      </c>
      <c r="AP14" s="284">
        <v>1343</v>
      </c>
      <c r="AQ14" s="285">
        <v>1262</v>
      </c>
      <c r="AR14" s="286">
        <v>6.4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490</v>
      </c>
      <c r="AL15" s="1170"/>
      <c r="AM15" s="1170"/>
      <c r="AN15" s="1171"/>
      <c r="AO15" s="284">
        <v>-335945</v>
      </c>
      <c r="AP15" s="284">
        <v>-4878</v>
      </c>
      <c r="AQ15" s="285">
        <v>-5200</v>
      </c>
      <c r="AR15" s="286">
        <v>-6.2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5984066</v>
      </c>
      <c r="AP16" s="284">
        <v>86886</v>
      </c>
      <c r="AQ16" s="285">
        <v>97668</v>
      </c>
      <c r="AR16" s="286">
        <v>-11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495</v>
      </c>
      <c r="AL21" s="1173"/>
      <c r="AM21" s="1173"/>
      <c r="AN21" s="1174"/>
      <c r="AO21" s="297">
        <v>7.2</v>
      </c>
      <c r="AP21" s="298">
        <v>9.02</v>
      </c>
      <c r="AQ21" s="299">
        <v>-1.82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496</v>
      </c>
      <c r="AL22" s="1173"/>
      <c r="AM22" s="1173"/>
      <c r="AN22" s="1174"/>
      <c r="AO22" s="302">
        <v>98.4</v>
      </c>
      <c r="AP22" s="303">
        <v>97.6</v>
      </c>
      <c r="AQ22" s="304">
        <v>0.8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500</v>
      </c>
      <c r="AL32" s="1157"/>
      <c r="AM32" s="1157"/>
      <c r="AN32" s="1158"/>
      <c r="AO32" s="312">
        <v>3440220</v>
      </c>
      <c r="AP32" s="312">
        <v>49950</v>
      </c>
      <c r="AQ32" s="313">
        <v>59282</v>
      </c>
      <c r="AR32" s="314">
        <v>-15.7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501</v>
      </c>
      <c r="AL33" s="1157"/>
      <c r="AM33" s="1157"/>
      <c r="AN33" s="1158"/>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502</v>
      </c>
      <c r="AL34" s="1157"/>
      <c r="AM34" s="1157"/>
      <c r="AN34" s="1158"/>
      <c r="AO34" s="312" t="s">
        <v>486</v>
      </c>
      <c r="AP34" s="312" t="s">
        <v>486</v>
      </c>
      <c r="AQ34" s="313">
        <v>238</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503</v>
      </c>
      <c r="AL35" s="1157"/>
      <c r="AM35" s="1157"/>
      <c r="AN35" s="1158"/>
      <c r="AO35" s="312">
        <v>646777</v>
      </c>
      <c r="AP35" s="312">
        <v>9391</v>
      </c>
      <c r="AQ35" s="313">
        <v>14825</v>
      </c>
      <c r="AR35" s="314">
        <v>-36.700000000000003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504</v>
      </c>
      <c r="AL36" s="1157"/>
      <c r="AM36" s="1157"/>
      <c r="AN36" s="1158"/>
      <c r="AO36" s="312">
        <v>137651</v>
      </c>
      <c r="AP36" s="312">
        <v>1999</v>
      </c>
      <c r="AQ36" s="313">
        <v>1473</v>
      </c>
      <c r="AR36" s="314">
        <v>35.700000000000003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505</v>
      </c>
      <c r="AL37" s="1157"/>
      <c r="AM37" s="1157"/>
      <c r="AN37" s="1158"/>
      <c r="AO37" s="312">
        <v>11467</v>
      </c>
      <c r="AP37" s="312">
        <v>166</v>
      </c>
      <c r="AQ37" s="313">
        <v>300</v>
      </c>
      <c r="AR37" s="314">
        <v>-44.7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506</v>
      </c>
      <c r="AL38" s="1160"/>
      <c r="AM38" s="1160"/>
      <c r="AN38" s="1161"/>
      <c r="AO38" s="315">
        <v>53</v>
      </c>
      <c r="AP38" s="315">
        <v>1</v>
      </c>
      <c r="AQ38" s="316">
        <v>2</v>
      </c>
      <c r="AR38" s="304">
        <v>-50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507</v>
      </c>
      <c r="AL39" s="1160"/>
      <c r="AM39" s="1160"/>
      <c r="AN39" s="1161"/>
      <c r="AO39" s="312">
        <v>-311372</v>
      </c>
      <c r="AP39" s="312">
        <v>-4521</v>
      </c>
      <c r="AQ39" s="313">
        <v>-2906</v>
      </c>
      <c r="AR39" s="314">
        <v>55.6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508</v>
      </c>
      <c r="AL40" s="1157"/>
      <c r="AM40" s="1157"/>
      <c r="AN40" s="1158"/>
      <c r="AO40" s="312">
        <v>-2718698</v>
      </c>
      <c r="AP40" s="312">
        <v>-39474</v>
      </c>
      <c r="AQ40" s="313">
        <v>-50547</v>
      </c>
      <c r="AR40" s="314">
        <v>-21.9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1206098</v>
      </c>
      <c r="AP41" s="312">
        <v>17512</v>
      </c>
      <c r="AQ41" s="313">
        <v>22667</v>
      </c>
      <c r="AR41" s="314">
        <v>-22.7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478</v>
      </c>
      <c r="AN49" s="1151" t="s">
        <v>511</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3199919</v>
      </c>
      <c r="AN51" s="334">
        <v>45135</v>
      </c>
      <c r="AO51" s="335">
        <v>2.5</v>
      </c>
      <c r="AP51" s="336">
        <v>71604</v>
      </c>
      <c r="AQ51" s="337">
        <v>-9.6</v>
      </c>
      <c r="AR51" s="338">
        <v>12.1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859921</v>
      </c>
      <c r="AN52" s="342">
        <v>12129</v>
      </c>
      <c r="AO52" s="343">
        <v>-23.5</v>
      </c>
      <c r="AP52" s="344">
        <v>45121</v>
      </c>
      <c r="AQ52" s="345">
        <v>11.7</v>
      </c>
      <c r="AR52" s="346">
        <v>-35.200000000000003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4401306</v>
      </c>
      <c r="AN53" s="334">
        <v>62446</v>
      </c>
      <c r="AO53" s="335">
        <v>38.4</v>
      </c>
      <c r="AP53" s="336">
        <v>67009</v>
      </c>
      <c r="AQ53" s="337">
        <v>-6.4</v>
      </c>
      <c r="AR53" s="338">
        <v>44.8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2334256</v>
      </c>
      <c r="AN54" s="342">
        <v>33118</v>
      </c>
      <c r="AO54" s="343">
        <v>173</v>
      </c>
      <c r="AP54" s="344">
        <v>43028</v>
      </c>
      <c r="AQ54" s="345">
        <v>-4.5999999999999996</v>
      </c>
      <c r="AR54" s="346">
        <v>177.6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1962986</v>
      </c>
      <c r="AN55" s="334">
        <v>27965</v>
      </c>
      <c r="AO55" s="335">
        <v>-55.2</v>
      </c>
      <c r="AP55" s="336">
        <v>40807</v>
      </c>
      <c r="AQ55" s="337">
        <v>-39.1</v>
      </c>
      <c r="AR55" s="338">
        <v>-16.100000000000001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802162</v>
      </c>
      <c r="AN56" s="342">
        <v>11428</v>
      </c>
      <c r="AO56" s="343">
        <v>-65.5</v>
      </c>
      <c r="AP56" s="344">
        <v>19520</v>
      </c>
      <c r="AQ56" s="345">
        <v>-54.6</v>
      </c>
      <c r="AR56" s="346">
        <v>-10.9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1391552</v>
      </c>
      <c r="AN57" s="334">
        <v>20035</v>
      </c>
      <c r="AO57" s="335">
        <v>-28.4</v>
      </c>
      <c r="AP57" s="336">
        <v>37343</v>
      </c>
      <c r="AQ57" s="337">
        <v>-8.5</v>
      </c>
      <c r="AR57" s="338">
        <v>-19.899999999999999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713516</v>
      </c>
      <c r="AN58" s="342">
        <v>10273</v>
      </c>
      <c r="AO58" s="343">
        <v>-10.1</v>
      </c>
      <c r="AP58" s="344">
        <v>17633</v>
      </c>
      <c r="AQ58" s="345">
        <v>-9.6999999999999993</v>
      </c>
      <c r="AR58" s="346">
        <v>-0.4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1515546</v>
      </c>
      <c r="AN59" s="334">
        <v>22005</v>
      </c>
      <c r="AO59" s="335">
        <v>9.8000000000000007</v>
      </c>
      <c r="AP59" s="336">
        <v>47407</v>
      </c>
      <c r="AQ59" s="337">
        <v>27</v>
      </c>
      <c r="AR59" s="338">
        <v>-17.2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650198</v>
      </c>
      <c r="AN60" s="342">
        <v>9441</v>
      </c>
      <c r="AO60" s="343">
        <v>-8.1</v>
      </c>
      <c r="AP60" s="344">
        <v>27543</v>
      </c>
      <c r="AQ60" s="345">
        <v>56.2</v>
      </c>
      <c r="AR60" s="346">
        <v>-64.3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2494262</v>
      </c>
      <c r="AN61" s="349">
        <v>35517</v>
      </c>
      <c r="AO61" s="350">
        <v>-6.6</v>
      </c>
      <c r="AP61" s="351">
        <v>52834</v>
      </c>
      <c r="AQ61" s="352">
        <v>-7.3</v>
      </c>
      <c r="AR61" s="338">
        <v>0.7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1072011</v>
      </c>
      <c r="AN62" s="342">
        <v>15278</v>
      </c>
      <c r="AO62" s="343">
        <v>13.2</v>
      </c>
      <c r="AP62" s="344">
        <v>30569</v>
      </c>
      <c r="AQ62" s="345">
        <v>-0.2</v>
      </c>
      <c r="AR62" s="346">
        <v>13.4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L6ZgfLMWvpELHVV/y0+pPXwEVh9oIVI1Ni5+K2VdEDhWgdHgJGPt8202D8afWsTXQEGIXsbCYPuLFuwTrHhuOQ==" saltValue="85aFk+UlSgF5BKJzrrKFA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topLeftCell="A106" zoomScale="70" zoomScaleNormal="70"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0" spans="125:125" ht="13.5" hidden="1" customHeight="1" x14ac:dyDescent="0.15"/>
    <row r="121" spans="125:125" ht="13.5" hidden="1" customHeight="1" x14ac:dyDescent="0.15">
      <c r="DU121" s="259"/>
    </row>
  </sheetData>
  <sheetProtection algorithmName="SHA-512" hashValue="a5zHKpktd/WFxleRHZSXFUkvLMsNHq2wAGhNx7Mvq9F3Hg0nwfNzEimk5W56+uz0nQfzqW8UydhTJctv6YCFSQ==" saltValue="ulitUxBFyL/3rHT83bMxi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zoomScale="70" zoomScaleNormal="70"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upcb0c0QhWkL9iD7M6g9H2QKVPeGBohkRcjES4Fsq/fUPlnOO25AAamF7+fsDJeEumvyN6xcZEHLjNJv9GyU0A==" saltValue="GGglGiIH1betykkGi73sK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topLeftCell="G40" zoomScale="85" zoomScaleNormal="85"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5" t="s">
        <v>3</v>
      </c>
      <c r="D47" s="1175"/>
      <c r="E47" s="1176"/>
      <c r="F47" s="11">
        <v>5.46</v>
      </c>
      <c r="G47" s="12">
        <v>5.3</v>
      </c>
      <c r="H47" s="12">
        <v>6.67</v>
      </c>
      <c r="I47" s="12">
        <v>9.49</v>
      </c>
      <c r="J47" s="13">
        <v>12.01</v>
      </c>
    </row>
    <row r="48" spans="2:10" ht="57.75" customHeight="1" x14ac:dyDescent="0.15">
      <c r="B48" s="14"/>
      <c r="C48" s="1177" t="s">
        <v>4</v>
      </c>
      <c r="D48" s="1177"/>
      <c r="E48" s="1178"/>
      <c r="F48" s="15">
        <v>4.29</v>
      </c>
      <c r="G48" s="16">
        <v>6.42</v>
      </c>
      <c r="H48" s="16">
        <v>15.65</v>
      </c>
      <c r="I48" s="16">
        <v>15.79</v>
      </c>
      <c r="J48" s="17">
        <v>7.84</v>
      </c>
    </row>
    <row r="49" spans="2:10" ht="57.75" customHeight="1" thickBot="1" x14ac:dyDescent="0.2">
      <c r="B49" s="18"/>
      <c r="C49" s="1179" t="s">
        <v>5</v>
      </c>
      <c r="D49" s="1179"/>
      <c r="E49" s="1180"/>
      <c r="F49" s="19" t="s">
        <v>530</v>
      </c>
      <c r="G49" s="20">
        <v>2.25</v>
      </c>
      <c r="H49" s="20">
        <v>10.95</v>
      </c>
      <c r="I49" s="20">
        <v>2.27</v>
      </c>
      <c r="J49" s="21" t="s">
        <v>531</v>
      </c>
    </row>
    <row r="50" spans="2:10" x14ac:dyDescent="0.15"/>
  </sheetData>
  <sheetProtection algorithmName="SHA-512" hashValue="8uYCkiewKlqSnlJYxhaKW0EDrYHeTA2irv66XniuJq8zkvlLBdjNk2AAmUQuFJ0Od2RsGuLGj51rrXwMPxhUOg==" saltValue="JFn2ifK9Uroiz6iObH/u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山本 直幸</dc:creator>
  <cp:keywords/>
  <dc:description/>
  <cp:lastModifiedBy> </cp:lastModifiedBy>
  <cp:lastPrinted>2025-09-21T23:22:12Z</cp:lastPrinted>
  <dcterms:created xsi:type="dcterms:W3CDTF">2025-02-19T01:14:57Z</dcterms:created>
  <dcterms:modified xsi:type="dcterms:W3CDTF">2025-09-21T23:34:47Z</dcterms:modified>
  <cp:category/>
</cp:coreProperties>
</file>