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20" windowHeight="4320" activeTab="1"/>
  </bookViews>
  <sheets>
    <sheet name="記入例" sheetId="1" r:id="rId1"/>
    <sheet name="入力表" sheetId="2" r:id="rId2"/>
    <sheet name="勤務予定表" sheetId="3" r:id="rId3"/>
    <sheet name="実績表" sheetId="4" r:id="rId4"/>
    <sheet name="参考様式7（市提出用）" sheetId="5" r:id="rId5"/>
  </sheets>
  <definedNames>
    <definedName name="_xlnm.Print_Area" localSheetId="2">'勤務予定表'!$A$1:$AQ$28</definedName>
    <definedName name="_xlnm.Print_Area" localSheetId="4">'参考様式7（市提出用）'!$A$1:$AV$57</definedName>
    <definedName name="_xlnm.Print_Area" localSheetId="3">'実績表'!$A$1:$AU$45</definedName>
    <definedName name="_xlnm.Print_Area" localSheetId="1">'入力表'!$A$1:$AU$45</definedName>
  </definedNames>
  <calcPr fullCalcOnLoad="1"/>
</workbook>
</file>

<file path=xl/comments1.xml><?xml version="1.0" encoding="utf-8"?>
<comments xmlns="http://schemas.openxmlformats.org/spreadsheetml/2006/main">
  <authors>
    <author>ws7113</author>
  </authors>
  <commentList>
    <comment ref="M43" authorId="0">
      <text>
        <r>
          <rPr>
            <b/>
            <sz val="9"/>
            <color indexed="10"/>
            <rFont val="ＭＳ Ｐゴシック"/>
            <family val="3"/>
          </rPr>
          <t>1日当たり（日中の勤務時間内）の常勤換算人員が入居者３人当たり１人以上であること。</t>
        </r>
      </text>
    </comment>
    <comment ref="AT44" authorId="0">
      <text>
        <r>
          <rPr>
            <sz val="9"/>
            <color indexed="10"/>
            <rFont val="ＭＳ Ｐゴシック"/>
            <family val="3"/>
          </rPr>
          <t>ＧＨにおける人員基準は１日ごとに判断するので、１週間の勤務すべき日数は７日となる。</t>
        </r>
        <r>
          <rPr>
            <sz val="9"/>
            <rFont val="ＭＳ Ｐゴシック"/>
            <family val="3"/>
          </rPr>
          <t xml:space="preserve">
</t>
        </r>
      </text>
    </comment>
    <comment ref="A5" authorId="0">
      <text>
        <r>
          <rPr>
            <b/>
            <sz val="9"/>
            <rFont val="ＭＳ Ｐゴシック"/>
            <family val="3"/>
          </rPr>
          <t>2ユニット以上のＧＨにおいては、ユニット毎に作成願います。
計算式がずれる場合は、別ファイルで作成してください。</t>
        </r>
      </text>
    </comment>
  </commentList>
</comments>
</file>

<file path=xl/comments2.xml><?xml version="1.0" encoding="utf-8"?>
<comments xmlns="http://schemas.openxmlformats.org/spreadsheetml/2006/main">
  <authors>
    <author>ws7113</author>
  </authors>
  <commentList>
    <comment ref="M8" authorId="0">
      <text>
        <r>
          <rPr>
            <sz val="9"/>
            <rFont val="ＭＳ Ｐゴシック"/>
            <family val="3"/>
          </rPr>
          <t xml:space="preserve">勤務形態がB(常勤で兼務)またはD(常勤以外で兼務)の場合、セルがピンクに変わります。この場合は、時間数を手入力でお願いします。
</t>
        </r>
      </text>
    </comment>
  </commentList>
</comments>
</file>

<file path=xl/sharedStrings.xml><?xml version="1.0" encoding="utf-8"?>
<sst xmlns="http://schemas.openxmlformats.org/spreadsheetml/2006/main" count="685" uniqueCount="113">
  <si>
    <t>（参考様式7）</t>
  </si>
  <si>
    <t>従業者の勤務の体制及び勤務形態一覧表</t>
  </si>
  <si>
    <t>（</t>
  </si>
  <si>
    <t>）</t>
  </si>
  <si>
    <t>サービス種類</t>
  </si>
  <si>
    <t>事業所名</t>
  </si>
  <si>
    <t>夜間、深夜の時間帯</t>
  </si>
  <si>
    <t>～</t>
  </si>
  <si>
    <t>職種</t>
  </si>
  <si>
    <t>備考</t>
  </si>
  <si>
    <t>常勤換算後の人員</t>
  </si>
  <si>
    <t>週平均の勤務時間</t>
  </si>
  <si>
    <t>４週の合計</t>
  </si>
  <si>
    <t>勤務形態</t>
  </si>
  <si>
    <t>氏名</t>
  </si>
  <si>
    <t>介護職員計</t>
  </si>
  <si>
    <t>勤務形態の区分　A：常勤で専従　　B：常勤で兼務　　C：常勤以外で専従　　D：常勤以外で兼務</t>
  </si>
  <si>
    <t>共同生活住居ごとに記入してください。</t>
  </si>
  <si>
    <t>当該事業所・施設に係る組織体制図を添付してください。</t>
  </si>
  <si>
    <t>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</si>
  <si>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t>
  </si>
  <si>
    <t>勤務
形態</t>
  </si>
  <si>
    <t>第１週</t>
  </si>
  <si>
    <t>第２週</t>
  </si>
  <si>
    <t>第３週</t>
  </si>
  <si>
    <t>第４週</t>
  </si>
  <si>
    <t>Ａ</t>
  </si>
  <si>
    <t>Ｂ</t>
  </si>
  <si>
    <t>Ｄ</t>
  </si>
  <si>
    <t>常勤で専従</t>
  </si>
  <si>
    <t>常勤で兼務</t>
  </si>
  <si>
    <t>常勤以外で専従</t>
  </si>
  <si>
    <t>常勤以外で兼務</t>
  </si>
  <si>
    <t>職種ごとに下記の勤務形態の区分の順にまとめて記載してください。（セルには、リストからの選択が設定されています。）</t>
  </si>
  <si>
    <t>介護職員の勤務形態A～Dを含む各日の勤務時間(夜間及び深夜の時間帯を除く。)をすべて足し、その計を記入すること。（自動計算）</t>
  </si>
  <si>
    <t>介護職員については、勤務形態A～Dの「週平均の勤務時間」をすべて足し、常勤の従業者が週に勤務すべき時間数で割って、「常勤換算後の人数」を計算してください。（自動計算）</t>
  </si>
  <si>
    <t>算出にあたっては、少数点第２位以下切り捨ててください。（自動計算）</t>
  </si>
  <si>
    <t>Ｃ</t>
  </si>
  <si>
    <t>区　　　　分</t>
  </si>
  <si>
    <t>《例示：夜間及び深夜の時間帯が21:00～6:00の場合》</t>
  </si>
  <si>
    <t>夜間及び深夜の時間帯</t>
  </si>
  <si>
    <t>事業所が定めた夜勤者の勤務時間</t>
  </si>
  <si>
    <t>夜勤者が常勤換算法で参入できる勤務時間</t>
  </si>
  <si>
    <t>※夜勤、準夜勤は</t>
  </si>
  <si>
    <t>で表示。</t>
  </si>
  <si>
    <t>定員</t>
  </si>
  <si>
    <t>人）</t>
  </si>
  <si>
    <t>備考</t>
  </si>
  <si>
    <t>区分</t>
  </si>
  <si>
    <t>時間</t>
  </si>
  <si>
    <t>早番</t>
  </si>
  <si>
    <t>遅番</t>
  </si>
  <si>
    <t>日勤</t>
  </si>
  <si>
    <t>夜勤</t>
  </si>
  <si>
    <t>研修</t>
  </si>
  <si>
    <t>休</t>
  </si>
  <si>
    <t>早休</t>
  </si>
  <si>
    <t>研休</t>
  </si>
  <si>
    <t>休研</t>
  </si>
  <si>
    <t>振休</t>
  </si>
  <si>
    <t>代休</t>
  </si>
  <si>
    <t>有休</t>
  </si>
  <si>
    <t>A</t>
  </si>
  <si>
    <t>B</t>
  </si>
  <si>
    <t>C</t>
  </si>
  <si>
    <t>D</t>
  </si>
  <si>
    <t>C</t>
  </si>
  <si>
    <t>D</t>
  </si>
  <si>
    <t>は手入力で</t>
  </si>
  <si>
    <t>「備考」欄以外は、すべて「実績表」からの自動計算が設定してあります。</t>
  </si>
  <si>
    <t>職種ごとに下記の勤務形態の区分の順にまとめて報告してください。</t>
  </si>
  <si>
    <t>夜明</t>
  </si>
  <si>
    <t>他</t>
  </si>
  <si>
    <t>宿直</t>
  </si>
  <si>
    <t>宿明</t>
  </si>
  <si>
    <t>※宿直は</t>
  </si>
  <si>
    <t>薄黄色のセルへ入力してください。報告年については、西暦で入力してください。</t>
  </si>
  <si>
    <t>薄黄色のセルへ入力してください。報告年については、西暦で入力してください。</t>
  </si>
  <si>
    <t>【入力表】</t>
  </si>
  <si>
    <t>【勤務予定表】</t>
  </si>
  <si>
    <t>【実績表】</t>
  </si>
  <si>
    <t>介護職員</t>
  </si>
  <si>
    <t>Ｂ</t>
  </si>
  <si>
    <t>那須　太郎</t>
  </si>
  <si>
    <t>休暇</t>
  </si>
  <si>
    <t>明番</t>
  </si>
  <si>
    <t>Ａ</t>
  </si>
  <si>
    <t>大田原　花</t>
  </si>
  <si>
    <t>黒羽　真知子</t>
  </si>
  <si>
    <t>湯津上　村夫</t>
  </si>
  <si>
    <t>向　町子</t>
  </si>
  <si>
    <t>川西　次郎</t>
  </si>
  <si>
    <t>那珂川　心</t>
  </si>
  <si>
    <t>Ｃ</t>
  </si>
  <si>
    <t>黒羽　一郎</t>
  </si>
  <si>
    <t>（</t>
  </si>
  <si>
    <t>）</t>
  </si>
  <si>
    <t>～</t>
  </si>
  <si>
    <t>№</t>
  </si>
  <si>
    <t>Ａ</t>
  </si>
  <si>
    <t>Ｂ</t>
  </si>
  <si>
    <t>Ｃ</t>
  </si>
  <si>
    <t>Ｄ</t>
  </si>
  <si>
    <t>認知症対応型共同生活介護</t>
  </si>
  <si>
    <t>グループホーム○○○</t>
  </si>
  <si>
    <t>大田原　一郎</t>
  </si>
  <si>
    <t>大田原　本子</t>
  </si>
  <si>
    <t>管理者</t>
  </si>
  <si>
    <t>計画作成担当者</t>
  </si>
  <si>
    <t>申請する事業に係る従業者全員(管理者を含む。)について、４週間分の勤務すべき時間数を記入してください。夜勤、準夜勤者については、網かけをする等その旨を表示し、各事業所で定めた夜間及び深夜の時間帯を除く勤務時間数を記入してください。また、宿直勤務者については、宿直する日を夜勤、準夜勤以外の網かけ等で表示してください。</t>
  </si>
  <si>
    <t>申請する事業に係る従業者全員(管理者を含む。)について、４週間分の勤務すべき時間数を報告してください。夜勤、準夜勤者については、網かけをする等その旨を表示し、各事業所で定めた夜間及び深夜の時間帯を除く勤務時間数を報告してください。</t>
  </si>
  <si>
    <t>介護職員</t>
  </si>
  <si>
    <t>認知症対応型共同生活介護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</si>
</sst>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gge&quot;年&quot;"/>
    <numFmt numFmtId="178" formatCode="m&quot;月&quot;"/>
  </numFmts>
  <fonts count="62">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ＭＳ Ｐゴシック"/>
      <family val="3"/>
    </font>
    <font>
      <sz val="8"/>
      <color indexed="8"/>
      <name val="ＭＳ Ｐゴシック"/>
      <family val="3"/>
    </font>
    <font>
      <sz val="9"/>
      <name val="ＭＳ Ｐゴシック"/>
      <family val="3"/>
    </font>
    <font>
      <b/>
      <sz val="9"/>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18"/>
      <name val="ＭＳ Ｐゴシック"/>
      <family val="3"/>
    </font>
    <font>
      <sz val="9"/>
      <color indexed="60"/>
      <name val="ＭＳ Ｐゴシック"/>
      <family val="3"/>
    </font>
    <font>
      <sz val="9"/>
      <color indexed="57"/>
      <name val="ＭＳ Ｐゴシック"/>
      <family val="3"/>
    </font>
    <font>
      <sz val="6"/>
      <color indexed="8"/>
      <name val="ＭＳ Ｐゴシック"/>
      <family val="3"/>
    </font>
    <font>
      <b/>
      <sz val="12"/>
      <color indexed="8"/>
      <name val="ＭＳ Ｐゴシック"/>
      <family val="3"/>
    </font>
    <font>
      <b/>
      <sz val="14"/>
      <color indexed="8"/>
      <name val="ＭＳ Ｐゴシック"/>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4"/>
      <color theme="1"/>
      <name val="Calibri"/>
      <family val="3"/>
    </font>
    <font>
      <sz val="9"/>
      <color theme="3" tint="-0.24997000396251678"/>
      <name val="Calibri"/>
      <family val="3"/>
    </font>
    <font>
      <sz val="9"/>
      <color theme="5" tint="-0.24997000396251678"/>
      <name val="Calibri"/>
      <family val="3"/>
    </font>
    <font>
      <sz val="9"/>
      <color theme="6" tint="-0.24997000396251678"/>
      <name val="Calibri"/>
      <family val="3"/>
    </font>
    <font>
      <sz val="6"/>
      <color theme="1"/>
      <name val="Calibri"/>
      <family val="3"/>
    </font>
    <font>
      <sz val="8"/>
      <color theme="1"/>
      <name val="Calibri"/>
      <family val="3"/>
    </font>
    <font>
      <b/>
      <sz val="12"/>
      <color theme="1"/>
      <name val="Calibri"/>
      <family val="3"/>
    </font>
    <font>
      <b/>
      <sz val="14"/>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FFCC"/>
        <bgColor indexed="64"/>
      </patternFill>
    </fill>
    <fill>
      <patternFill patternType="solid">
        <fgColor indexed="26"/>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top style="hair"/>
      <bottom style="thin"/>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bottom style="hair"/>
    </border>
    <border>
      <left/>
      <right/>
      <top/>
      <bottom style="hair"/>
    </border>
    <border>
      <left/>
      <right style="thin"/>
      <top/>
      <bottom style="hair"/>
    </border>
    <border>
      <left style="hair"/>
      <right style="hair"/>
      <top style="thick"/>
      <bottom/>
    </border>
    <border>
      <left style="hair"/>
      <right style="hair"/>
      <top/>
      <bottom/>
    </border>
    <border>
      <left style="hair"/>
      <right style="hair"/>
      <top style="thick"/>
      <bottom style="medium">
        <color theme="3"/>
      </bottom>
    </border>
    <border>
      <left style="hair"/>
      <right style="hair"/>
      <top style="medium">
        <color theme="5" tint="-0.24993999302387238"/>
      </top>
      <bottom/>
    </border>
    <border>
      <left style="hair"/>
      <right style="hair"/>
      <top style="medium">
        <color theme="6" tint="-0.24993999302387238"/>
      </top>
      <bottom/>
    </border>
    <border>
      <left style="mediumDashDotDot"/>
      <right/>
      <top style="mediumDashDotDot"/>
      <bottom/>
    </border>
    <border>
      <left/>
      <right/>
      <top style="mediumDashDotDot"/>
      <bottom/>
    </border>
    <border>
      <left/>
      <right style="mediumDashDotDot"/>
      <top style="mediumDashDotDot"/>
      <bottom/>
    </border>
    <border>
      <left style="mediumDashDotDot"/>
      <right/>
      <top/>
      <bottom/>
    </border>
    <border>
      <left/>
      <right style="mediumDashDotDot"/>
      <top/>
      <bottom/>
    </border>
    <border>
      <left style="mediumDashDotDot"/>
      <right/>
      <top/>
      <bottom style="mediumDashDotDot"/>
    </border>
    <border>
      <left/>
      <right/>
      <top/>
      <bottom style="mediumDashDotDot"/>
    </border>
    <border>
      <left/>
      <right style="mediumDashDotDot"/>
      <top/>
      <bottom style="mediumDashDotDot"/>
    </border>
    <border>
      <left style="thin"/>
      <right style="hair"/>
      <top style="hair"/>
      <bottom style="hair"/>
    </border>
    <border>
      <left style="hair"/>
      <right style="hair"/>
      <top style="hair"/>
      <bottom style="hair"/>
    </border>
    <border>
      <left style="hair"/>
      <right style="thin"/>
      <top style="hair"/>
      <bottom style="hair"/>
    </border>
    <border>
      <left style="hair"/>
      <right/>
      <top style="hair"/>
      <bottom style="hair"/>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top style="thin"/>
      <bottom style="hair"/>
    </border>
    <border>
      <left/>
      <right/>
      <top style="hair"/>
      <bottom style="hair"/>
    </border>
    <border>
      <left/>
      <right/>
      <top style="hair"/>
      <bottom style="thin"/>
    </border>
    <border>
      <left/>
      <right style="hair"/>
      <top style="thin"/>
      <bottom style="thin"/>
    </border>
    <border>
      <left style="thin"/>
      <right style="hair"/>
      <top/>
      <bottom style="hair"/>
    </border>
    <border>
      <left/>
      <right style="hair"/>
      <top/>
      <bottom style="hair"/>
    </border>
    <border>
      <left/>
      <right style="hair"/>
      <top style="hair"/>
      <bottom style="hair"/>
    </border>
    <border>
      <left style="thin"/>
      <right style="hair"/>
      <top style="thin"/>
      <bottom/>
    </border>
    <border>
      <left style="thin"/>
      <right/>
      <top style="thin"/>
      <bottom/>
    </border>
    <border>
      <left/>
      <right style="thin"/>
      <top style="thin"/>
      <bottom/>
    </border>
    <border>
      <left style="thin"/>
      <right style="hair"/>
      <top style="hair"/>
      <bottom/>
    </border>
    <border>
      <left style="thin"/>
      <right/>
      <top style="hair"/>
      <bottom/>
    </border>
    <border>
      <left/>
      <right style="thin"/>
      <top style="hair"/>
      <bottom/>
    </border>
    <border>
      <left style="thin"/>
      <right/>
      <top/>
      <bottom style="thin"/>
    </border>
    <border>
      <left/>
      <right style="thin"/>
      <top/>
      <bottom style="thin"/>
    </border>
    <border>
      <left style="medium"/>
      <right/>
      <top style="thin"/>
      <bottom style="hair"/>
    </border>
    <border>
      <left/>
      <right style="medium"/>
      <top style="thin"/>
      <bottom style="hair"/>
    </border>
    <border>
      <left style="medium"/>
      <right/>
      <top/>
      <bottom style="hair"/>
    </border>
    <border>
      <left/>
      <right style="medium"/>
      <top/>
      <bottom style="hair"/>
    </border>
    <border>
      <left style="hair"/>
      <right style="hair"/>
      <top style="hair"/>
      <bottom/>
    </border>
    <border>
      <left style="hair"/>
      <right style="thin"/>
      <top style="hair"/>
      <bottom/>
    </border>
    <border>
      <left style="hair"/>
      <right/>
      <top style="hair"/>
      <bottom/>
    </border>
    <border>
      <left style="medium"/>
      <right/>
      <top/>
      <bottom style="thin"/>
    </border>
    <border>
      <left/>
      <right style="medium"/>
      <top/>
      <bottom style="thin"/>
    </border>
    <border>
      <left/>
      <right style="hair"/>
      <top style="hair"/>
      <bottom style="thin"/>
    </border>
    <border>
      <left style="hair"/>
      <right style="hair"/>
      <top/>
      <bottom style="hair"/>
    </border>
    <border>
      <left style="hair"/>
      <right style="thin"/>
      <top/>
      <bottom style="hair"/>
    </border>
    <border>
      <left style="hair"/>
      <right/>
      <top/>
      <bottom style="hair"/>
    </border>
    <border diagonalUp="1">
      <left style="thin"/>
      <right style="hair"/>
      <top/>
      <bottom style="hair"/>
      <diagonal style="hair"/>
    </border>
    <border diagonalUp="1">
      <left style="hair"/>
      <right style="thin"/>
      <top/>
      <bottom style="hair"/>
      <diagonal style="hair"/>
    </border>
    <border diagonalUp="1">
      <left style="thin"/>
      <right style="hair"/>
      <top style="hair"/>
      <bottom style="hair"/>
      <diagonal style="hair"/>
    </border>
    <border diagonalUp="1">
      <left style="hair"/>
      <right style="thin"/>
      <top style="hair"/>
      <bottom style="hair"/>
      <diagonal style="hair"/>
    </border>
    <border>
      <left style="medium"/>
      <right style="hair"/>
      <top/>
      <bottom style="hair"/>
    </border>
    <border>
      <left style="hair"/>
      <right style="medium"/>
      <top/>
      <bottom style="hair"/>
    </border>
    <border>
      <left style="medium"/>
      <right style="hair"/>
      <top style="hair"/>
      <bottom style="hair"/>
    </border>
    <border>
      <left style="hair"/>
      <right style="medium"/>
      <top style="hair"/>
      <bottom style="hair"/>
    </border>
    <border>
      <left style="thin"/>
      <right style="hair"/>
      <top/>
      <bottom/>
    </border>
    <border>
      <left style="hair"/>
      <right style="thin"/>
      <top/>
      <bottom/>
    </border>
    <border>
      <left style="hair"/>
      <right/>
      <top/>
      <bottom/>
    </border>
    <border>
      <left style="medium"/>
      <right style="hair"/>
      <top/>
      <bottom/>
    </border>
    <border>
      <left style="hair"/>
      <right style="medium"/>
      <top/>
      <bottom/>
    </border>
    <border>
      <left/>
      <right style="hair"/>
      <top/>
      <bottom/>
    </border>
    <border>
      <left style="thin"/>
      <right style="hair"/>
      <top/>
      <bottom style="thin"/>
    </border>
    <border>
      <left style="hair"/>
      <right style="thin"/>
      <top/>
      <bottom style="thin"/>
    </border>
    <border>
      <left/>
      <right/>
      <top style="thin"/>
      <bottom style="hair"/>
    </border>
    <border>
      <left style="hair"/>
      <right style="medium"/>
      <top style="thin"/>
      <bottom style="hair"/>
    </border>
    <border>
      <left/>
      <right style="thin"/>
      <top style="thin"/>
      <bottom style="hair"/>
    </border>
    <border>
      <left style="thin"/>
      <right/>
      <top style="thin"/>
      <bottom style="hair"/>
    </border>
    <border>
      <left/>
      <right style="hair"/>
      <top style="thin"/>
      <bottom style="hair"/>
    </border>
    <border>
      <left/>
      <right/>
      <top/>
      <bottom style="thin"/>
    </border>
    <border>
      <left style="thin"/>
      <right/>
      <top style="thin"/>
      <bottom style="thin"/>
    </border>
    <border>
      <left/>
      <right/>
      <top style="thin"/>
      <bottom style="thin"/>
    </border>
    <border>
      <left/>
      <right style="thin"/>
      <top style="thin"/>
      <bottom style="thin"/>
    </border>
    <border>
      <left style="medium"/>
      <right style="hair"/>
      <top style="thin"/>
      <bottom style="medium"/>
    </border>
    <border>
      <left style="hair"/>
      <right style="medium"/>
      <top style="thin"/>
      <bottom style="medium"/>
    </border>
    <border>
      <left style="medium"/>
      <right/>
      <top style="medium"/>
      <bottom/>
    </border>
    <border>
      <left/>
      <right/>
      <top style="medium"/>
      <bottom/>
    </border>
    <border>
      <left/>
      <right style="hair"/>
      <top style="medium"/>
      <bottom/>
    </border>
    <border>
      <left style="medium"/>
      <right/>
      <top/>
      <bottom style="medium"/>
    </border>
    <border>
      <left/>
      <right/>
      <top/>
      <bottom style="medium"/>
    </border>
    <border>
      <left/>
      <right style="hair"/>
      <top/>
      <bottom style="medium"/>
    </border>
    <border>
      <left style="hair"/>
      <right/>
      <top style="medium"/>
      <bottom/>
    </border>
    <border>
      <left/>
      <right style="medium"/>
      <top style="medium"/>
      <bottom/>
    </border>
    <border>
      <left style="hair"/>
      <right/>
      <top/>
      <bottom style="medium"/>
    </border>
    <border>
      <left/>
      <right style="medium"/>
      <top/>
      <bottom style="medium"/>
    </border>
    <border>
      <left/>
      <right/>
      <top style="hair"/>
      <bottom/>
    </border>
    <border>
      <left/>
      <right style="hair"/>
      <top style="hair"/>
      <bottom/>
    </border>
    <border>
      <left style="medium"/>
      <right/>
      <top style="hair"/>
      <bottom/>
    </border>
    <border>
      <left/>
      <right style="medium"/>
      <top style="hair"/>
      <bottom/>
    </border>
    <border>
      <left style="hair"/>
      <right/>
      <top style="thin"/>
      <bottom/>
    </border>
    <border>
      <left/>
      <right/>
      <top style="thin"/>
      <bottom/>
    </border>
    <border>
      <left/>
      <right style="hair"/>
      <top style="thin"/>
      <bottom/>
    </border>
    <border>
      <left style="medium"/>
      <right/>
      <top style="thin"/>
      <bottom/>
    </border>
    <border>
      <left style="medium"/>
      <right style="hair"/>
      <top style="medium"/>
      <bottom/>
    </border>
    <border>
      <left style="hair"/>
      <right style="hair"/>
      <top style="medium"/>
      <bottom/>
    </border>
    <border>
      <left style="medium"/>
      <right style="hair"/>
      <top/>
      <bottom style="medium"/>
    </border>
    <border>
      <left style="hair"/>
      <right style="hair"/>
      <top/>
      <bottom style="medium"/>
    </border>
    <border>
      <left style="hair"/>
      <right/>
      <top/>
      <bottom style="thin"/>
    </border>
    <border>
      <left/>
      <right style="hair"/>
      <top/>
      <bottom style="thin"/>
    </border>
    <border>
      <left/>
      <right style="medium"/>
      <top/>
      <bottom/>
    </border>
    <border>
      <left style="medium"/>
      <right style="hair"/>
      <top style="thin"/>
      <bottom style="thin"/>
    </border>
    <border>
      <left style="hair"/>
      <right style="medium"/>
      <top style="thin"/>
      <bottom style="thin"/>
    </border>
    <border>
      <left style="thin"/>
      <right/>
      <top/>
      <bottom/>
    </border>
    <border>
      <left/>
      <right style="thin"/>
      <top/>
      <bottom/>
    </border>
    <border>
      <left style="medium"/>
      <right/>
      <top style="thin"/>
      <bottom style="medium"/>
    </border>
    <border>
      <left/>
      <right style="medium"/>
      <top style="thin"/>
      <bottom style="medium"/>
    </border>
    <border>
      <left style="medium"/>
      <right/>
      <top style="hair"/>
      <bottom style="hair"/>
    </border>
    <border>
      <left style="medium"/>
      <right style="hair"/>
      <top style="medium"/>
      <bottom style="hair"/>
    </border>
    <border>
      <left style="hair"/>
      <right style="medium"/>
      <top style="medium"/>
      <bottom style="hair"/>
    </border>
    <border diagonalUp="1">
      <left style="thin"/>
      <right style="hair"/>
      <top style="thin"/>
      <bottom style="hair"/>
      <diagonal style="hair"/>
    </border>
    <border diagonalUp="1">
      <left style="hair"/>
      <right style="thin"/>
      <top style="thin"/>
      <bottom style="hair"/>
      <diagonal style="hair"/>
    </border>
    <border diagonalUp="1">
      <left style="thin"/>
      <right style="hair"/>
      <top style="hair"/>
      <bottom style="thin"/>
      <diagonal style="hair"/>
    </border>
    <border diagonalUp="1">
      <left style="hair"/>
      <right style="thin"/>
      <top style="hair"/>
      <bottom style="thin"/>
      <diagonal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804">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2" fillId="0" borderId="0" xfId="0" applyFont="1" applyFill="1" applyAlignment="1">
      <alignment vertical="center"/>
    </xf>
    <xf numFmtId="0" fontId="52" fillId="0" borderId="0" xfId="0" applyFont="1" applyAlignment="1">
      <alignment horizontal="right" vertical="center"/>
    </xf>
    <xf numFmtId="0" fontId="52" fillId="0" borderId="0" xfId="0" applyFont="1" applyAlignment="1">
      <alignment vertical="top"/>
    </xf>
    <xf numFmtId="0" fontId="52" fillId="0" borderId="0" xfId="0" applyFont="1" applyFill="1" applyAlignment="1">
      <alignment horizontal="right" vertical="center"/>
    </xf>
    <xf numFmtId="0" fontId="52" fillId="0" borderId="0" xfId="0" applyFont="1" applyFill="1" applyAlignment="1">
      <alignment horizontal="center" vertical="center"/>
    </xf>
    <xf numFmtId="0" fontId="52" fillId="0" borderId="10" xfId="0" applyFont="1" applyFill="1" applyBorder="1" applyAlignment="1" applyProtection="1">
      <alignment horizontal="center" vertical="center"/>
      <protection/>
    </xf>
    <xf numFmtId="0" fontId="52" fillId="0" borderId="11" xfId="0" applyFont="1" applyBorder="1" applyAlignment="1" applyProtection="1">
      <alignment horizontal="center" vertical="center"/>
      <protection/>
    </xf>
    <xf numFmtId="0" fontId="52" fillId="0" borderId="0" xfId="0" applyFont="1" applyBorder="1" applyAlignment="1">
      <alignment vertical="center"/>
    </xf>
    <xf numFmtId="0" fontId="52" fillId="0" borderId="0"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4" fillId="0" borderId="0" xfId="0" applyFont="1" applyBorder="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33" borderId="0" xfId="0" applyFont="1" applyFill="1" applyAlignment="1">
      <alignment vertical="center"/>
    </xf>
    <xf numFmtId="0" fontId="52" fillId="0" borderId="0" xfId="0" applyFont="1" applyFill="1" applyAlignment="1">
      <alignment horizontal="left" vertical="center"/>
    </xf>
    <xf numFmtId="0" fontId="52" fillId="0" borderId="0" xfId="0" applyFont="1" applyAlignment="1">
      <alignment vertical="center" wrapText="1"/>
    </xf>
    <xf numFmtId="0" fontId="52" fillId="0" borderId="0" xfId="0" applyFont="1" applyBorder="1" applyAlignment="1" applyProtection="1">
      <alignment vertical="center"/>
      <protection/>
    </xf>
    <xf numFmtId="38" fontId="52" fillId="0" borderId="0" xfId="49" applyFont="1" applyBorder="1" applyAlignment="1" applyProtection="1">
      <alignment vertical="center"/>
      <protection/>
    </xf>
    <xf numFmtId="176" fontId="57" fillId="0" borderId="32" xfId="0" applyNumberFormat="1" applyFont="1" applyBorder="1" applyAlignment="1">
      <alignment horizontal="center" vertical="center"/>
    </xf>
    <xf numFmtId="176" fontId="57" fillId="0" borderId="33" xfId="0" applyNumberFormat="1" applyFont="1" applyBorder="1" applyAlignment="1">
      <alignment horizontal="center" vertical="center"/>
    </xf>
    <xf numFmtId="176" fontId="57" fillId="0" borderId="34" xfId="0" applyNumberFormat="1" applyFont="1" applyBorder="1" applyAlignment="1">
      <alignment horizontal="center" vertical="center"/>
    </xf>
    <xf numFmtId="176" fontId="57" fillId="0" borderId="35" xfId="0" applyNumberFormat="1" applyFont="1" applyBorder="1" applyAlignment="1">
      <alignment horizontal="center" vertical="center"/>
    </xf>
    <xf numFmtId="0" fontId="58" fillId="0" borderId="10" xfId="0" applyFont="1" applyFill="1" applyBorder="1" applyAlignment="1" applyProtection="1">
      <alignment horizontal="center" vertical="center"/>
      <protection/>
    </xf>
    <xf numFmtId="0" fontId="58" fillId="0" borderId="36" xfId="0" applyFont="1" applyBorder="1" applyAlignment="1" applyProtection="1">
      <alignment horizontal="center" vertical="center"/>
      <protection/>
    </xf>
    <xf numFmtId="0" fontId="58" fillId="0" borderId="37" xfId="0" applyFont="1" applyBorder="1" applyAlignment="1" applyProtection="1">
      <alignment horizontal="center" vertical="center"/>
      <protection/>
    </xf>
    <xf numFmtId="0" fontId="58" fillId="0" borderId="10" xfId="0" applyFont="1" applyBorder="1" applyAlignment="1" applyProtection="1">
      <alignment horizontal="center" vertical="center"/>
      <protection/>
    </xf>
    <xf numFmtId="0" fontId="58" fillId="0" borderId="11" xfId="0" applyFont="1" applyBorder="1" applyAlignment="1" applyProtection="1">
      <alignment horizontal="center" vertical="center"/>
      <protection/>
    </xf>
    <xf numFmtId="0" fontId="58" fillId="0" borderId="0" xfId="0" applyFont="1" applyBorder="1" applyAlignment="1">
      <alignment vertical="center"/>
    </xf>
    <xf numFmtId="0" fontId="58" fillId="0" borderId="0" xfId="0" applyFont="1" applyBorder="1" applyAlignment="1" applyProtection="1">
      <alignment vertical="center"/>
      <protection locked="0"/>
    </xf>
    <xf numFmtId="0" fontId="58" fillId="0" borderId="0" xfId="0" applyFont="1" applyBorder="1" applyAlignment="1" applyProtection="1">
      <alignment vertical="center"/>
      <protection/>
    </xf>
    <xf numFmtId="0" fontId="58" fillId="0" borderId="0" xfId="0" applyFont="1" applyBorder="1" applyAlignment="1" applyProtection="1">
      <alignment horizontal="center" vertical="center"/>
      <protection/>
    </xf>
    <xf numFmtId="0" fontId="58" fillId="0" borderId="0" xfId="0" applyFont="1" applyBorder="1" applyAlignment="1" applyProtection="1">
      <alignment vertical="center"/>
      <protection/>
    </xf>
    <xf numFmtId="38" fontId="58" fillId="0" borderId="0" xfId="49" applyFont="1" applyBorder="1" applyAlignment="1" applyProtection="1">
      <alignment vertical="center"/>
      <protection/>
    </xf>
    <xf numFmtId="38" fontId="58" fillId="0" borderId="38" xfId="49" applyFont="1" applyBorder="1" applyAlignment="1">
      <alignment vertical="center"/>
    </xf>
    <xf numFmtId="38" fontId="58" fillId="0" borderId="39" xfId="49" applyFont="1" applyBorder="1" applyAlignment="1">
      <alignment vertical="center"/>
    </xf>
    <xf numFmtId="38" fontId="58" fillId="0" borderId="40" xfId="49" applyFont="1" applyBorder="1" applyAlignment="1">
      <alignment vertical="center"/>
    </xf>
    <xf numFmtId="38" fontId="58" fillId="0" borderId="41" xfId="49" applyFont="1" applyBorder="1" applyAlignment="1">
      <alignment vertical="center"/>
    </xf>
    <xf numFmtId="0" fontId="58" fillId="0" borderId="0" xfId="0" applyFont="1" applyBorder="1" applyAlignment="1">
      <alignment vertical="center" wrapText="1"/>
    </xf>
    <xf numFmtId="0" fontId="58" fillId="0" borderId="0" xfId="0" applyFont="1" applyBorder="1" applyAlignment="1">
      <alignment vertical="center"/>
    </xf>
    <xf numFmtId="0" fontId="52" fillId="0" borderId="0" xfId="0" applyFont="1" applyAlignment="1">
      <alignment vertical="center"/>
    </xf>
    <xf numFmtId="0" fontId="58" fillId="28" borderId="33" xfId="0" applyFont="1" applyFill="1" applyBorder="1" applyAlignment="1" applyProtection="1">
      <alignment horizontal="center" vertical="center"/>
      <protection locked="0"/>
    </xf>
    <xf numFmtId="0" fontId="58" fillId="0" borderId="0" xfId="0" applyFont="1" applyAlignment="1">
      <alignment vertical="center"/>
    </xf>
    <xf numFmtId="0" fontId="58" fillId="0" borderId="42" xfId="0" applyFont="1" applyFill="1" applyBorder="1" applyAlignment="1" applyProtection="1">
      <alignment vertical="center"/>
      <protection locked="0"/>
    </xf>
    <xf numFmtId="0" fontId="58" fillId="0" borderId="43" xfId="0" applyFont="1" applyFill="1" applyBorder="1" applyAlignment="1" applyProtection="1">
      <alignment vertical="center"/>
      <protection locked="0"/>
    </xf>
    <xf numFmtId="0" fontId="58" fillId="0" borderId="44" xfId="0" applyFont="1" applyFill="1" applyBorder="1" applyAlignment="1" applyProtection="1">
      <alignment vertical="center"/>
      <protection locked="0"/>
    </xf>
    <xf numFmtId="0" fontId="58" fillId="0" borderId="45" xfId="0" applyFont="1" applyFill="1" applyBorder="1" applyAlignment="1" applyProtection="1">
      <alignment vertical="center"/>
      <protection locked="0"/>
    </xf>
    <xf numFmtId="0" fontId="58" fillId="0" borderId="32" xfId="0" applyFont="1" applyFill="1" applyBorder="1" applyAlignment="1" applyProtection="1">
      <alignment vertical="center"/>
      <protection locked="0"/>
    </xf>
    <xf numFmtId="0" fontId="58" fillId="0" borderId="33" xfId="0" applyFont="1" applyFill="1" applyBorder="1" applyAlignment="1" applyProtection="1">
      <alignment vertical="center"/>
      <protection locked="0"/>
    </xf>
    <xf numFmtId="0" fontId="58" fillId="0" borderId="34" xfId="0" applyFont="1" applyFill="1" applyBorder="1" applyAlignment="1" applyProtection="1">
      <alignment vertical="center"/>
      <protection locked="0"/>
    </xf>
    <xf numFmtId="0" fontId="58" fillId="0" borderId="35" xfId="0" applyFont="1" applyFill="1" applyBorder="1" applyAlignment="1" applyProtection="1">
      <alignment vertical="center"/>
      <protection locked="0"/>
    </xf>
    <xf numFmtId="0" fontId="58" fillId="0" borderId="0" xfId="0" applyFont="1" applyFill="1" applyBorder="1" applyAlignment="1" applyProtection="1">
      <alignment vertical="center"/>
      <protection/>
    </xf>
    <xf numFmtId="0" fontId="58" fillId="0" borderId="0" xfId="0" applyFont="1" applyFill="1" applyBorder="1" applyAlignment="1" applyProtection="1">
      <alignment horizontal="center" vertical="center"/>
      <protection/>
    </xf>
    <xf numFmtId="0" fontId="58" fillId="0" borderId="0" xfId="0" applyFont="1" applyFill="1" applyBorder="1" applyAlignment="1" applyProtection="1">
      <alignment vertical="center"/>
      <protection/>
    </xf>
    <xf numFmtId="0" fontId="52" fillId="0" borderId="0" xfId="0" applyFont="1" applyFill="1" applyAlignment="1" applyProtection="1">
      <alignment vertical="center"/>
      <protection/>
    </xf>
    <xf numFmtId="0" fontId="52" fillId="0" borderId="46" xfId="0" applyFont="1" applyBorder="1" applyAlignment="1">
      <alignment vertical="center"/>
    </xf>
    <xf numFmtId="0" fontId="52" fillId="0" borderId="47" xfId="0" applyFont="1" applyBorder="1" applyAlignment="1">
      <alignment vertical="center"/>
    </xf>
    <xf numFmtId="0" fontId="58" fillId="28" borderId="32" xfId="0" applyFont="1" applyFill="1" applyBorder="1" applyAlignment="1" applyProtection="1">
      <alignment horizontal="center" vertical="center"/>
      <protection locked="0"/>
    </xf>
    <xf numFmtId="0" fontId="58" fillId="28" borderId="34" xfId="0" applyFont="1" applyFill="1" applyBorder="1" applyAlignment="1" applyProtection="1">
      <alignment horizontal="center" vertical="center"/>
      <protection locked="0"/>
    </xf>
    <xf numFmtId="0" fontId="58" fillId="28" borderId="35" xfId="0" applyFont="1" applyFill="1" applyBorder="1" applyAlignment="1" applyProtection="1">
      <alignment horizontal="center" vertical="center"/>
      <protection locked="0"/>
    </xf>
    <xf numFmtId="0" fontId="52" fillId="0" borderId="0" xfId="0" applyFont="1" applyFill="1" applyAlignment="1" applyProtection="1">
      <alignment horizontal="center" vertical="center"/>
      <protection/>
    </xf>
    <xf numFmtId="0" fontId="4" fillId="0" borderId="38" xfId="0" applyFont="1" applyBorder="1" applyAlignment="1">
      <alignment vertical="center"/>
    </xf>
    <xf numFmtId="0" fontId="5" fillId="0" borderId="48" xfId="0" applyFont="1" applyBorder="1" applyAlignment="1">
      <alignment horizontal="center" vertical="center"/>
    </xf>
    <xf numFmtId="0" fontId="4" fillId="0" borderId="49" xfId="0" applyFont="1" applyBorder="1" applyAlignment="1">
      <alignment vertical="center"/>
    </xf>
    <xf numFmtId="0" fontId="5" fillId="0" borderId="50" xfId="0" applyFont="1" applyBorder="1" applyAlignment="1">
      <alignment horizontal="center" vertical="center"/>
    </xf>
    <xf numFmtId="0" fontId="4" fillId="0" borderId="32" xfId="0" applyFont="1" applyBorder="1" applyAlignment="1">
      <alignment vertical="center"/>
    </xf>
    <xf numFmtId="0" fontId="5" fillId="0" borderId="51" xfId="0" applyFont="1" applyBorder="1" applyAlignment="1">
      <alignment horizontal="center" vertical="center"/>
    </xf>
    <xf numFmtId="0" fontId="4" fillId="0" borderId="10" xfId="0" applyFont="1" applyBorder="1" applyAlignment="1">
      <alignment vertical="center"/>
    </xf>
    <xf numFmtId="176" fontId="57" fillId="28" borderId="32" xfId="0" applyNumberFormat="1" applyFont="1" applyFill="1" applyBorder="1" applyAlignment="1" applyProtection="1">
      <alignment horizontal="center" vertical="center"/>
      <protection locked="0"/>
    </xf>
    <xf numFmtId="0" fontId="58" fillId="0" borderId="32" xfId="0" applyFont="1" applyFill="1" applyBorder="1" applyAlignment="1" applyProtection="1">
      <alignment horizontal="center" vertical="center"/>
      <protection/>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2" fillId="0" borderId="0" xfId="0" applyFont="1" applyAlignment="1" applyProtection="1">
      <alignment horizontal="right" vertical="center"/>
      <protection/>
    </xf>
    <xf numFmtId="0" fontId="52" fillId="0" borderId="0" xfId="0" applyFont="1" applyFill="1" applyAlignment="1" applyProtection="1">
      <alignment vertical="center"/>
      <protection/>
    </xf>
    <xf numFmtId="0" fontId="52" fillId="0" borderId="0" xfId="0" applyFont="1" applyFill="1" applyAlignment="1" applyProtection="1">
      <alignment horizontal="right" vertical="center"/>
      <protection/>
    </xf>
    <xf numFmtId="0" fontId="52" fillId="0" borderId="0" xfId="0" applyFont="1" applyFill="1" applyBorder="1" applyAlignment="1" applyProtection="1">
      <alignment horizontal="center" vertical="center"/>
      <protection/>
    </xf>
    <xf numFmtId="176" fontId="57" fillId="0" borderId="32" xfId="0" applyNumberFormat="1" applyFont="1" applyFill="1" applyBorder="1" applyAlignment="1" applyProtection="1">
      <alignment horizontal="center" vertical="center"/>
      <protection/>
    </xf>
    <xf numFmtId="176" fontId="57" fillId="0" borderId="33" xfId="0" applyNumberFormat="1" applyFont="1" applyBorder="1" applyAlignment="1" applyProtection="1">
      <alignment horizontal="center" vertical="center"/>
      <protection/>
    </xf>
    <xf numFmtId="176" fontId="57" fillId="0" borderId="34" xfId="0" applyNumberFormat="1" applyFont="1" applyBorder="1" applyAlignment="1" applyProtection="1">
      <alignment horizontal="center" vertical="center"/>
      <protection/>
    </xf>
    <xf numFmtId="176" fontId="57" fillId="0" borderId="32" xfId="0" applyNumberFormat="1" applyFont="1" applyBorder="1" applyAlignment="1" applyProtection="1">
      <alignment horizontal="center" vertical="center"/>
      <protection/>
    </xf>
    <xf numFmtId="176" fontId="57" fillId="0" borderId="35" xfId="0" applyNumberFormat="1" applyFont="1" applyBorder="1" applyAlignment="1" applyProtection="1">
      <alignment horizontal="center" vertical="center"/>
      <protection/>
    </xf>
    <xf numFmtId="0" fontId="52" fillId="0" borderId="10" xfId="0" applyFont="1" applyBorder="1" applyAlignment="1" applyProtection="1">
      <alignment horizontal="center" vertical="center"/>
      <protection/>
    </xf>
    <xf numFmtId="0" fontId="52" fillId="0" borderId="36" xfId="0" applyFont="1" applyBorder="1" applyAlignment="1" applyProtection="1">
      <alignment horizontal="center" vertical="center"/>
      <protection/>
    </xf>
    <xf numFmtId="0" fontId="52" fillId="0" borderId="37" xfId="0" applyFont="1" applyBorder="1" applyAlignment="1" applyProtection="1">
      <alignment horizontal="center" vertical="center"/>
      <protection/>
    </xf>
    <xf numFmtId="0" fontId="52" fillId="0" borderId="52" xfId="0" applyFont="1" applyBorder="1" applyAlignment="1" applyProtection="1">
      <alignment vertical="center"/>
      <protection/>
    </xf>
    <xf numFmtId="0" fontId="58" fillId="0" borderId="33" xfId="0" applyFont="1" applyFill="1" applyBorder="1" applyAlignment="1" applyProtection="1">
      <alignment horizontal="center" vertical="center"/>
      <protection/>
    </xf>
    <xf numFmtId="0" fontId="58" fillId="0" borderId="34" xfId="0" applyFont="1" applyFill="1" applyBorder="1" applyAlignment="1" applyProtection="1">
      <alignment horizontal="center" vertical="center"/>
      <protection/>
    </xf>
    <xf numFmtId="0" fontId="58" fillId="0" borderId="35" xfId="0" applyFont="1" applyFill="1" applyBorder="1" applyAlignment="1" applyProtection="1">
      <alignment horizontal="center" vertical="center"/>
      <protection/>
    </xf>
    <xf numFmtId="0" fontId="52" fillId="0" borderId="53" xfId="0" applyFont="1" applyBorder="1" applyAlignment="1" applyProtection="1">
      <alignment vertical="center"/>
      <protection/>
    </xf>
    <xf numFmtId="0" fontId="52" fillId="0" borderId="54" xfId="0" applyFont="1" applyBorder="1" applyAlignment="1" applyProtection="1">
      <alignment vertical="center"/>
      <protection/>
    </xf>
    <xf numFmtId="38" fontId="52" fillId="0" borderId="53" xfId="49" applyFont="1" applyBorder="1" applyAlignment="1" applyProtection="1">
      <alignment vertical="center"/>
      <protection/>
    </xf>
    <xf numFmtId="38" fontId="52" fillId="0" borderId="54" xfId="49" applyFont="1" applyBorder="1" applyAlignment="1" applyProtection="1">
      <alignment vertical="center"/>
      <protection/>
    </xf>
    <xf numFmtId="0" fontId="52" fillId="0" borderId="55" xfId="0" applyFont="1" applyBorder="1" applyAlignment="1" applyProtection="1">
      <alignment vertical="center"/>
      <protection/>
    </xf>
    <xf numFmtId="0" fontId="52" fillId="0" borderId="56" xfId="0" applyFont="1" applyBorder="1" applyAlignment="1" applyProtection="1">
      <alignment vertical="center"/>
      <protection/>
    </xf>
    <xf numFmtId="0" fontId="52" fillId="0" borderId="57" xfId="0" applyFont="1" applyBorder="1" applyAlignment="1" applyProtection="1">
      <alignment vertical="center"/>
      <protection/>
    </xf>
    <xf numFmtId="38" fontId="52" fillId="0" borderId="56" xfId="49" applyFont="1" applyBorder="1" applyAlignment="1" applyProtection="1">
      <alignment vertical="center"/>
      <protection/>
    </xf>
    <xf numFmtId="38" fontId="52" fillId="0" borderId="57" xfId="49" applyFont="1" applyBorder="1" applyAlignment="1" applyProtection="1">
      <alignment vertical="center"/>
      <protection/>
    </xf>
    <xf numFmtId="0" fontId="58" fillId="0" borderId="36" xfId="0" applyFont="1" applyFill="1" applyBorder="1" applyAlignment="1" applyProtection="1">
      <alignment horizontal="center" vertical="center"/>
      <protection/>
    </xf>
    <xf numFmtId="0" fontId="58" fillId="0" borderId="37" xfId="0" applyFont="1" applyFill="1" applyBorder="1" applyAlignment="1" applyProtection="1">
      <alignment horizontal="center" vertical="center"/>
      <protection/>
    </xf>
    <xf numFmtId="0" fontId="58" fillId="0" borderId="11" xfId="0" applyFont="1" applyFill="1" applyBorder="1" applyAlignment="1" applyProtection="1">
      <alignment horizontal="center" vertical="center"/>
      <protection/>
    </xf>
    <xf numFmtId="0" fontId="52" fillId="0" borderId="58" xfId="0" applyFont="1" applyBorder="1" applyAlignment="1" applyProtection="1">
      <alignment vertical="center"/>
      <protection/>
    </xf>
    <xf numFmtId="0" fontId="52" fillId="0" borderId="59" xfId="0" applyFont="1" applyBorder="1" applyAlignment="1" applyProtection="1">
      <alignment vertical="center"/>
      <protection/>
    </xf>
    <xf numFmtId="0" fontId="52" fillId="0" borderId="0" xfId="0" applyFont="1" applyBorder="1" applyAlignment="1" applyProtection="1">
      <alignment vertical="center"/>
      <protection/>
    </xf>
    <xf numFmtId="0" fontId="58" fillId="0" borderId="42" xfId="0" applyFont="1" applyFill="1" applyBorder="1" applyAlignment="1" applyProtection="1">
      <alignment horizontal="center" vertical="center"/>
      <protection/>
    </xf>
    <xf numFmtId="0" fontId="58" fillId="0" borderId="43" xfId="0" applyFont="1" applyFill="1" applyBorder="1" applyAlignment="1" applyProtection="1">
      <alignment horizontal="center" vertical="center"/>
      <protection/>
    </xf>
    <xf numFmtId="0" fontId="58" fillId="0" borderId="44" xfId="0" applyFont="1" applyFill="1" applyBorder="1" applyAlignment="1" applyProtection="1">
      <alignment horizontal="center" vertical="center"/>
      <protection/>
    </xf>
    <xf numFmtId="0" fontId="58" fillId="0" borderId="45" xfId="0" applyFont="1" applyFill="1" applyBorder="1" applyAlignment="1" applyProtection="1">
      <alignment horizontal="center" vertical="center"/>
      <protection/>
    </xf>
    <xf numFmtId="0" fontId="52" fillId="0" borderId="60" xfId="0" applyFont="1" applyBorder="1" applyAlignment="1" applyProtection="1">
      <alignment vertical="center"/>
      <protection/>
    </xf>
    <xf numFmtId="0" fontId="52" fillId="0" borderId="61" xfId="0" applyFont="1" applyBorder="1" applyAlignment="1" applyProtection="1">
      <alignment vertical="center"/>
      <protection/>
    </xf>
    <xf numFmtId="0" fontId="52" fillId="0" borderId="62" xfId="0" applyFont="1" applyBorder="1" applyAlignment="1" applyProtection="1">
      <alignment vertical="center"/>
      <protection/>
    </xf>
    <xf numFmtId="0" fontId="52" fillId="0" borderId="63" xfId="0" applyFont="1" applyBorder="1" applyAlignment="1" applyProtection="1">
      <alignment vertical="center"/>
      <protection/>
    </xf>
    <xf numFmtId="0" fontId="52" fillId="0" borderId="18" xfId="0" applyFont="1" applyBorder="1" applyAlignment="1" applyProtection="1">
      <alignment vertical="center"/>
      <protection/>
    </xf>
    <xf numFmtId="0" fontId="58" fillId="0" borderId="55" xfId="0" applyFont="1" applyFill="1" applyBorder="1" applyAlignment="1" applyProtection="1">
      <alignment horizontal="center" vertical="center"/>
      <protection/>
    </xf>
    <xf numFmtId="0" fontId="58" fillId="0" borderId="64" xfId="0" applyFont="1" applyFill="1" applyBorder="1" applyAlignment="1" applyProtection="1">
      <alignment horizontal="center" vertical="center"/>
      <protection/>
    </xf>
    <xf numFmtId="0" fontId="58" fillId="0" borderId="65" xfId="0" applyFont="1" applyFill="1" applyBorder="1" applyAlignment="1" applyProtection="1">
      <alignment horizontal="center" vertical="center"/>
      <protection/>
    </xf>
    <xf numFmtId="0" fontId="58" fillId="0" borderId="66" xfId="0" applyFont="1" applyFill="1" applyBorder="1" applyAlignment="1" applyProtection="1">
      <alignment horizontal="center" vertical="center"/>
      <protection/>
    </xf>
    <xf numFmtId="0" fontId="52" fillId="0" borderId="67" xfId="0" applyFont="1" applyBorder="1" applyAlignment="1" applyProtection="1">
      <alignment vertical="center"/>
      <protection/>
    </xf>
    <xf numFmtId="0" fontId="52" fillId="0" borderId="68" xfId="0" applyFont="1" applyBorder="1" applyAlignment="1" applyProtection="1">
      <alignment vertical="center"/>
      <protection/>
    </xf>
    <xf numFmtId="38" fontId="58" fillId="0" borderId="38" xfId="49" applyFont="1" applyBorder="1" applyAlignment="1" applyProtection="1">
      <alignment horizontal="center" vertical="center"/>
      <protection/>
    </xf>
    <xf numFmtId="38" fontId="58" fillId="0" borderId="39" xfId="49" applyFont="1" applyBorder="1" applyAlignment="1" applyProtection="1">
      <alignment horizontal="center" vertical="center"/>
      <protection/>
    </xf>
    <xf numFmtId="38" fontId="58" fillId="0" borderId="40" xfId="49" applyFont="1" applyBorder="1" applyAlignment="1" applyProtection="1">
      <alignment horizontal="center" vertical="center"/>
      <protection/>
    </xf>
    <xf numFmtId="38" fontId="58" fillId="0" borderId="41" xfId="49" applyFont="1" applyBorder="1" applyAlignment="1" applyProtection="1">
      <alignment horizontal="center" vertical="center"/>
      <protection/>
    </xf>
    <xf numFmtId="0" fontId="52" fillId="33" borderId="0" xfId="0" applyFont="1" applyFill="1" applyAlignment="1" applyProtection="1">
      <alignment vertical="center"/>
      <protection/>
    </xf>
    <xf numFmtId="0" fontId="52" fillId="0" borderId="0" xfId="0" applyFont="1" applyFill="1" applyAlignment="1" applyProtection="1">
      <alignment horizontal="left" vertical="center"/>
      <protection/>
    </xf>
    <xf numFmtId="0" fontId="52" fillId="0" borderId="0" xfId="0" applyFont="1" applyAlignment="1" applyProtection="1">
      <alignment vertical="center"/>
      <protection/>
    </xf>
    <xf numFmtId="0" fontId="58" fillId="0" borderId="0" xfId="0" applyFont="1" applyBorder="1" applyAlignment="1" applyProtection="1">
      <alignment vertical="center" wrapText="1"/>
      <protection/>
    </xf>
    <xf numFmtId="0" fontId="52" fillId="0" borderId="0" xfId="0" applyFont="1" applyAlignment="1" applyProtection="1">
      <alignment vertical="top"/>
      <protection/>
    </xf>
    <xf numFmtId="0" fontId="4" fillId="0" borderId="38" xfId="0" applyFont="1" applyBorder="1" applyAlignment="1" applyProtection="1">
      <alignment vertical="center"/>
      <protection/>
    </xf>
    <xf numFmtId="0" fontId="5" fillId="0" borderId="48" xfId="0" applyFont="1" applyBorder="1" applyAlignment="1" applyProtection="1">
      <alignment horizontal="center" vertical="center"/>
      <protection/>
    </xf>
    <xf numFmtId="0" fontId="4" fillId="0" borderId="49" xfId="0" applyFont="1" applyBorder="1" applyAlignment="1" applyProtection="1">
      <alignment vertical="center"/>
      <protection/>
    </xf>
    <xf numFmtId="0" fontId="5" fillId="0" borderId="50" xfId="0" applyFont="1" applyBorder="1" applyAlignment="1" applyProtection="1">
      <alignment horizontal="center" vertical="center"/>
      <protection/>
    </xf>
    <xf numFmtId="0" fontId="4" fillId="0" borderId="32" xfId="0" applyFont="1" applyBorder="1" applyAlignment="1" applyProtection="1">
      <alignment vertical="center"/>
      <protection/>
    </xf>
    <xf numFmtId="0" fontId="5" fillId="0" borderId="51" xfId="0" applyFont="1" applyBorder="1" applyAlignment="1" applyProtection="1">
      <alignment horizontal="center" vertical="center"/>
      <protection/>
    </xf>
    <xf numFmtId="0" fontId="52" fillId="0" borderId="16" xfId="0" applyFont="1" applyBorder="1" applyAlignment="1" applyProtection="1">
      <alignment vertical="center"/>
      <protection/>
    </xf>
    <xf numFmtId="0" fontId="52" fillId="0" borderId="17" xfId="0" applyFont="1" applyBorder="1" applyAlignment="1" applyProtection="1">
      <alignment vertical="center"/>
      <protection/>
    </xf>
    <xf numFmtId="0" fontId="52" fillId="0" borderId="12" xfId="0" applyFont="1" applyBorder="1" applyAlignment="1" applyProtection="1">
      <alignment vertical="center"/>
      <protection/>
    </xf>
    <xf numFmtId="0" fontId="52" fillId="0" borderId="46"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47" xfId="0" applyFont="1" applyBorder="1" applyAlignment="1" applyProtection="1">
      <alignment vertical="center"/>
      <protection/>
    </xf>
    <xf numFmtId="0" fontId="52" fillId="0" borderId="15" xfId="0" applyFont="1" applyBorder="1" applyAlignment="1" applyProtection="1">
      <alignment vertical="center"/>
      <protection/>
    </xf>
    <xf numFmtId="0" fontId="4" fillId="0" borderId="51"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69"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5" xfId="0" applyFont="1" applyBorder="1" applyAlignment="1" applyProtection="1">
      <alignment vertical="center"/>
      <protection/>
    </xf>
    <xf numFmtId="0" fontId="52" fillId="0" borderId="26" xfId="0" applyFont="1" applyBorder="1" applyAlignment="1" applyProtection="1">
      <alignment vertical="center"/>
      <protection/>
    </xf>
    <xf numFmtId="0" fontId="52" fillId="0" borderId="27" xfId="0" applyFont="1" applyBorder="1" applyAlignment="1" applyProtection="1">
      <alignment vertical="center"/>
      <protection/>
    </xf>
    <xf numFmtId="0" fontId="52" fillId="0" borderId="28"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1" xfId="0" applyFont="1" applyBorder="1" applyAlignment="1" applyProtection="1">
      <alignment vertical="center"/>
      <protection/>
    </xf>
    <xf numFmtId="0" fontId="54" fillId="0" borderId="0" xfId="0" applyFont="1" applyBorder="1" applyAlignment="1" applyProtection="1">
      <alignment vertical="center"/>
      <protection/>
    </xf>
    <xf numFmtId="0" fontId="52" fillId="0" borderId="20" xfId="0" applyFont="1" applyBorder="1" applyAlignment="1" applyProtection="1">
      <alignment vertical="center"/>
      <protection/>
    </xf>
    <xf numFmtId="0" fontId="55" fillId="0" borderId="0" xfId="0" applyFont="1" applyBorder="1" applyAlignment="1" applyProtection="1">
      <alignment vertical="center"/>
      <protection/>
    </xf>
    <xf numFmtId="0" fontId="52" fillId="0" borderId="22" xfId="0" applyFont="1" applyBorder="1" applyAlignment="1" applyProtection="1">
      <alignment vertical="center"/>
      <protection/>
    </xf>
    <xf numFmtId="0" fontId="56" fillId="0" borderId="0" xfId="0" applyFont="1" applyBorder="1" applyAlignment="1" applyProtection="1">
      <alignment vertical="center"/>
      <protection/>
    </xf>
    <xf numFmtId="0" fontId="52" fillId="0" borderId="23" xfId="0" applyFont="1" applyBorder="1" applyAlignment="1" applyProtection="1">
      <alignment vertical="center"/>
      <protection/>
    </xf>
    <xf numFmtId="0" fontId="52" fillId="0" borderId="29"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31" xfId="0" applyFont="1" applyBorder="1" applyAlignment="1" applyProtection="1">
      <alignment vertical="center"/>
      <protection/>
    </xf>
    <xf numFmtId="0" fontId="58" fillId="0" borderId="0" xfId="0" applyFont="1" applyAlignment="1" applyProtection="1">
      <alignment vertical="center"/>
      <protection/>
    </xf>
    <xf numFmtId="0" fontId="4" fillId="34" borderId="0" xfId="0" applyFont="1" applyFill="1" applyAlignment="1">
      <alignment horizontal="center" vertical="center"/>
    </xf>
    <xf numFmtId="0" fontId="4" fillId="0" borderId="0" xfId="0" applyFont="1" applyFill="1" applyAlignment="1">
      <alignment horizontal="left" vertical="center"/>
    </xf>
    <xf numFmtId="0" fontId="52" fillId="0" borderId="0" xfId="0" applyFont="1" applyFill="1" applyBorder="1" applyAlignment="1" applyProtection="1">
      <alignment vertical="center"/>
      <protection locked="0"/>
    </xf>
    <xf numFmtId="0" fontId="52" fillId="0" borderId="0" xfId="0" applyFont="1" applyAlignment="1" applyProtection="1">
      <alignment horizontal="left" vertical="center"/>
      <protection/>
    </xf>
    <xf numFmtId="0" fontId="0" fillId="0" borderId="0" xfId="0" applyAlignment="1" applyProtection="1">
      <alignment vertical="center"/>
      <protection/>
    </xf>
    <xf numFmtId="0" fontId="52" fillId="0" borderId="49" xfId="0" applyFont="1" applyBorder="1" applyAlignment="1" applyProtection="1">
      <alignment vertical="center"/>
      <protection/>
    </xf>
    <xf numFmtId="0" fontId="52" fillId="0" borderId="49" xfId="0" applyFont="1" applyFill="1" applyBorder="1" applyAlignment="1" applyProtection="1">
      <alignment vertical="center"/>
      <protection/>
    </xf>
    <xf numFmtId="0" fontId="52" fillId="0" borderId="70" xfId="0" applyFont="1" applyFill="1" applyBorder="1" applyAlignment="1" applyProtection="1">
      <alignment vertical="center"/>
      <protection/>
    </xf>
    <xf numFmtId="0" fontId="52" fillId="0" borderId="71" xfId="0" applyFont="1" applyFill="1" applyBorder="1" applyAlignment="1" applyProtection="1">
      <alignment vertical="center"/>
      <protection/>
    </xf>
    <xf numFmtId="0" fontId="52" fillId="0" borderId="72" xfId="0" applyFont="1" applyFill="1" applyBorder="1" applyAlignment="1" applyProtection="1">
      <alignment vertical="center"/>
      <protection/>
    </xf>
    <xf numFmtId="0" fontId="52" fillId="0" borderId="32" xfId="0" applyFont="1" applyBorder="1" applyAlignment="1" applyProtection="1">
      <alignment vertical="center"/>
      <protection/>
    </xf>
    <xf numFmtId="0" fontId="52" fillId="0" borderId="32" xfId="0" applyFont="1" applyFill="1" applyBorder="1" applyAlignment="1" applyProtection="1">
      <alignment vertical="center"/>
      <protection/>
    </xf>
    <xf numFmtId="0" fontId="52" fillId="0" borderId="33" xfId="0" applyFont="1" applyFill="1" applyBorder="1" applyAlignment="1" applyProtection="1">
      <alignment vertical="center"/>
      <protection/>
    </xf>
    <xf numFmtId="0" fontId="52" fillId="0" borderId="34" xfId="0" applyFont="1" applyFill="1" applyBorder="1" applyAlignment="1" applyProtection="1">
      <alignment vertical="center"/>
      <protection/>
    </xf>
    <xf numFmtId="0" fontId="52" fillId="0" borderId="35" xfId="0" applyFont="1" applyFill="1" applyBorder="1" applyAlignment="1" applyProtection="1">
      <alignment vertical="center"/>
      <protection/>
    </xf>
    <xf numFmtId="0" fontId="52" fillId="0" borderId="10" xfId="0" applyFont="1" applyBorder="1" applyAlignment="1" applyProtection="1">
      <alignment vertical="center"/>
      <protection/>
    </xf>
    <xf numFmtId="0" fontId="52" fillId="0" borderId="10" xfId="0" applyFont="1" applyFill="1" applyBorder="1" applyAlignment="1" applyProtection="1">
      <alignment vertical="center"/>
      <protection/>
    </xf>
    <xf numFmtId="0" fontId="52" fillId="0" borderId="36" xfId="0" applyFont="1" applyFill="1" applyBorder="1" applyAlignment="1" applyProtection="1">
      <alignment vertical="center"/>
      <protection/>
    </xf>
    <xf numFmtId="0" fontId="52" fillId="0" borderId="37" xfId="0" applyFont="1" applyFill="1" applyBorder="1" applyAlignment="1" applyProtection="1">
      <alignment vertical="center"/>
      <protection/>
    </xf>
    <xf numFmtId="0" fontId="52" fillId="0" borderId="11"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2" fillId="0" borderId="0" xfId="0" applyNumberFormat="1" applyFont="1" applyBorder="1" applyAlignment="1" applyProtection="1">
      <alignment vertical="center"/>
      <protection/>
    </xf>
    <xf numFmtId="0" fontId="52" fillId="0" borderId="42" xfId="0" applyFont="1" applyBorder="1" applyAlignment="1" applyProtection="1">
      <alignment vertical="center"/>
      <protection/>
    </xf>
    <xf numFmtId="0" fontId="52" fillId="0" borderId="42" xfId="0" applyFont="1" applyFill="1" applyBorder="1" applyAlignment="1" applyProtection="1">
      <alignment vertical="center"/>
      <protection/>
    </xf>
    <xf numFmtId="0" fontId="52" fillId="0" borderId="43" xfId="0" applyFont="1" applyFill="1" applyBorder="1" applyAlignment="1" applyProtection="1">
      <alignment vertical="center"/>
      <protection/>
    </xf>
    <xf numFmtId="0" fontId="52" fillId="0" borderId="44" xfId="0" applyFont="1" applyFill="1" applyBorder="1" applyAlignment="1" applyProtection="1">
      <alignment vertical="center"/>
      <protection/>
    </xf>
    <xf numFmtId="0" fontId="52" fillId="0" borderId="45" xfId="0" applyFont="1" applyFill="1" applyBorder="1" applyAlignment="1" applyProtection="1">
      <alignment vertical="center"/>
      <protection/>
    </xf>
    <xf numFmtId="38" fontId="52" fillId="0" borderId="38" xfId="49" applyFont="1" applyBorder="1" applyAlignment="1" applyProtection="1">
      <alignment vertical="center"/>
      <protection/>
    </xf>
    <xf numFmtId="38" fontId="52" fillId="0" borderId="39" xfId="49" applyFont="1" applyBorder="1" applyAlignment="1" applyProtection="1">
      <alignment vertical="center"/>
      <protection/>
    </xf>
    <xf numFmtId="38" fontId="52" fillId="0" borderId="40" xfId="49" applyFont="1" applyBorder="1" applyAlignment="1" applyProtection="1">
      <alignment vertical="center"/>
      <protection/>
    </xf>
    <xf numFmtId="38" fontId="52" fillId="0" borderId="41" xfId="49" applyFont="1" applyBorder="1" applyAlignment="1" applyProtection="1">
      <alignment vertical="center"/>
      <protection/>
    </xf>
    <xf numFmtId="0" fontId="58" fillId="0" borderId="70" xfId="0" applyFont="1" applyFill="1" applyBorder="1" applyAlignment="1" applyProtection="1">
      <alignment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8" fillId="0" borderId="49" xfId="0" applyFont="1" applyBorder="1" applyAlignment="1" applyProtection="1">
      <alignment vertical="center"/>
      <protection/>
    </xf>
    <xf numFmtId="0" fontId="58" fillId="0" borderId="70" xfId="0" applyFont="1" applyFill="1" applyBorder="1" applyAlignment="1" applyProtection="1">
      <alignment vertical="center"/>
      <protection/>
    </xf>
    <xf numFmtId="0" fontId="58" fillId="0" borderId="70" xfId="0" applyFont="1" applyFill="1" applyBorder="1" applyAlignment="1" applyProtection="1">
      <alignment horizontal="center" vertical="center" wrapText="1"/>
      <protection/>
    </xf>
    <xf numFmtId="0" fontId="58" fillId="0" borderId="70" xfId="0" applyFont="1" applyFill="1" applyBorder="1" applyAlignment="1" applyProtection="1">
      <alignment horizontal="center" vertical="center"/>
      <protection/>
    </xf>
    <xf numFmtId="0" fontId="58" fillId="0" borderId="71" xfId="0" applyFont="1" applyFill="1" applyBorder="1" applyAlignment="1" applyProtection="1">
      <alignment vertical="center"/>
      <protection/>
    </xf>
    <xf numFmtId="0" fontId="58" fillId="0" borderId="49" xfId="0" applyFont="1" applyFill="1" applyBorder="1" applyAlignment="1" applyProtection="1">
      <alignment vertical="center"/>
      <protection/>
    </xf>
    <xf numFmtId="0" fontId="58" fillId="0" borderId="71" xfId="0" applyFont="1" applyFill="1" applyBorder="1" applyAlignment="1" applyProtection="1">
      <alignment vertical="center"/>
      <protection/>
    </xf>
    <xf numFmtId="0" fontId="58" fillId="0" borderId="72" xfId="0" applyFont="1" applyFill="1" applyBorder="1" applyAlignment="1" applyProtection="1">
      <alignment vertical="center"/>
      <protection/>
    </xf>
    <xf numFmtId="0" fontId="58" fillId="0" borderId="49" xfId="0" applyFont="1" applyBorder="1" applyAlignment="1" applyProtection="1">
      <alignment vertical="center"/>
      <protection/>
    </xf>
    <xf numFmtId="0" fontId="58" fillId="0" borderId="71" xfId="0" applyFont="1" applyBorder="1" applyAlignment="1" applyProtection="1">
      <alignment vertical="center"/>
      <protection/>
    </xf>
    <xf numFmtId="0" fontId="58" fillId="0" borderId="49" xfId="0" applyNumberFormat="1" applyFont="1" applyBorder="1" applyAlignment="1" applyProtection="1">
      <alignment vertical="center"/>
      <protection/>
    </xf>
    <xf numFmtId="0" fontId="58" fillId="0" borderId="71" xfId="0" applyNumberFormat="1" applyFont="1" applyBorder="1" applyAlignment="1" applyProtection="1">
      <alignment vertical="center"/>
      <protection/>
    </xf>
    <xf numFmtId="0" fontId="58" fillId="0" borderId="73" xfId="0" applyFont="1" applyBorder="1" applyAlignment="1" applyProtection="1">
      <alignment vertical="center"/>
      <protection/>
    </xf>
    <xf numFmtId="0" fontId="58" fillId="0" borderId="74" xfId="0" applyFont="1" applyBorder="1" applyAlignment="1" applyProtection="1">
      <alignment vertical="center"/>
      <protection/>
    </xf>
    <xf numFmtId="0" fontId="58" fillId="28" borderId="49" xfId="0" applyFont="1" applyFill="1" applyBorder="1" applyAlignment="1" applyProtection="1">
      <alignment vertical="center"/>
      <protection locked="0"/>
    </xf>
    <xf numFmtId="0" fontId="58" fillId="28" borderId="71" xfId="0" applyFont="1" applyFill="1" applyBorder="1" applyAlignment="1" applyProtection="1">
      <alignment vertical="center"/>
      <protection locked="0"/>
    </xf>
    <xf numFmtId="0" fontId="58" fillId="0" borderId="32" xfId="0" applyFont="1" applyBorder="1" applyAlignment="1" applyProtection="1">
      <alignment vertical="center"/>
      <protection/>
    </xf>
    <xf numFmtId="0" fontId="58" fillId="0" borderId="33" xfId="0" applyFont="1" applyFill="1" applyBorder="1" applyAlignment="1" applyProtection="1">
      <alignment vertical="center"/>
      <protection/>
    </xf>
    <xf numFmtId="0" fontId="58" fillId="0" borderId="34" xfId="0" applyFont="1" applyFill="1" applyBorder="1" applyAlignment="1" applyProtection="1">
      <alignment vertical="center"/>
      <protection/>
    </xf>
    <xf numFmtId="0" fontId="58" fillId="0" borderId="32" xfId="0" applyFont="1" applyFill="1" applyBorder="1" applyAlignment="1" applyProtection="1">
      <alignment vertical="center"/>
      <protection/>
    </xf>
    <xf numFmtId="0" fontId="58" fillId="0" borderId="33" xfId="0" applyFont="1" applyFill="1" applyBorder="1" applyAlignment="1" applyProtection="1">
      <alignment vertical="center"/>
      <protection/>
    </xf>
    <xf numFmtId="0" fontId="58" fillId="0" borderId="34" xfId="0" applyFont="1" applyFill="1" applyBorder="1" applyAlignment="1" applyProtection="1">
      <alignment vertical="center"/>
      <protection/>
    </xf>
    <xf numFmtId="0" fontId="58" fillId="0" borderId="35" xfId="0" applyFont="1" applyFill="1" applyBorder="1" applyAlignment="1" applyProtection="1">
      <alignment vertical="center"/>
      <protection/>
    </xf>
    <xf numFmtId="0" fontId="58" fillId="0" borderId="32" xfId="0" applyFont="1" applyBorder="1" applyAlignment="1" applyProtection="1">
      <alignment vertical="center"/>
      <protection/>
    </xf>
    <xf numFmtId="0" fontId="58" fillId="0" borderId="34" xfId="0" applyFont="1" applyBorder="1" applyAlignment="1" applyProtection="1">
      <alignment vertical="center"/>
      <protection/>
    </xf>
    <xf numFmtId="0" fontId="58" fillId="0" borderId="32" xfId="0" applyNumberFormat="1" applyFont="1" applyBorder="1" applyAlignment="1" applyProtection="1">
      <alignment vertical="center"/>
      <protection/>
    </xf>
    <xf numFmtId="0" fontId="58" fillId="0" borderId="34" xfId="0" applyNumberFormat="1" applyFont="1" applyBorder="1" applyAlignment="1" applyProtection="1">
      <alignment vertical="center"/>
      <protection/>
    </xf>
    <xf numFmtId="0" fontId="58" fillId="0" borderId="75" xfId="0" applyFont="1" applyBorder="1" applyAlignment="1" applyProtection="1">
      <alignment vertical="center"/>
      <protection/>
    </xf>
    <xf numFmtId="0" fontId="58" fillId="0" borderId="76" xfId="0" applyFont="1" applyBorder="1" applyAlignment="1" applyProtection="1">
      <alignment vertical="center"/>
      <protection/>
    </xf>
    <xf numFmtId="0" fontId="58" fillId="28" borderId="32" xfId="0" applyFont="1" applyFill="1" applyBorder="1" applyAlignment="1" applyProtection="1">
      <alignment vertical="center"/>
      <protection locked="0"/>
    </xf>
    <xf numFmtId="0" fontId="58" fillId="28" borderId="34" xfId="0" applyFont="1" applyFill="1" applyBorder="1" applyAlignment="1" applyProtection="1">
      <alignment vertical="center"/>
      <protection locked="0"/>
    </xf>
    <xf numFmtId="0" fontId="58" fillId="0" borderId="77" xfId="0" applyFont="1" applyBorder="1" applyAlignment="1" applyProtection="1">
      <alignment vertical="center"/>
      <protection/>
    </xf>
    <xf numFmtId="0" fontId="58" fillId="0" borderId="78" xfId="0" applyFont="1" applyBorder="1" applyAlignment="1" applyProtection="1">
      <alignment vertical="center"/>
      <protection/>
    </xf>
    <xf numFmtId="0" fontId="58" fillId="0" borderId="50" xfId="0" applyNumberFormat="1" applyFont="1" applyBorder="1" applyAlignment="1" applyProtection="1">
      <alignment vertical="center"/>
      <protection/>
    </xf>
    <xf numFmtId="0" fontId="58" fillId="0" borderId="79" xfId="0" applyFont="1" applyBorder="1" applyAlignment="1" applyProtection="1">
      <alignment vertical="center"/>
      <protection/>
    </xf>
    <xf numFmtId="0" fontId="58" fillId="0" borderId="80" xfId="0" applyFont="1" applyBorder="1" applyAlignment="1" applyProtection="1">
      <alignment vertical="center"/>
      <protection/>
    </xf>
    <xf numFmtId="0" fontId="58" fillId="0" borderId="51" xfId="0" applyNumberFormat="1" applyFont="1" applyBorder="1" applyAlignment="1" applyProtection="1">
      <alignment vertical="center"/>
      <protection/>
    </xf>
    <xf numFmtId="0" fontId="58" fillId="0" borderId="46" xfId="0" applyNumberFormat="1" applyFont="1" applyBorder="1" applyAlignment="1" applyProtection="1">
      <alignment vertical="center"/>
      <protection/>
    </xf>
    <xf numFmtId="0" fontId="58" fillId="0" borderId="13" xfId="0" applyNumberFormat="1" applyFont="1" applyBorder="1" applyAlignment="1" applyProtection="1">
      <alignment vertical="center"/>
      <protection/>
    </xf>
    <xf numFmtId="0" fontId="58" fillId="0" borderId="46" xfId="0" applyNumberFormat="1" applyFont="1" applyBorder="1" applyAlignment="1" applyProtection="1">
      <alignment horizontal="right" vertical="center"/>
      <protection/>
    </xf>
    <xf numFmtId="0" fontId="58" fillId="0" borderId="13" xfId="0" applyNumberFormat="1" applyFont="1" applyBorder="1" applyAlignment="1" applyProtection="1">
      <alignment horizontal="right" vertical="center"/>
      <protection/>
    </xf>
    <xf numFmtId="0" fontId="58" fillId="0" borderId="81" xfId="0" applyFont="1" applyBorder="1" applyAlignment="1" applyProtection="1">
      <alignment vertical="center"/>
      <protection/>
    </xf>
    <xf numFmtId="0" fontId="58" fillId="0" borderId="20" xfId="0" applyFont="1" applyFill="1" applyBorder="1" applyAlignment="1" applyProtection="1">
      <alignment vertical="center"/>
      <protection/>
    </xf>
    <xf numFmtId="0" fontId="58" fillId="0" borderId="20" xfId="0" applyFont="1" applyFill="1" applyBorder="1" applyAlignment="1" applyProtection="1">
      <alignment horizontal="center" vertical="center"/>
      <protection/>
    </xf>
    <xf numFmtId="0" fontId="58" fillId="0" borderId="82" xfId="0" applyFont="1" applyFill="1" applyBorder="1" applyAlignment="1" applyProtection="1">
      <alignment vertical="center"/>
      <protection/>
    </xf>
    <xf numFmtId="0" fontId="58" fillId="0" borderId="81" xfId="0" applyFont="1" applyFill="1" applyBorder="1" applyAlignment="1" applyProtection="1">
      <alignment vertical="center"/>
      <protection/>
    </xf>
    <xf numFmtId="0" fontId="58" fillId="0" borderId="20" xfId="0" applyFont="1" applyFill="1" applyBorder="1" applyAlignment="1" applyProtection="1">
      <alignment vertical="center"/>
      <protection/>
    </xf>
    <xf numFmtId="0" fontId="58" fillId="0" borderId="82" xfId="0" applyFont="1" applyFill="1" applyBorder="1" applyAlignment="1" applyProtection="1">
      <alignment vertical="center"/>
      <protection/>
    </xf>
    <xf numFmtId="0" fontId="58" fillId="0" borderId="83" xfId="0" applyFont="1" applyFill="1" applyBorder="1" applyAlignment="1" applyProtection="1">
      <alignment vertical="center"/>
      <protection/>
    </xf>
    <xf numFmtId="0" fontId="58" fillId="0" borderId="84" xfId="0" applyFont="1" applyBorder="1" applyAlignment="1" applyProtection="1">
      <alignment vertical="center"/>
      <protection/>
    </xf>
    <xf numFmtId="0" fontId="58" fillId="0" borderId="85" xfId="0" applyFont="1" applyBorder="1" applyAlignment="1" applyProtection="1">
      <alignment vertical="center"/>
      <protection/>
    </xf>
    <xf numFmtId="0" fontId="58" fillId="0" borderId="86" xfId="0" applyNumberFormat="1" applyFont="1" applyBorder="1" applyAlignment="1" applyProtection="1">
      <alignment vertical="center"/>
      <protection/>
    </xf>
    <xf numFmtId="0" fontId="58" fillId="0" borderId="82" xfId="0" applyNumberFormat="1" applyFont="1" applyBorder="1" applyAlignment="1" applyProtection="1">
      <alignment vertical="center"/>
      <protection/>
    </xf>
    <xf numFmtId="0" fontId="58" fillId="0" borderId="87" xfId="0" applyFont="1" applyBorder="1" applyAlignment="1" applyProtection="1">
      <alignment vertical="center"/>
      <protection/>
    </xf>
    <xf numFmtId="0" fontId="58" fillId="0" borderId="88" xfId="0" applyFont="1" applyBorder="1" applyAlignment="1" applyProtection="1">
      <alignment vertical="center"/>
      <protection/>
    </xf>
    <xf numFmtId="0" fontId="58" fillId="28" borderId="81" xfId="0" applyFont="1" applyFill="1" applyBorder="1" applyAlignment="1" applyProtection="1">
      <alignment vertical="center"/>
      <protection locked="0"/>
    </xf>
    <xf numFmtId="0" fontId="58" fillId="28" borderId="82" xfId="0" applyFont="1" applyFill="1" applyBorder="1" applyAlignment="1" applyProtection="1">
      <alignment vertical="center"/>
      <protection locked="0"/>
    </xf>
    <xf numFmtId="0" fontId="58" fillId="0" borderId="89" xfId="0" applyFont="1" applyBorder="1" applyAlignment="1">
      <alignment horizontal="center" vertical="center"/>
    </xf>
    <xf numFmtId="0" fontId="58" fillId="35" borderId="10" xfId="0" applyFont="1" applyFill="1" applyBorder="1" applyAlignment="1" applyProtection="1">
      <alignment horizontal="center" vertical="center"/>
      <protection locked="0"/>
    </xf>
    <xf numFmtId="0" fontId="58" fillId="35" borderId="36" xfId="0" applyFont="1" applyFill="1" applyBorder="1" applyAlignment="1" applyProtection="1">
      <alignment horizontal="center" vertical="center"/>
      <protection locked="0"/>
    </xf>
    <xf numFmtId="0" fontId="58" fillId="35" borderId="37" xfId="0" applyFont="1" applyFill="1" applyBorder="1" applyAlignment="1" applyProtection="1">
      <alignment horizontal="center" vertical="center"/>
      <protection locked="0"/>
    </xf>
    <xf numFmtId="0" fontId="58" fillId="35" borderId="11" xfId="0" applyFont="1" applyFill="1" applyBorder="1" applyAlignment="1" applyProtection="1">
      <alignment horizontal="center" vertical="center"/>
      <protection locked="0"/>
    </xf>
    <xf numFmtId="0" fontId="5" fillId="36" borderId="32" xfId="0" applyFont="1" applyFill="1" applyBorder="1" applyAlignment="1" applyProtection="1">
      <alignment horizontal="center" vertical="center"/>
      <protection locked="0"/>
    </xf>
    <xf numFmtId="0" fontId="5" fillId="36" borderId="33" xfId="0" applyFont="1" applyFill="1" applyBorder="1" applyAlignment="1" applyProtection="1">
      <alignment horizontal="center" vertical="center"/>
      <protection locked="0"/>
    </xf>
    <xf numFmtId="0" fontId="5" fillId="36" borderId="34" xfId="0" applyFont="1" applyFill="1" applyBorder="1" applyAlignment="1" applyProtection="1">
      <alignment horizontal="center" vertical="center"/>
      <protection locked="0"/>
    </xf>
    <xf numFmtId="0" fontId="5" fillId="36" borderId="35" xfId="0" applyFont="1" applyFill="1" applyBorder="1" applyAlignment="1" applyProtection="1">
      <alignment horizontal="center" vertical="center"/>
      <protection locked="0"/>
    </xf>
    <xf numFmtId="0" fontId="58" fillId="0" borderId="90" xfId="0" applyFont="1" applyFill="1" applyBorder="1" applyAlignment="1" applyProtection="1">
      <alignment vertical="center"/>
      <protection locked="0"/>
    </xf>
    <xf numFmtId="0" fontId="58" fillId="28" borderId="80" xfId="0" applyFont="1" applyFill="1" applyBorder="1" applyAlignment="1" applyProtection="1">
      <alignment horizontal="center" vertical="center"/>
      <protection locked="0"/>
    </xf>
    <xf numFmtId="0" fontId="58" fillId="0" borderId="80" xfId="0" applyFont="1" applyFill="1" applyBorder="1" applyAlignment="1" applyProtection="1">
      <alignment vertical="center"/>
      <protection locked="0"/>
    </xf>
    <xf numFmtId="0" fontId="52" fillId="9" borderId="0" xfId="0" applyFont="1" applyFill="1" applyAlignment="1" applyProtection="1">
      <alignment vertical="center"/>
      <protection/>
    </xf>
    <xf numFmtId="0" fontId="52" fillId="0" borderId="0" xfId="0" applyFont="1" applyFill="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10" xfId="0" applyFont="1" applyBorder="1" applyAlignment="1" applyProtection="1">
      <alignment horizontal="center" vertical="center"/>
      <protection/>
    </xf>
    <xf numFmtId="0" fontId="52" fillId="0" borderId="36" xfId="0" applyFont="1" applyBorder="1" applyAlignment="1" applyProtection="1">
      <alignment horizontal="center" vertical="center"/>
      <protection/>
    </xf>
    <xf numFmtId="0" fontId="52" fillId="0" borderId="37" xfId="0" applyFont="1" applyBorder="1" applyAlignment="1" applyProtection="1">
      <alignment horizontal="center" vertical="center"/>
      <protection/>
    </xf>
    <xf numFmtId="0" fontId="52" fillId="0" borderId="47" xfId="0" applyFont="1" applyBorder="1" applyAlignment="1" applyProtection="1">
      <alignment vertical="center"/>
      <protection/>
    </xf>
    <xf numFmtId="0" fontId="52" fillId="0" borderId="15" xfId="0" applyFont="1" applyBorder="1" applyAlignment="1" applyProtection="1">
      <alignment vertical="center"/>
      <protection/>
    </xf>
    <xf numFmtId="0" fontId="52" fillId="0" borderId="0" xfId="0" applyFont="1" applyAlignment="1" applyProtection="1">
      <alignment vertical="center" wrapText="1"/>
      <protection/>
    </xf>
    <xf numFmtId="0" fontId="52" fillId="0" borderId="89" xfId="0" applyFont="1" applyBorder="1" applyAlignment="1" applyProtection="1">
      <alignment horizontal="center" vertical="center"/>
      <protection/>
    </xf>
    <xf numFmtId="0" fontId="52" fillId="0" borderId="91" xfId="0" applyFont="1" applyBorder="1" applyAlignment="1" applyProtection="1">
      <alignment horizontal="center" vertical="center"/>
      <protection/>
    </xf>
    <xf numFmtId="0" fontId="52" fillId="0" borderId="46"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91" xfId="0" applyFont="1" applyBorder="1" applyAlignment="1" applyProtection="1">
      <alignment vertical="center"/>
      <protection/>
    </xf>
    <xf numFmtId="0" fontId="59" fillId="0" borderId="0" xfId="0" applyFont="1" applyAlignment="1" applyProtection="1">
      <alignment vertical="center" wrapText="1"/>
      <protection/>
    </xf>
    <xf numFmtId="0" fontId="52" fillId="0" borderId="0" xfId="0" applyFont="1" applyBorder="1" applyAlignment="1" applyProtection="1">
      <alignment horizontal="center" vertical="center"/>
      <protection/>
    </xf>
    <xf numFmtId="0" fontId="52" fillId="0" borderId="10" xfId="0" applyFont="1" applyBorder="1" applyAlignment="1" applyProtection="1">
      <alignment vertical="center"/>
      <protection/>
    </xf>
    <xf numFmtId="0" fontId="5" fillId="0" borderId="51" xfId="0" applyFont="1" applyBorder="1" applyAlignment="1">
      <alignment vertical="center"/>
    </xf>
    <xf numFmtId="0" fontId="5" fillId="0" borderId="69" xfId="0" applyFont="1" applyBorder="1" applyAlignment="1">
      <alignment vertical="center"/>
    </xf>
    <xf numFmtId="0" fontId="58" fillId="0" borderId="89" xfId="0" applyFont="1" applyBorder="1" applyAlignment="1" applyProtection="1">
      <alignment horizontal="center" vertical="center"/>
      <protection/>
    </xf>
    <xf numFmtId="0" fontId="58" fillId="0" borderId="42" xfId="0" applyFont="1" applyFill="1" applyBorder="1" applyAlignment="1" applyProtection="1">
      <alignment vertical="center"/>
      <protection/>
    </xf>
    <xf numFmtId="0" fontId="58" fillId="0" borderId="43" xfId="0" applyFont="1" applyFill="1" applyBorder="1" applyAlignment="1" applyProtection="1">
      <alignment vertical="center"/>
      <protection/>
    </xf>
    <xf numFmtId="0" fontId="58" fillId="0" borderId="44" xfId="0" applyFont="1" applyFill="1" applyBorder="1" applyAlignment="1" applyProtection="1">
      <alignment vertical="center"/>
      <protection/>
    </xf>
    <xf numFmtId="0" fontId="58" fillId="0" borderId="45" xfId="0" applyFont="1" applyFill="1" applyBorder="1" applyAlignment="1" applyProtection="1">
      <alignment vertical="center"/>
      <protection/>
    </xf>
    <xf numFmtId="0" fontId="58" fillId="0" borderId="32" xfId="0" applyFont="1" applyFill="1" applyBorder="1" applyAlignment="1" applyProtection="1">
      <alignment vertical="center"/>
      <protection/>
    </xf>
    <xf numFmtId="0" fontId="58" fillId="0" borderId="35" xfId="0" applyFont="1" applyFill="1" applyBorder="1" applyAlignment="1" applyProtection="1">
      <alignment vertical="center"/>
      <protection/>
    </xf>
    <xf numFmtId="0" fontId="58" fillId="0" borderId="49" xfId="0" applyFont="1" applyFill="1" applyBorder="1" applyAlignment="1" applyProtection="1">
      <alignment horizontal="center" vertical="center"/>
      <protection/>
    </xf>
    <xf numFmtId="0" fontId="58" fillId="0" borderId="71" xfId="0" applyFont="1" applyFill="1" applyBorder="1" applyAlignment="1" applyProtection="1">
      <alignment horizontal="center" vertical="center"/>
      <protection/>
    </xf>
    <xf numFmtId="0" fontId="58" fillId="0" borderId="72" xfId="0" applyFont="1" applyFill="1" applyBorder="1" applyAlignment="1" applyProtection="1">
      <alignment horizontal="center" vertical="center"/>
      <protection/>
    </xf>
    <xf numFmtId="38" fontId="58" fillId="0" borderId="38" xfId="49" applyFont="1" applyBorder="1" applyAlignment="1" applyProtection="1">
      <alignment vertical="center"/>
      <protection/>
    </xf>
    <xf numFmtId="38" fontId="58" fillId="0" borderId="39" xfId="49" applyFont="1" applyBorder="1" applyAlignment="1" applyProtection="1">
      <alignment vertical="center"/>
      <protection/>
    </xf>
    <xf numFmtId="38" fontId="58" fillId="0" borderId="40" xfId="49" applyFont="1" applyBorder="1" applyAlignment="1" applyProtection="1">
      <alignment vertical="center"/>
      <protection/>
    </xf>
    <xf numFmtId="38" fontId="58" fillId="0" borderId="41" xfId="49" applyFont="1" applyBorder="1" applyAlignment="1" applyProtection="1">
      <alignment vertical="center"/>
      <protection/>
    </xf>
    <xf numFmtId="0" fontId="52" fillId="0" borderId="10" xfId="0" applyFont="1" applyBorder="1" applyAlignment="1" applyProtection="1">
      <alignment vertical="center"/>
      <protection/>
    </xf>
    <xf numFmtId="0" fontId="60" fillId="0" borderId="0" xfId="0" applyFont="1" applyAlignment="1">
      <alignment vertical="center"/>
    </xf>
    <xf numFmtId="0" fontId="60" fillId="0" borderId="0" xfId="0" applyFont="1" applyAlignment="1" applyProtection="1">
      <alignment vertical="center"/>
      <protection/>
    </xf>
    <xf numFmtId="0" fontId="52" fillId="0" borderId="0" xfId="0" applyFont="1" applyAlignment="1">
      <alignment vertical="center" wrapText="1"/>
    </xf>
    <xf numFmtId="0" fontId="58" fillId="0" borderId="38" xfId="0" applyFont="1" applyBorder="1" applyAlignment="1">
      <alignment horizontal="center" vertical="center"/>
    </xf>
    <xf numFmtId="0" fontId="58" fillId="0" borderId="92" xfId="0" applyFont="1" applyBorder="1" applyAlignment="1">
      <alignment horizontal="center" vertical="center"/>
    </xf>
    <xf numFmtId="0" fontId="58" fillId="0" borderId="89" xfId="0" applyFont="1" applyBorder="1" applyAlignment="1">
      <alignment horizontal="center" vertical="center"/>
    </xf>
    <xf numFmtId="0" fontId="58" fillId="0" borderId="10" xfId="0" applyFont="1" applyBorder="1" applyAlignment="1" applyProtection="1">
      <alignment horizontal="center" vertical="center"/>
      <protection/>
    </xf>
    <xf numFmtId="0" fontId="58" fillId="0" borderId="36" xfId="0" applyFont="1" applyBorder="1" applyAlignment="1" applyProtection="1">
      <alignment horizontal="center" vertical="center"/>
      <protection/>
    </xf>
    <xf numFmtId="0" fontId="58" fillId="0" borderId="37" xfId="0" applyFont="1" applyBorder="1" applyAlignment="1" applyProtection="1">
      <alignment horizontal="center" vertical="center"/>
      <protection/>
    </xf>
    <xf numFmtId="0" fontId="58" fillId="35" borderId="32" xfId="0" applyFont="1" applyFill="1" applyBorder="1" applyAlignment="1" applyProtection="1">
      <alignment horizontal="center" vertical="center"/>
      <protection locked="0"/>
    </xf>
    <xf numFmtId="0" fontId="58" fillId="35" borderId="33" xfId="0" applyFont="1" applyFill="1" applyBorder="1" applyAlignment="1" applyProtection="1">
      <alignment horizontal="center" vertical="center"/>
      <protection locked="0"/>
    </xf>
    <xf numFmtId="0" fontId="58" fillId="35" borderId="34" xfId="0" applyFont="1" applyFill="1" applyBorder="1" applyAlignment="1" applyProtection="1">
      <alignment horizontal="center" vertical="center"/>
      <protection locked="0"/>
    </xf>
    <xf numFmtId="0" fontId="58" fillId="35" borderId="35" xfId="0" applyFont="1" applyFill="1" applyBorder="1" applyAlignment="1" applyProtection="1">
      <alignment horizontal="center" vertical="center"/>
      <protection locked="0"/>
    </xf>
    <xf numFmtId="0" fontId="58" fillId="35" borderId="32" xfId="0" applyFont="1" applyFill="1" applyBorder="1" applyAlignment="1" applyProtection="1">
      <alignment vertical="center"/>
      <protection locked="0"/>
    </xf>
    <xf numFmtId="0" fontId="58" fillId="35" borderId="33" xfId="0" applyFont="1" applyFill="1" applyBorder="1" applyAlignment="1" applyProtection="1">
      <alignment vertical="center"/>
      <protection locked="0"/>
    </xf>
    <xf numFmtId="0" fontId="58" fillId="35" borderId="34" xfId="0" applyFont="1" applyFill="1" applyBorder="1" applyAlignment="1" applyProtection="1">
      <alignment vertical="center"/>
      <protection locked="0"/>
    </xf>
    <xf numFmtId="0" fontId="58" fillId="35" borderId="35" xfId="0" applyFont="1" applyFill="1" applyBorder="1" applyAlignment="1" applyProtection="1">
      <alignment vertical="center"/>
      <protection locked="0"/>
    </xf>
    <xf numFmtId="0" fontId="58" fillId="28" borderId="49" xfId="0" applyFont="1" applyFill="1" applyBorder="1" applyAlignment="1" applyProtection="1">
      <alignment horizontal="center" vertical="center"/>
      <protection locked="0"/>
    </xf>
    <xf numFmtId="0" fontId="58" fillId="28" borderId="70" xfId="0" applyFont="1" applyFill="1" applyBorder="1" applyAlignment="1" applyProtection="1">
      <alignment horizontal="center" vertical="center"/>
      <protection locked="0"/>
    </xf>
    <xf numFmtId="0" fontId="58" fillId="28" borderId="71" xfId="0" applyFont="1" applyFill="1" applyBorder="1" applyAlignment="1" applyProtection="1">
      <alignment horizontal="center" vertical="center"/>
      <protection locked="0"/>
    </xf>
    <xf numFmtId="0" fontId="58" fillId="28" borderId="72" xfId="0" applyFont="1" applyFill="1" applyBorder="1" applyAlignment="1" applyProtection="1">
      <alignment horizontal="center" vertical="center"/>
      <protection locked="0"/>
    </xf>
    <xf numFmtId="0" fontId="58" fillId="28" borderId="55" xfId="0" applyFont="1" applyFill="1" applyBorder="1" applyAlignment="1" applyProtection="1">
      <alignment horizontal="center" vertical="center"/>
      <protection locked="0"/>
    </xf>
    <xf numFmtId="0" fontId="58" fillId="28" borderId="32" xfId="0" applyFont="1" applyFill="1" applyBorder="1" applyAlignment="1" applyProtection="1">
      <alignment vertical="center"/>
      <protection locked="0"/>
    </xf>
    <xf numFmtId="0" fontId="58" fillId="28" borderId="33" xfId="0" applyFont="1" applyFill="1" applyBorder="1" applyAlignment="1" applyProtection="1">
      <alignment vertical="center"/>
      <protection locked="0"/>
    </xf>
    <xf numFmtId="0" fontId="58" fillId="28" borderId="34" xfId="0" applyFont="1" applyFill="1" applyBorder="1" applyAlignment="1" applyProtection="1">
      <alignment vertical="center"/>
      <protection locked="0"/>
    </xf>
    <xf numFmtId="0" fontId="58" fillId="28" borderId="35" xfId="0" applyFont="1" applyFill="1" applyBorder="1" applyAlignment="1" applyProtection="1">
      <alignment vertical="center"/>
      <protection locked="0"/>
    </xf>
    <xf numFmtId="0" fontId="58" fillId="28" borderId="55" xfId="0" applyFont="1" applyFill="1" applyBorder="1" applyAlignment="1" applyProtection="1">
      <alignment vertical="center"/>
      <protection locked="0"/>
    </xf>
    <xf numFmtId="0" fontId="58" fillId="28" borderId="64" xfId="0" applyFont="1" applyFill="1" applyBorder="1" applyAlignment="1" applyProtection="1">
      <alignment vertical="center"/>
      <protection locked="0"/>
    </xf>
    <xf numFmtId="0" fontId="58" fillId="28" borderId="65" xfId="0" applyFont="1" applyFill="1" applyBorder="1" applyAlignment="1" applyProtection="1">
      <alignment vertical="center"/>
      <protection locked="0"/>
    </xf>
    <xf numFmtId="0" fontId="58" fillId="28" borderId="66" xfId="0" applyFont="1" applyFill="1" applyBorder="1" applyAlignment="1" applyProtection="1">
      <alignment vertical="center"/>
      <protection locked="0"/>
    </xf>
    <xf numFmtId="176" fontId="57" fillId="28" borderId="32" xfId="0" applyNumberFormat="1" applyFont="1" applyFill="1" applyBorder="1" applyAlignment="1">
      <alignment horizontal="center" vertical="center"/>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58" fillId="0" borderId="0" xfId="0" applyFont="1" applyBorder="1" applyAlignment="1">
      <alignment horizontal="center" vertical="center"/>
    </xf>
    <xf numFmtId="0" fontId="58" fillId="0" borderId="49" xfId="0" applyFont="1" applyBorder="1" applyAlignment="1" applyProtection="1">
      <alignment vertical="center"/>
      <protection/>
    </xf>
    <xf numFmtId="0" fontId="52" fillId="0" borderId="44" xfId="0" applyNumberFormat="1" applyFont="1" applyBorder="1" applyAlignment="1" applyProtection="1">
      <alignment vertical="center"/>
      <protection/>
    </xf>
    <xf numFmtId="0" fontId="52" fillId="0" borderId="93" xfId="0" applyNumberFormat="1" applyFont="1" applyBorder="1" applyAlignment="1" applyProtection="1">
      <alignment vertical="center"/>
      <protection/>
    </xf>
    <xf numFmtId="0" fontId="52" fillId="0" borderId="94" xfId="0" applyFont="1" applyBorder="1" applyAlignment="1" applyProtection="1">
      <alignment vertical="center"/>
      <protection/>
    </xf>
    <xf numFmtId="0" fontId="58" fillId="34" borderId="33" xfId="0" applyFont="1" applyFill="1" applyBorder="1" applyAlignment="1" applyProtection="1">
      <alignment vertical="center"/>
      <protection locked="0"/>
    </xf>
    <xf numFmtId="0" fontId="58" fillId="34" borderId="42" xfId="0" applyFont="1" applyFill="1" applyBorder="1" applyAlignment="1" applyProtection="1">
      <alignment vertical="center"/>
      <protection locked="0"/>
    </xf>
    <xf numFmtId="0" fontId="58" fillId="34" borderId="43" xfId="0" applyFont="1" applyFill="1" applyBorder="1" applyAlignment="1" applyProtection="1">
      <alignment vertical="center"/>
      <protection locked="0"/>
    </xf>
    <xf numFmtId="0" fontId="58" fillId="34" borderId="44" xfId="0" applyFont="1" applyFill="1" applyBorder="1" applyAlignment="1" applyProtection="1">
      <alignment vertical="center"/>
      <protection locked="0"/>
    </xf>
    <xf numFmtId="0" fontId="58" fillId="34" borderId="45" xfId="0" applyFont="1" applyFill="1" applyBorder="1" applyAlignment="1" applyProtection="1">
      <alignment vertical="center"/>
      <protection locked="0"/>
    </xf>
    <xf numFmtId="0" fontId="58" fillId="34" borderId="32" xfId="0" applyFont="1" applyFill="1" applyBorder="1" applyAlignment="1" applyProtection="1">
      <alignment vertical="center"/>
      <protection locked="0"/>
    </xf>
    <xf numFmtId="0" fontId="58" fillId="34" borderId="34" xfId="0" applyFont="1" applyFill="1" applyBorder="1" applyAlignment="1" applyProtection="1">
      <alignment vertical="center"/>
      <protection locked="0"/>
    </xf>
    <xf numFmtId="0" fontId="58" fillId="34" borderId="35" xfId="0" applyFont="1" applyFill="1" applyBorder="1" applyAlignment="1" applyProtection="1">
      <alignment vertical="center"/>
      <protection locked="0"/>
    </xf>
    <xf numFmtId="20" fontId="52" fillId="0" borderId="0" xfId="0" applyNumberFormat="1" applyFont="1" applyBorder="1" applyAlignment="1">
      <alignment horizontal="center" vertical="center"/>
    </xf>
    <xf numFmtId="0" fontId="52" fillId="0" borderId="0" xfId="0" applyFont="1" applyBorder="1" applyAlignment="1">
      <alignment horizontal="center" vertical="center"/>
    </xf>
    <xf numFmtId="0" fontId="52" fillId="0" borderId="69"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20" fontId="52" fillId="0" borderId="27" xfId="0" applyNumberFormat="1" applyFont="1" applyBorder="1" applyAlignment="1">
      <alignment horizontal="center" vertical="center"/>
    </xf>
    <xf numFmtId="0" fontId="52" fillId="0" borderId="50" xfId="0" applyFont="1" applyBorder="1" applyAlignment="1">
      <alignment horizontal="center" vertical="center"/>
    </xf>
    <xf numFmtId="0" fontId="52" fillId="0" borderId="70" xfId="0" applyFont="1" applyBorder="1" applyAlignment="1">
      <alignment horizontal="center" vertical="center"/>
    </xf>
    <xf numFmtId="0" fontId="52" fillId="0" borderId="71" xfId="0" applyFont="1" applyBorder="1" applyAlignment="1">
      <alignment horizontal="center" vertical="center"/>
    </xf>
    <xf numFmtId="0" fontId="52" fillId="0" borderId="51"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95" xfId="0" applyFont="1" applyBorder="1" applyAlignment="1">
      <alignment horizontal="center" vertical="center"/>
    </xf>
    <xf numFmtId="0" fontId="52" fillId="0" borderId="96" xfId="0" applyFont="1" applyBorder="1" applyAlignment="1">
      <alignment horizontal="center" vertical="center"/>
    </xf>
    <xf numFmtId="0" fontId="52" fillId="0" borderId="97" xfId="0" applyFont="1" applyBorder="1" applyAlignment="1">
      <alignment horizontal="center" vertical="center"/>
    </xf>
    <xf numFmtId="0" fontId="52" fillId="0" borderId="48" xfId="0" applyFont="1" applyBorder="1" applyAlignment="1">
      <alignment horizontal="center" vertical="center"/>
    </xf>
    <xf numFmtId="0" fontId="52" fillId="0" borderId="39" xfId="0" applyFont="1" applyBorder="1" applyAlignment="1">
      <alignment horizontal="center" vertical="center"/>
    </xf>
    <xf numFmtId="0" fontId="52" fillId="0" borderId="40" xfId="0" applyFont="1" applyBorder="1" applyAlignment="1">
      <alignment horizontal="center" vertical="center"/>
    </xf>
    <xf numFmtId="0" fontId="52" fillId="0" borderId="0" xfId="0" applyFont="1" applyAlignment="1">
      <alignment vertical="center" wrapText="1"/>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70" xfId="0" applyFont="1" applyBorder="1" applyAlignment="1">
      <alignment horizontal="center" vertical="center"/>
    </xf>
    <xf numFmtId="0" fontId="58" fillId="0" borderId="71" xfId="0" applyFont="1" applyBorder="1" applyAlignment="1">
      <alignment horizontal="center" vertical="center"/>
    </xf>
    <xf numFmtId="0" fontId="59" fillId="0" borderId="0" xfId="0" applyFont="1" applyAlignment="1">
      <alignment horizontal="center" vertical="center" wrapText="1"/>
    </xf>
    <xf numFmtId="0" fontId="58" fillId="0" borderId="38" xfId="0" applyFont="1" applyBorder="1" applyAlignment="1">
      <alignment horizontal="center" vertical="center"/>
    </xf>
    <xf numFmtId="38" fontId="58" fillId="0" borderId="98" xfId="49" applyFont="1" applyBorder="1" applyAlignment="1">
      <alignment vertical="center"/>
    </xf>
    <xf numFmtId="38" fontId="58" fillId="0" borderId="99" xfId="49" applyFont="1" applyBorder="1" applyAlignment="1">
      <alignment vertical="center"/>
    </xf>
    <xf numFmtId="38" fontId="58" fillId="0" borderId="48" xfId="49" applyFont="1" applyBorder="1" applyAlignment="1">
      <alignment vertical="center"/>
    </xf>
    <xf numFmtId="38" fontId="58" fillId="0" borderId="40" xfId="49" applyFont="1" applyBorder="1" applyAlignment="1">
      <alignment vertical="center"/>
    </xf>
    <xf numFmtId="0" fontId="58" fillId="0" borderId="100" xfId="0" applyFont="1" applyBorder="1" applyAlignment="1">
      <alignment horizontal="center" vertical="center" wrapText="1"/>
    </xf>
    <xf numFmtId="0" fontId="58" fillId="0" borderId="101" xfId="0" applyFont="1" applyBorder="1" applyAlignment="1">
      <alignment horizontal="center" vertical="center" wrapText="1"/>
    </xf>
    <xf numFmtId="0" fontId="58" fillId="0" borderId="102" xfId="0" applyFont="1" applyBorder="1" applyAlignment="1">
      <alignment horizontal="center" vertical="center" wrapText="1"/>
    </xf>
    <xf numFmtId="0" fontId="58" fillId="0" borderId="103" xfId="0" applyFont="1" applyBorder="1" applyAlignment="1">
      <alignment horizontal="center" vertical="center" wrapText="1"/>
    </xf>
    <xf numFmtId="0" fontId="58" fillId="0" borderId="104" xfId="0" applyFont="1" applyBorder="1" applyAlignment="1">
      <alignment horizontal="center" vertical="center" wrapText="1"/>
    </xf>
    <xf numFmtId="0" fontId="58" fillId="0" borderId="105" xfId="0" applyFont="1" applyBorder="1" applyAlignment="1">
      <alignment horizontal="center" vertical="center" wrapText="1"/>
    </xf>
    <xf numFmtId="0" fontId="58" fillId="0" borderId="106" xfId="0" applyFont="1" applyBorder="1" applyAlignment="1">
      <alignment horizontal="center" vertical="center"/>
    </xf>
    <xf numFmtId="0" fontId="58" fillId="0" borderId="107" xfId="0" applyFont="1" applyBorder="1" applyAlignment="1">
      <alignment horizontal="center" vertical="center"/>
    </xf>
    <xf numFmtId="0" fontId="58" fillId="0" borderId="108" xfId="0" applyFont="1" applyBorder="1" applyAlignment="1">
      <alignment horizontal="center" vertical="center"/>
    </xf>
    <xf numFmtId="0" fontId="58" fillId="0" borderId="109" xfId="0" applyFont="1" applyBorder="1" applyAlignment="1">
      <alignment horizontal="center" vertical="center"/>
    </xf>
    <xf numFmtId="0" fontId="52" fillId="0" borderId="0" xfId="0" applyFont="1" applyAlignment="1">
      <alignment horizontal="center" vertical="center"/>
    </xf>
    <xf numFmtId="0" fontId="58" fillId="0" borderId="55" xfId="0" applyFont="1" applyBorder="1" applyAlignment="1">
      <alignment vertical="center"/>
    </xf>
    <xf numFmtId="0" fontId="58" fillId="0" borderId="49" xfId="0" applyFont="1" applyBorder="1" applyAlignment="1">
      <alignment vertical="center"/>
    </xf>
    <xf numFmtId="0" fontId="58" fillId="28" borderId="66" xfId="0" applyFont="1" applyFill="1" applyBorder="1" applyAlignment="1" applyProtection="1">
      <alignment vertical="center"/>
      <protection locked="0"/>
    </xf>
    <xf numFmtId="0" fontId="58" fillId="28" borderId="110" xfId="0" applyFont="1" applyFill="1" applyBorder="1" applyAlignment="1" applyProtection="1">
      <alignment vertical="center"/>
      <protection locked="0"/>
    </xf>
    <xf numFmtId="0" fontId="58" fillId="28" borderId="111" xfId="0" applyFont="1" applyFill="1" applyBorder="1" applyAlignment="1" applyProtection="1">
      <alignment vertical="center"/>
      <protection locked="0"/>
    </xf>
    <xf numFmtId="0" fontId="0" fillId="0" borderId="72" xfId="0" applyBorder="1" applyAlignment="1">
      <alignment vertical="center"/>
    </xf>
    <xf numFmtId="0" fontId="0" fillId="0" borderId="17" xfId="0" applyBorder="1" applyAlignment="1">
      <alignment vertical="center"/>
    </xf>
    <xf numFmtId="0" fontId="0" fillId="0" borderId="50" xfId="0" applyBorder="1" applyAlignment="1">
      <alignment vertical="center"/>
    </xf>
    <xf numFmtId="0" fontId="58" fillId="28" borderId="66" xfId="0" applyFont="1" applyFill="1" applyBorder="1" applyAlignment="1" applyProtection="1">
      <alignment horizontal="center" vertical="center"/>
      <protection locked="0"/>
    </xf>
    <xf numFmtId="0" fontId="58" fillId="28" borderId="111" xfId="0" applyFont="1" applyFill="1" applyBorder="1" applyAlignment="1" applyProtection="1">
      <alignment horizontal="center" vertical="center"/>
      <protection locked="0"/>
    </xf>
    <xf numFmtId="0" fontId="0" fillId="0" borderId="72" xfId="0" applyBorder="1" applyAlignment="1">
      <alignment horizontal="center" vertical="center"/>
    </xf>
    <xf numFmtId="0" fontId="0" fillId="0" borderId="50" xfId="0" applyBorder="1" applyAlignment="1">
      <alignment horizontal="center" vertical="center"/>
    </xf>
    <xf numFmtId="0" fontId="58" fillId="28" borderId="57" xfId="0" applyFont="1" applyFill="1" applyBorder="1" applyAlignment="1" applyProtection="1">
      <alignment vertical="center"/>
      <protection locked="0"/>
    </xf>
    <xf numFmtId="0" fontId="0" fillId="0" borderId="18" xfId="0" applyBorder="1" applyAlignment="1">
      <alignment vertical="center"/>
    </xf>
    <xf numFmtId="0" fontId="58" fillId="0" borderId="112" xfId="0" applyFont="1" applyBorder="1" applyAlignment="1">
      <alignment vertical="center"/>
    </xf>
    <xf numFmtId="0" fontId="58" fillId="0" borderId="113"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38" fontId="58" fillId="0" borderId="112" xfId="49" applyFont="1" applyBorder="1" applyAlignment="1">
      <alignment vertical="center"/>
    </xf>
    <xf numFmtId="38" fontId="58" fillId="0" borderId="57" xfId="49" applyFont="1" applyBorder="1" applyAlignment="1">
      <alignment vertical="center"/>
    </xf>
    <xf numFmtId="0" fontId="0" fillId="0" borderId="59"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58" fillId="28" borderId="72" xfId="0" applyFont="1" applyFill="1" applyBorder="1" applyAlignment="1" applyProtection="1">
      <alignment horizontal="center" vertical="center"/>
      <protection locked="0"/>
    </xf>
    <xf numFmtId="0" fontId="58" fillId="28" borderId="50" xfId="0" applyFont="1" applyFill="1" applyBorder="1" applyAlignment="1" applyProtection="1">
      <alignment horizontal="center" vertical="center"/>
      <protection locked="0"/>
    </xf>
    <xf numFmtId="0" fontId="58" fillId="28" borderId="72" xfId="0" applyFont="1" applyFill="1" applyBorder="1" applyAlignment="1" applyProtection="1">
      <alignment vertical="center"/>
      <protection locked="0"/>
    </xf>
    <xf numFmtId="0" fontId="58" fillId="28" borderId="17" xfId="0" applyFont="1" applyFill="1" applyBorder="1" applyAlignment="1" applyProtection="1">
      <alignment vertical="center"/>
      <protection locked="0"/>
    </xf>
    <xf numFmtId="0" fontId="58" fillId="28" borderId="18" xfId="0" applyFont="1" applyFill="1" applyBorder="1" applyAlignment="1" applyProtection="1">
      <alignment vertical="center"/>
      <protection locked="0"/>
    </xf>
    <xf numFmtId="0" fontId="58" fillId="0" borderId="62" xfId="0" applyFont="1" applyBorder="1" applyAlignment="1">
      <alignment vertical="center"/>
    </xf>
    <xf numFmtId="0" fontId="58" fillId="0" borderId="63" xfId="0" applyFont="1" applyBorder="1" applyAlignment="1">
      <alignment vertical="center"/>
    </xf>
    <xf numFmtId="38" fontId="58" fillId="0" borderId="62" xfId="49" applyFont="1" applyBorder="1" applyAlignment="1">
      <alignment vertical="center"/>
    </xf>
    <xf numFmtId="38" fontId="58" fillId="0" borderId="18" xfId="49" applyFont="1" applyBorder="1" applyAlignment="1">
      <alignment vertical="center"/>
    </xf>
    <xf numFmtId="0" fontId="58" fillId="0" borderId="52" xfId="0" applyFont="1" applyBorder="1" applyAlignment="1">
      <alignment vertical="center"/>
    </xf>
    <xf numFmtId="0" fontId="58" fillId="28" borderId="114" xfId="0" applyFont="1" applyFill="1" applyBorder="1" applyAlignment="1" applyProtection="1">
      <alignment vertical="center"/>
      <protection locked="0"/>
    </xf>
    <xf numFmtId="0" fontId="58" fillId="28" borderId="115" xfId="0" applyFont="1" applyFill="1" applyBorder="1" applyAlignment="1" applyProtection="1">
      <alignment vertical="center"/>
      <protection locked="0"/>
    </xf>
    <xf numFmtId="0" fontId="58" fillId="28" borderId="116" xfId="0" applyFont="1" applyFill="1" applyBorder="1" applyAlignment="1" applyProtection="1">
      <alignment vertical="center"/>
      <protection locked="0"/>
    </xf>
    <xf numFmtId="0" fontId="58" fillId="28" borderId="114" xfId="0" applyFont="1" applyFill="1" applyBorder="1" applyAlignment="1" applyProtection="1">
      <alignment horizontal="center" vertical="center"/>
      <protection locked="0"/>
    </xf>
    <xf numFmtId="0" fontId="58" fillId="28" borderId="116" xfId="0" applyFont="1" applyFill="1" applyBorder="1" applyAlignment="1" applyProtection="1">
      <alignment horizontal="center" vertical="center"/>
      <protection locked="0"/>
    </xf>
    <xf numFmtId="0" fontId="58" fillId="28" borderId="54" xfId="0" applyFont="1" applyFill="1" applyBorder="1" applyAlignment="1" applyProtection="1">
      <alignment vertical="center"/>
      <protection locked="0"/>
    </xf>
    <xf numFmtId="0" fontId="58" fillId="0" borderId="100" xfId="0" applyFont="1" applyBorder="1" applyAlignment="1">
      <alignment vertical="center"/>
    </xf>
    <xf numFmtId="0" fontId="58" fillId="0" borderId="107" xfId="0" applyFont="1" applyBorder="1" applyAlignment="1">
      <alignment vertical="center"/>
    </xf>
    <xf numFmtId="38" fontId="58" fillId="0" borderId="117" xfId="49" applyFont="1" applyBorder="1" applyAlignment="1">
      <alignment vertical="center"/>
    </xf>
    <xf numFmtId="38" fontId="58" fillId="0" borderId="54" xfId="49" applyFont="1" applyBorder="1" applyAlignment="1">
      <alignment vertical="center"/>
    </xf>
    <xf numFmtId="0" fontId="58" fillId="0" borderId="32" xfId="0" applyFont="1" applyBorder="1" applyAlignment="1">
      <alignment vertical="center"/>
    </xf>
    <xf numFmtId="0" fontId="58" fillId="35" borderId="35" xfId="0" applyFont="1" applyFill="1" applyBorder="1" applyAlignment="1" applyProtection="1">
      <alignment vertical="center"/>
      <protection locked="0"/>
    </xf>
    <xf numFmtId="0" fontId="58" fillId="35" borderId="46" xfId="0" applyFont="1" applyFill="1" applyBorder="1" applyAlignment="1" applyProtection="1">
      <alignment vertical="center"/>
      <protection locked="0"/>
    </xf>
    <xf numFmtId="0" fontId="58" fillId="35" borderId="51" xfId="0" applyFont="1" applyFill="1" applyBorder="1" applyAlignment="1" applyProtection="1">
      <alignment vertical="center"/>
      <protection locked="0"/>
    </xf>
    <xf numFmtId="0" fontId="58" fillId="35" borderId="35" xfId="0" applyFont="1" applyFill="1" applyBorder="1" applyAlignment="1" applyProtection="1">
      <alignment horizontal="center" vertical="center" wrapText="1"/>
      <protection locked="0"/>
    </xf>
    <xf numFmtId="0" fontId="58" fillId="35" borderId="51" xfId="0" applyFont="1" applyFill="1" applyBorder="1" applyAlignment="1" applyProtection="1">
      <alignment horizontal="center" vertical="center" wrapText="1"/>
      <protection locked="0"/>
    </xf>
    <xf numFmtId="0" fontId="58" fillId="35" borderId="13" xfId="0" applyFont="1" applyFill="1" applyBorder="1" applyAlignment="1" applyProtection="1">
      <alignment vertical="center"/>
      <protection locked="0"/>
    </xf>
    <xf numFmtId="0" fontId="58" fillId="0" borderId="56" xfId="0" applyFont="1" applyBorder="1" applyAlignment="1">
      <alignment vertical="center"/>
    </xf>
    <xf numFmtId="0" fontId="58" fillId="0" borderId="57" xfId="0" applyFont="1" applyBorder="1" applyAlignment="1">
      <alignment vertical="center"/>
    </xf>
    <xf numFmtId="0" fontId="0" fillId="0" borderId="16" xfId="0" applyBorder="1" applyAlignment="1">
      <alignment vertical="center"/>
    </xf>
    <xf numFmtId="38" fontId="58" fillId="0" borderId="56" xfId="49" applyFont="1" applyBorder="1" applyAlignment="1">
      <alignment vertical="center"/>
    </xf>
    <xf numFmtId="0" fontId="58" fillId="35" borderId="66" xfId="0" applyFont="1" applyFill="1" applyBorder="1" applyAlignment="1" applyProtection="1">
      <alignment vertical="center"/>
      <protection locked="0"/>
    </xf>
    <xf numFmtId="0" fontId="58" fillId="35" borderId="110" xfId="0" applyFont="1" applyFill="1" applyBorder="1" applyAlignment="1" applyProtection="1">
      <alignment vertical="center"/>
      <protection locked="0"/>
    </xf>
    <xf numFmtId="0" fontId="58" fillId="35" borderId="111" xfId="0" applyFont="1" applyFill="1" applyBorder="1" applyAlignment="1" applyProtection="1">
      <alignment vertical="center"/>
      <protection locked="0"/>
    </xf>
    <xf numFmtId="0" fontId="58" fillId="35" borderId="72" xfId="0" applyFont="1" applyFill="1" applyBorder="1" applyAlignment="1" applyProtection="1">
      <alignment vertical="center"/>
      <protection locked="0"/>
    </xf>
    <xf numFmtId="0" fontId="58" fillId="35" borderId="17" xfId="0" applyFont="1" applyFill="1" applyBorder="1" applyAlignment="1" applyProtection="1">
      <alignment vertical="center"/>
      <protection locked="0"/>
    </xf>
    <xf numFmtId="0" fontId="58" fillId="35" borderId="50" xfId="0" applyFont="1" applyFill="1" applyBorder="1" applyAlignment="1" applyProtection="1">
      <alignment vertical="center"/>
      <protection locked="0"/>
    </xf>
    <xf numFmtId="0" fontId="58" fillId="0" borderId="16" xfId="0" applyFont="1" applyBorder="1" applyAlignment="1">
      <alignment vertical="center"/>
    </xf>
    <xf numFmtId="0" fontId="58" fillId="0" borderId="18" xfId="0" applyFont="1" applyBorder="1" applyAlignment="1">
      <alignment vertical="center"/>
    </xf>
    <xf numFmtId="0" fontId="58" fillId="0" borderId="92" xfId="0" applyFont="1" applyBorder="1" applyAlignment="1">
      <alignment horizontal="center" vertical="center"/>
    </xf>
    <xf numFmtId="0" fontId="58" fillId="0" borderId="89" xfId="0" applyFont="1" applyBorder="1" applyAlignment="1">
      <alignment horizontal="center" vertical="center"/>
    </xf>
    <xf numFmtId="0" fontId="58" fillId="0" borderId="91" xfId="0" applyFont="1" applyBorder="1" applyAlignment="1">
      <alignment horizontal="center" vertical="center"/>
    </xf>
    <xf numFmtId="0" fontId="58" fillId="0" borderId="42" xfId="0" applyFont="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42" xfId="0" applyFont="1" applyBorder="1" applyAlignment="1">
      <alignment horizontal="center" vertical="center" wrapText="1"/>
    </xf>
    <xf numFmtId="0" fontId="58" fillId="0" borderId="44"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42" xfId="0" applyFont="1" applyBorder="1" applyAlignment="1">
      <alignment vertical="center"/>
    </xf>
    <xf numFmtId="0" fontId="58" fillId="35" borderId="114" xfId="0" applyFont="1" applyFill="1" applyBorder="1" applyAlignment="1" applyProtection="1">
      <alignment vertical="center"/>
      <protection locked="0"/>
    </xf>
    <xf numFmtId="0" fontId="58" fillId="35" borderId="115" xfId="0" applyFont="1" applyFill="1" applyBorder="1" applyAlignment="1" applyProtection="1">
      <alignment vertical="center"/>
      <protection locked="0"/>
    </xf>
    <xf numFmtId="0" fontId="58" fillId="35" borderId="116" xfId="0" applyFont="1" applyFill="1" applyBorder="1" applyAlignment="1" applyProtection="1">
      <alignment vertical="center"/>
      <protection locked="0"/>
    </xf>
    <xf numFmtId="0" fontId="58" fillId="35" borderId="45" xfId="0" applyFont="1" applyFill="1" applyBorder="1" applyAlignment="1" applyProtection="1">
      <alignment horizontal="center" vertical="center" wrapText="1"/>
      <protection locked="0"/>
    </xf>
    <xf numFmtId="0" fontId="58" fillId="35" borderId="93" xfId="0" applyFont="1" applyFill="1" applyBorder="1" applyAlignment="1" applyProtection="1">
      <alignment horizontal="center" vertical="center" wrapText="1"/>
      <protection locked="0"/>
    </xf>
    <xf numFmtId="0" fontId="58" fillId="35" borderId="45" xfId="0" applyFont="1" applyFill="1" applyBorder="1" applyAlignment="1" applyProtection="1">
      <alignment vertical="center"/>
      <protection locked="0"/>
    </xf>
    <xf numFmtId="0" fontId="58" fillId="35" borderId="89" xfId="0" applyFont="1" applyFill="1" applyBorder="1" applyAlignment="1" applyProtection="1">
      <alignment vertical="center"/>
      <protection locked="0"/>
    </xf>
    <xf numFmtId="0" fontId="58" fillId="35" borderId="91" xfId="0" applyFont="1" applyFill="1" applyBorder="1" applyAlignment="1" applyProtection="1">
      <alignment vertical="center"/>
      <protection locked="0"/>
    </xf>
    <xf numFmtId="0" fontId="58" fillId="0" borderId="53" xfId="0" applyFont="1" applyBorder="1" applyAlignment="1">
      <alignment vertical="center"/>
    </xf>
    <xf numFmtId="0" fontId="58" fillId="0" borderId="54" xfId="0" applyFont="1" applyBorder="1" applyAlignment="1">
      <alignment vertical="center"/>
    </xf>
    <xf numFmtId="38" fontId="58" fillId="0" borderId="53" xfId="49" applyFont="1" applyBorder="1" applyAlignment="1">
      <alignment vertical="center"/>
    </xf>
    <xf numFmtId="38" fontId="58" fillId="0" borderId="16" xfId="49" applyFont="1" applyBorder="1" applyAlignment="1">
      <alignment vertical="center"/>
    </xf>
    <xf numFmtId="0" fontId="58" fillId="0" borderId="32" xfId="0" applyFont="1" applyBorder="1" applyAlignment="1">
      <alignment horizontal="center" vertical="center"/>
    </xf>
    <xf numFmtId="0" fontId="58" fillId="0" borderId="10" xfId="0" applyFont="1" applyBorder="1" applyAlignment="1">
      <alignment horizontal="center" vertical="center"/>
    </xf>
    <xf numFmtId="0" fontId="58" fillId="0" borderId="43"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36" xfId="0" applyFont="1" applyBorder="1" applyAlignment="1">
      <alignment horizontal="center" vertical="center" wrapText="1"/>
    </xf>
    <xf numFmtId="0" fontId="52" fillId="28" borderId="0" xfId="0" applyFont="1" applyFill="1" applyAlignment="1" applyProtection="1">
      <alignment horizontal="center" vertical="center"/>
      <protection locked="0"/>
    </xf>
    <xf numFmtId="20" fontId="52" fillId="28" borderId="0" xfId="0" applyNumberFormat="1" applyFont="1" applyFill="1" applyAlignment="1" applyProtection="1">
      <alignment horizontal="center" vertical="center"/>
      <protection locked="0"/>
    </xf>
    <xf numFmtId="0" fontId="52" fillId="28" borderId="0" xfId="0" applyFont="1" applyFill="1" applyBorder="1" applyAlignment="1" applyProtection="1">
      <alignment horizontal="center" vertical="center"/>
      <protection locked="0"/>
    </xf>
    <xf numFmtId="0" fontId="52" fillId="28" borderId="0" xfId="0" applyFont="1" applyFill="1" applyAlignment="1" applyProtection="1">
      <alignment horizontal="center" vertical="center"/>
      <protection/>
    </xf>
    <xf numFmtId="177" fontId="52" fillId="0" borderId="0" xfId="0" applyNumberFormat="1" applyFont="1" applyFill="1" applyAlignment="1" applyProtection="1">
      <alignment horizontal="center" vertical="center"/>
      <protection locked="0"/>
    </xf>
    <xf numFmtId="178" fontId="52" fillId="0" borderId="0" xfId="0" applyNumberFormat="1"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8" fillId="0" borderId="118" xfId="0" applyFont="1" applyBorder="1" applyAlignment="1">
      <alignment horizontal="center" vertical="center" wrapText="1"/>
    </xf>
    <xf numFmtId="0" fontId="58" fillId="0" borderId="119" xfId="0" applyFont="1" applyBorder="1" applyAlignment="1">
      <alignment horizontal="center" vertical="center" wrapText="1"/>
    </xf>
    <xf numFmtId="0" fontId="58" fillId="0" borderId="120" xfId="0" applyFont="1" applyBorder="1" applyAlignment="1">
      <alignment horizontal="center" vertical="center" wrapText="1"/>
    </xf>
    <xf numFmtId="0" fontId="58" fillId="0" borderId="121" xfId="0" applyFont="1" applyBorder="1" applyAlignment="1">
      <alignment horizontal="center" vertical="center" wrapText="1"/>
    </xf>
    <xf numFmtId="0" fontId="58" fillId="28" borderId="122" xfId="0" applyFont="1" applyFill="1" applyBorder="1" applyAlignment="1" applyProtection="1">
      <alignment vertical="center"/>
      <protection locked="0"/>
    </xf>
    <xf numFmtId="0" fontId="58" fillId="28" borderId="94" xfId="0" applyFont="1" applyFill="1" applyBorder="1" applyAlignment="1" applyProtection="1">
      <alignment vertical="center"/>
      <protection locked="0"/>
    </xf>
    <xf numFmtId="0" fontId="58" fillId="28" borderId="123" xfId="0" applyFont="1" applyFill="1" applyBorder="1" applyAlignment="1" applyProtection="1">
      <alignment vertical="center"/>
      <protection locked="0"/>
    </xf>
    <xf numFmtId="0" fontId="58" fillId="28" borderId="122" xfId="0" applyFont="1" applyFill="1" applyBorder="1" applyAlignment="1" applyProtection="1">
      <alignment horizontal="center" vertical="center"/>
      <protection locked="0"/>
    </xf>
    <xf numFmtId="0" fontId="58" fillId="28" borderId="123" xfId="0" applyFont="1" applyFill="1" applyBorder="1" applyAlignment="1" applyProtection="1">
      <alignment horizontal="center" vertical="center"/>
      <protection locked="0"/>
    </xf>
    <xf numFmtId="0" fontId="58" fillId="28" borderId="59" xfId="0" applyFont="1" applyFill="1" applyBorder="1" applyAlignment="1" applyProtection="1">
      <alignment vertical="center"/>
      <protection locked="0"/>
    </xf>
    <xf numFmtId="0" fontId="0" fillId="0" borderId="58" xfId="0" applyBorder="1" applyAlignment="1">
      <alignmen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8" fillId="35" borderId="114" xfId="0" applyFont="1" applyFill="1" applyBorder="1" applyAlignment="1" applyProtection="1">
      <alignment horizontal="center" vertical="center" wrapText="1"/>
      <protection locked="0"/>
    </xf>
    <xf numFmtId="0" fontId="58" fillId="35" borderId="116" xfId="0" applyFont="1" applyFill="1" applyBorder="1" applyAlignment="1" applyProtection="1">
      <alignment horizontal="center" vertical="center" wrapText="1"/>
      <protection locked="0"/>
    </xf>
    <xf numFmtId="0" fontId="58" fillId="35" borderId="72" xfId="0" applyFont="1" applyFill="1" applyBorder="1" applyAlignment="1" applyProtection="1">
      <alignment horizontal="center" vertical="center" wrapText="1"/>
      <protection locked="0"/>
    </xf>
    <xf numFmtId="0" fontId="58" fillId="35" borderId="50" xfId="0" applyFont="1" applyFill="1" applyBorder="1" applyAlignment="1" applyProtection="1">
      <alignment horizontal="center" vertical="center" wrapText="1"/>
      <protection locked="0"/>
    </xf>
    <xf numFmtId="0" fontId="58" fillId="35" borderId="54" xfId="0" applyFont="1" applyFill="1" applyBorder="1" applyAlignment="1" applyProtection="1">
      <alignment vertical="center"/>
      <protection locked="0"/>
    </xf>
    <xf numFmtId="0" fontId="58" fillId="35" borderId="18" xfId="0" applyFont="1" applyFill="1" applyBorder="1" applyAlignment="1" applyProtection="1">
      <alignment vertical="center"/>
      <protection locked="0"/>
    </xf>
    <xf numFmtId="0" fontId="58" fillId="35" borderId="66" xfId="0" applyFont="1" applyFill="1" applyBorder="1" applyAlignment="1" applyProtection="1">
      <alignment horizontal="center" vertical="center" wrapText="1"/>
      <protection locked="0"/>
    </xf>
    <xf numFmtId="0" fontId="58" fillId="35" borderId="111" xfId="0" applyFont="1" applyFill="1" applyBorder="1" applyAlignment="1" applyProtection="1">
      <alignment horizontal="center" vertical="center" wrapText="1"/>
      <protection locked="0"/>
    </xf>
    <xf numFmtId="0" fontId="58" fillId="28" borderId="50" xfId="0" applyFont="1" applyFill="1" applyBorder="1" applyAlignment="1" applyProtection="1">
      <alignment vertical="center"/>
      <protection locked="0"/>
    </xf>
    <xf numFmtId="0" fontId="58" fillId="35" borderId="57" xfId="0" applyFont="1" applyFill="1" applyBorder="1" applyAlignment="1" applyProtection="1">
      <alignment vertical="center"/>
      <protection locked="0"/>
    </xf>
    <xf numFmtId="0" fontId="58" fillId="35" borderId="122" xfId="0" applyFont="1" applyFill="1" applyBorder="1" applyAlignment="1" applyProtection="1">
      <alignment vertical="center"/>
      <protection locked="0"/>
    </xf>
    <xf numFmtId="0" fontId="58" fillId="35" borderId="94" xfId="0" applyFont="1" applyFill="1" applyBorder="1" applyAlignment="1" applyProtection="1">
      <alignment vertical="center"/>
      <protection locked="0"/>
    </xf>
    <xf numFmtId="0" fontId="58" fillId="35" borderId="123" xfId="0" applyFont="1" applyFill="1" applyBorder="1" applyAlignment="1" applyProtection="1">
      <alignment vertical="center"/>
      <protection locked="0"/>
    </xf>
    <xf numFmtId="0" fontId="58" fillId="0" borderId="10" xfId="0" applyFont="1" applyBorder="1" applyAlignment="1">
      <alignment vertical="center"/>
    </xf>
    <xf numFmtId="0" fontId="58" fillId="35" borderId="59" xfId="0" applyFont="1" applyFill="1" applyBorder="1" applyAlignment="1" applyProtection="1">
      <alignment vertical="center"/>
      <protection locked="0"/>
    </xf>
    <xf numFmtId="0" fontId="58" fillId="35" borderId="122" xfId="0" applyFont="1" applyFill="1" applyBorder="1" applyAlignment="1" applyProtection="1">
      <alignment horizontal="center" vertical="center" wrapText="1"/>
      <protection locked="0"/>
    </xf>
    <xf numFmtId="0" fontId="58" fillId="35" borderId="123" xfId="0" applyFont="1" applyFill="1" applyBorder="1" applyAlignment="1" applyProtection="1">
      <alignment horizontal="center" vertical="center" wrapText="1"/>
      <protection locked="0"/>
    </xf>
    <xf numFmtId="0" fontId="5" fillId="0" borderId="36" xfId="0" applyFont="1" applyBorder="1" applyAlignment="1">
      <alignment horizontal="center" vertical="center"/>
    </xf>
    <xf numFmtId="0" fontId="5" fillId="0" borderId="37" xfId="0" applyFont="1" applyBorder="1" applyAlignment="1">
      <alignment horizontal="center" vertical="center"/>
    </xf>
    <xf numFmtId="177" fontId="0" fillId="0" borderId="0" xfId="0" applyNumberFormat="1" applyFont="1" applyAlignment="1">
      <alignment horizontal="center" vertical="center"/>
    </xf>
    <xf numFmtId="178" fontId="0" fillId="0" borderId="0" xfId="0" applyNumberFormat="1" applyFont="1" applyAlignment="1">
      <alignment horizontal="center" vertical="center"/>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2" fillId="0" borderId="0" xfId="0" applyFont="1" applyAlignment="1" applyProtection="1">
      <alignment vertical="center" wrapText="1"/>
      <protection/>
    </xf>
    <xf numFmtId="20" fontId="52" fillId="0" borderId="0" xfId="0" applyNumberFormat="1"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52" fillId="0" borderId="51" xfId="0" applyFont="1" applyBorder="1" applyAlignment="1" applyProtection="1">
      <alignment horizontal="center" vertical="center"/>
      <protection/>
    </xf>
    <xf numFmtId="0" fontId="52" fillId="0" borderId="33" xfId="0" applyFont="1" applyBorder="1" applyAlignment="1" applyProtection="1">
      <alignment horizontal="center" vertical="center"/>
      <protection/>
    </xf>
    <xf numFmtId="0" fontId="52" fillId="0" borderId="34" xfId="0" applyFont="1" applyBorder="1" applyAlignment="1" applyProtection="1">
      <alignment horizontal="center" vertical="center"/>
      <protection/>
    </xf>
    <xf numFmtId="0" fontId="52" fillId="0" borderId="95" xfId="0" applyFont="1" applyBorder="1" applyAlignment="1" applyProtection="1">
      <alignment horizontal="center" vertical="center"/>
      <protection/>
    </xf>
    <xf numFmtId="0" fontId="52" fillId="0" borderId="96" xfId="0" applyFont="1" applyBorder="1" applyAlignment="1" applyProtection="1">
      <alignment horizontal="center" vertical="center"/>
      <protection/>
    </xf>
    <xf numFmtId="0" fontId="52" fillId="0" borderId="97" xfId="0" applyFont="1" applyBorder="1" applyAlignment="1" applyProtection="1">
      <alignment horizontal="center" vertical="center"/>
      <protection/>
    </xf>
    <xf numFmtId="0" fontId="52" fillId="0" borderId="48" xfId="0" applyFont="1" applyBorder="1" applyAlignment="1" applyProtection="1">
      <alignment horizontal="center" vertical="center"/>
      <protection/>
    </xf>
    <xf numFmtId="0" fontId="52" fillId="0" borderId="39" xfId="0" applyFont="1" applyBorder="1" applyAlignment="1" applyProtection="1">
      <alignment horizontal="center" vertical="center"/>
      <protection/>
    </xf>
    <xf numFmtId="0" fontId="52" fillId="0" borderId="40" xfId="0" applyFont="1" applyBorder="1" applyAlignment="1" applyProtection="1">
      <alignment horizontal="center" vertical="center"/>
      <protection/>
    </xf>
    <xf numFmtId="0" fontId="52" fillId="0" borderId="50" xfId="0" applyFont="1" applyBorder="1" applyAlignment="1" applyProtection="1">
      <alignment horizontal="center" vertical="center"/>
      <protection/>
    </xf>
    <xf numFmtId="0" fontId="52" fillId="0" borderId="70" xfId="0" applyFont="1" applyBorder="1" applyAlignment="1" applyProtection="1">
      <alignment horizontal="center" vertical="center"/>
      <protection/>
    </xf>
    <xf numFmtId="0" fontId="52" fillId="0" borderId="71" xfId="0" applyFont="1" applyBorder="1" applyAlignment="1" applyProtection="1">
      <alignment horizontal="center" vertical="center"/>
      <protection/>
    </xf>
    <xf numFmtId="0" fontId="52" fillId="0" borderId="69" xfId="0" applyFont="1" applyBorder="1" applyAlignment="1" applyProtection="1">
      <alignment horizontal="center" vertical="center"/>
      <protection/>
    </xf>
    <xf numFmtId="0" fontId="52" fillId="0" borderId="36" xfId="0" applyFont="1" applyBorder="1" applyAlignment="1" applyProtection="1">
      <alignment horizontal="center" vertical="center"/>
      <protection/>
    </xf>
    <xf numFmtId="0" fontId="52" fillId="0" borderId="37" xfId="0" applyFont="1" applyBorder="1" applyAlignment="1" applyProtection="1">
      <alignment horizontal="center" vertical="center"/>
      <protection/>
    </xf>
    <xf numFmtId="0" fontId="52" fillId="0" borderId="35" xfId="0" applyFont="1" applyFill="1" applyBorder="1" applyAlignment="1" applyProtection="1">
      <alignment vertical="center"/>
      <protection/>
    </xf>
    <xf numFmtId="0" fontId="52" fillId="0" borderId="46" xfId="0" applyFont="1" applyBorder="1" applyAlignment="1" applyProtection="1">
      <alignment vertical="center"/>
      <protection/>
    </xf>
    <xf numFmtId="0" fontId="52" fillId="0" borderId="51" xfId="0" applyFont="1" applyBorder="1" applyAlignment="1" applyProtection="1">
      <alignment vertical="center"/>
      <protection/>
    </xf>
    <xf numFmtId="0" fontId="52" fillId="0" borderId="11" xfId="0" applyFont="1" applyFill="1" applyBorder="1" applyAlignment="1" applyProtection="1">
      <alignment horizontal="center" vertical="center"/>
      <protection/>
    </xf>
    <xf numFmtId="20" fontId="52" fillId="0" borderId="27" xfId="0" applyNumberFormat="1" applyFont="1" applyBorder="1" applyAlignment="1" applyProtection="1">
      <alignment horizontal="center" vertical="center"/>
      <protection/>
    </xf>
    <xf numFmtId="0" fontId="52" fillId="0" borderId="11" xfId="0" applyFont="1" applyFill="1" applyBorder="1" applyAlignment="1" applyProtection="1">
      <alignment vertical="center"/>
      <protection/>
    </xf>
    <xf numFmtId="0" fontId="52" fillId="0" borderId="47" xfId="0" applyFont="1" applyBorder="1" applyAlignment="1" applyProtection="1">
      <alignment vertical="center"/>
      <protection/>
    </xf>
    <xf numFmtId="0" fontId="52" fillId="0" borderId="69" xfId="0" applyFont="1" applyBorder="1" applyAlignment="1" applyProtection="1">
      <alignment vertical="center"/>
      <protection/>
    </xf>
    <xf numFmtId="38" fontId="52" fillId="0" borderId="48" xfId="49" applyFont="1" applyBorder="1" applyAlignment="1" applyProtection="1">
      <alignment vertical="center"/>
      <protection/>
    </xf>
    <xf numFmtId="38" fontId="52" fillId="0" borderId="40" xfId="49" applyFont="1" applyBorder="1" applyAlignment="1" applyProtection="1">
      <alignment vertical="center"/>
      <protection/>
    </xf>
    <xf numFmtId="0" fontId="58" fillId="0" borderId="84" xfId="0" applyFont="1" applyBorder="1" applyAlignment="1" applyProtection="1">
      <alignment horizontal="center" vertical="center" wrapText="1"/>
      <protection/>
    </xf>
    <xf numFmtId="0" fontId="58" fillId="0" borderId="20" xfId="0" applyFont="1" applyBorder="1" applyAlignment="1" applyProtection="1">
      <alignment horizontal="center" vertical="center" wrapText="1"/>
      <protection/>
    </xf>
    <xf numFmtId="0" fontId="58" fillId="0" borderId="120" xfId="0" applyFont="1" applyBorder="1" applyAlignment="1" applyProtection="1">
      <alignment horizontal="center" vertical="center" wrapText="1"/>
      <protection/>
    </xf>
    <xf numFmtId="0" fontId="58" fillId="0" borderId="121" xfId="0" applyFont="1" applyBorder="1" applyAlignment="1" applyProtection="1">
      <alignment horizontal="center" vertical="center" wrapText="1"/>
      <protection/>
    </xf>
    <xf numFmtId="0" fontId="58" fillId="0" borderId="83" xfId="0" applyFont="1" applyBorder="1" applyAlignment="1" applyProtection="1">
      <alignment horizontal="center" vertical="center"/>
      <protection/>
    </xf>
    <xf numFmtId="0" fontId="58" fillId="0" borderId="124" xfId="0" applyFont="1" applyBorder="1" applyAlignment="1" applyProtection="1">
      <alignment horizontal="center" vertical="center"/>
      <protection/>
    </xf>
    <xf numFmtId="0" fontId="58" fillId="0" borderId="108" xfId="0" applyFont="1" applyBorder="1" applyAlignment="1" applyProtection="1">
      <alignment horizontal="center" vertical="center"/>
      <protection/>
    </xf>
    <xf numFmtId="0" fontId="58" fillId="0" borderId="109" xfId="0" applyFont="1" applyBorder="1" applyAlignment="1" applyProtection="1">
      <alignment horizontal="center" vertical="center"/>
      <protection/>
    </xf>
    <xf numFmtId="0" fontId="52" fillId="0" borderId="0" xfId="0" applyFont="1" applyAlignment="1" applyProtection="1">
      <alignment horizontal="center" vertical="center"/>
      <protection/>
    </xf>
    <xf numFmtId="0" fontId="52" fillId="0" borderId="15" xfId="0" applyFont="1" applyBorder="1" applyAlignment="1" applyProtection="1">
      <alignment vertical="center"/>
      <protection/>
    </xf>
    <xf numFmtId="0" fontId="59" fillId="0" borderId="0" xfId="0" applyFont="1" applyAlignment="1" applyProtection="1">
      <alignment vertical="center" wrapText="1"/>
      <protection/>
    </xf>
    <xf numFmtId="0" fontId="52" fillId="0" borderId="35" xfId="0" applyFont="1" applyFill="1" applyBorder="1" applyAlignment="1" applyProtection="1">
      <alignment horizontal="center" vertical="center"/>
      <protection/>
    </xf>
    <xf numFmtId="0" fontId="52" fillId="0" borderId="45" xfId="0" applyFont="1" applyFill="1" applyBorder="1" applyAlignment="1" applyProtection="1">
      <alignment vertical="center"/>
      <protection/>
    </xf>
    <xf numFmtId="0" fontId="52" fillId="0" borderId="89" xfId="0" applyFont="1" applyFill="1" applyBorder="1" applyAlignment="1" applyProtection="1">
      <alignment vertical="center"/>
      <protection/>
    </xf>
    <xf numFmtId="0" fontId="52" fillId="0" borderId="93" xfId="0" applyFont="1" applyFill="1" applyBorder="1" applyAlignment="1" applyProtection="1">
      <alignment vertical="center"/>
      <protection/>
    </xf>
    <xf numFmtId="0" fontId="52" fillId="0" borderId="38" xfId="0" applyFont="1" applyBorder="1" applyAlignment="1" applyProtection="1">
      <alignment horizontal="center" vertical="center"/>
      <protection/>
    </xf>
    <xf numFmtId="38" fontId="52" fillId="0" borderId="125" xfId="49" applyFont="1" applyBorder="1" applyAlignment="1" applyProtection="1">
      <alignment vertical="center"/>
      <protection/>
    </xf>
    <xf numFmtId="38" fontId="52" fillId="0" borderId="126" xfId="49" applyFont="1" applyBorder="1" applyAlignment="1" applyProtection="1">
      <alignment vertical="center"/>
      <protection/>
    </xf>
    <xf numFmtId="0" fontId="52" fillId="0" borderId="46" xfId="0" applyFont="1" applyFill="1" applyBorder="1" applyAlignment="1" applyProtection="1">
      <alignment vertical="center"/>
      <protection/>
    </xf>
    <xf numFmtId="0" fontId="52" fillId="0" borderId="51" xfId="0" applyFont="1" applyFill="1" applyBorder="1" applyAlignment="1" applyProtection="1">
      <alignment vertical="center"/>
      <protection/>
    </xf>
    <xf numFmtId="0" fontId="52" fillId="0" borderId="89" xfId="0" applyFont="1" applyBorder="1" applyAlignment="1" applyProtection="1">
      <alignment vertical="center"/>
      <protection/>
    </xf>
    <xf numFmtId="0" fontId="52" fillId="0" borderId="93" xfId="0" applyFont="1" applyBorder="1" applyAlignment="1" applyProtection="1">
      <alignment vertical="center"/>
      <protection/>
    </xf>
    <xf numFmtId="0" fontId="52" fillId="0" borderId="91"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45" xfId="0" applyFont="1" applyFill="1" applyBorder="1" applyAlignment="1" applyProtection="1">
      <alignment horizontal="center" vertical="center" wrapText="1"/>
      <protection/>
    </xf>
    <xf numFmtId="0" fontId="52" fillId="0" borderId="93" xfId="0" applyFont="1" applyBorder="1" applyAlignment="1" applyProtection="1">
      <alignment horizontal="center" vertical="center"/>
      <protection/>
    </xf>
    <xf numFmtId="20" fontId="52" fillId="0" borderId="0" xfId="0" applyNumberFormat="1" applyFont="1" applyFill="1" applyAlignment="1" applyProtection="1">
      <alignment horizontal="center" vertical="center"/>
      <protection/>
    </xf>
    <xf numFmtId="0" fontId="52" fillId="0" borderId="0" xfId="0" applyFont="1" applyFill="1" applyAlignment="1" applyProtection="1">
      <alignment horizontal="center" vertical="center"/>
      <protection/>
    </xf>
    <xf numFmtId="0" fontId="52" fillId="0" borderId="42" xfId="0" applyFont="1" applyBorder="1" applyAlignment="1" applyProtection="1">
      <alignment horizontal="center" vertical="center"/>
      <protection/>
    </xf>
    <xf numFmtId="0" fontId="52" fillId="0" borderId="43" xfId="0" applyFont="1" applyBorder="1" applyAlignment="1" applyProtection="1">
      <alignment horizontal="center" vertical="center"/>
      <protection/>
    </xf>
    <xf numFmtId="0" fontId="52" fillId="0" borderId="44" xfId="0" applyFont="1" applyBorder="1" applyAlignment="1" applyProtection="1">
      <alignment horizontal="center" vertical="center"/>
      <protection/>
    </xf>
    <xf numFmtId="0" fontId="52" fillId="0" borderId="92" xfId="0" applyFont="1" applyBorder="1" applyAlignment="1" applyProtection="1">
      <alignment horizontal="center" vertical="center"/>
      <protection/>
    </xf>
    <xf numFmtId="0" fontId="52" fillId="0" borderId="89" xfId="0" applyFont="1" applyBorder="1" applyAlignment="1" applyProtection="1">
      <alignment horizontal="center" vertical="center"/>
      <protection/>
    </xf>
    <xf numFmtId="0" fontId="52" fillId="0" borderId="91" xfId="0" applyFont="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32" xfId="0" applyFont="1" applyBorder="1" applyAlignment="1" applyProtection="1">
      <alignment horizontal="center" vertical="center"/>
      <protection/>
    </xf>
    <xf numFmtId="0" fontId="52" fillId="0" borderId="10" xfId="0" applyFont="1" applyBorder="1" applyAlignment="1" applyProtection="1">
      <alignment horizontal="center" vertical="center"/>
      <protection/>
    </xf>
    <xf numFmtId="0" fontId="52" fillId="0" borderId="43" xfId="0" applyFont="1" applyBorder="1" applyAlignment="1" applyProtection="1">
      <alignment horizontal="center" vertical="center" wrapText="1"/>
      <protection/>
    </xf>
    <xf numFmtId="0" fontId="52" fillId="0" borderId="33" xfId="0" applyFont="1" applyBorder="1" applyAlignment="1" applyProtection="1">
      <alignment horizontal="center" vertical="center" wrapText="1"/>
      <protection/>
    </xf>
    <xf numFmtId="0" fontId="52" fillId="0" borderId="36" xfId="0" applyFont="1" applyBorder="1" applyAlignment="1" applyProtection="1">
      <alignment horizontal="center" vertical="center" wrapText="1"/>
      <protection/>
    </xf>
    <xf numFmtId="178" fontId="0" fillId="0" borderId="0" xfId="0" applyNumberFormat="1" applyFont="1" applyAlignment="1" applyProtection="1">
      <alignment horizontal="center" vertical="center"/>
      <protection/>
    </xf>
    <xf numFmtId="0" fontId="52" fillId="0" borderId="42" xfId="0" applyFont="1" applyBorder="1" applyAlignment="1" applyProtection="1">
      <alignment horizontal="center" vertical="center" wrapText="1"/>
      <protection/>
    </xf>
    <xf numFmtId="0" fontId="52" fillId="0" borderId="44" xfId="0" applyFont="1" applyBorder="1" applyAlignment="1" applyProtection="1">
      <alignment horizontal="center" vertical="center" wrapText="1"/>
      <protection/>
    </xf>
    <xf numFmtId="0" fontId="52" fillId="0" borderId="32" xfId="0" applyFont="1" applyBorder="1" applyAlignment="1" applyProtection="1">
      <alignment horizontal="center" vertical="center" wrapText="1"/>
      <protection/>
    </xf>
    <xf numFmtId="0" fontId="52" fillId="0" borderId="34" xfId="0" applyFont="1" applyBorder="1" applyAlignment="1" applyProtection="1">
      <alignment horizontal="center" vertical="center" wrapText="1"/>
      <protection/>
    </xf>
    <xf numFmtId="0" fontId="52" fillId="0" borderId="10" xfId="0" applyFont="1" applyBorder="1" applyAlignment="1" applyProtection="1">
      <alignment horizontal="center" vertical="center" wrapText="1"/>
      <protection/>
    </xf>
    <xf numFmtId="0" fontId="52" fillId="0" borderId="37" xfId="0" applyFont="1" applyBorder="1" applyAlignment="1" applyProtection="1">
      <alignment horizontal="center" vertical="center" wrapText="1"/>
      <protection/>
    </xf>
    <xf numFmtId="0" fontId="52" fillId="0" borderId="35" xfId="0" applyFont="1" applyFill="1" applyBorder="1" applyAlignment="1" applyProtection="1">
      <alignment horizontal="center" vertical="center" wrapText="1"/>
      <protection/>
    </xf>
    <xf numFmtId="0" fontId="52" fillId="0" borderId="11" xfId="0" applyFont="1" applyFill="1" applyBorder="1" applyAlignment="1" applyProtection="1">
      <alignment horizontal="center" vertical="center" wrapText="1"/>
      <protection/>
    </xf>
    <xf numFmtId="0" fontId="52" fillId="0" borderId="45" xfId="0" applyFont="1" applyFill="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70"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8" fillId="0" borderId="92" xfId="0" applyFont="1" applyBorder="1" applyAlignment="1" applyProtection="1">
      <alignment horizontal="center" vertical="center"/>
      <protection/>
    </xf>
    <xf numFmtId="0" fontId="58" fillId="0" borderId="89" xfId="0" applyFont="1" applyBorder="1" applyAlignment="1" applyProtection="1">
      <alignment horizontal="center" vertical="center"/>
      <protection/>
    </xf>
    <xf numFmtId="0" fontId="58" fillId="0" borderId="91" xfId="0" applyFont="1" applyBorder="1" applyAlignment="1" applyProtection="1">
      <alignment horizontal="center" vertical="center"/>
      <protection/>
    </xf>
    <xf numFmtId="0" fontId="58" fillId="0" borderId="42" xfId="0" applyFont="1" applyBorder="1" applyAlignment="1" applyProtection="1">
      <alignment horizontal="center" vertical="center"/>
      <protection/>
    </xf>
    <xf numFmtId="0" fontId="58" fillId="0" borderId="43" xfId="0" applyFont="1" applyBorder="1" applyAlignment="1" applyProtection="1">
      <alignment horizontal="center" vertical="center"/>
      <protection/>
    </xf>
    <xf numFmtId="0" fontId="58" fillId="0" borderId="44" xfId="0" applyFont="1" applyBorder="1" applyAlignment="1" applyProtection="1">
      <alignment horizontal="center" vertical="center"/>
      <protection/>
    </xf>
    <xf numFmtId="0" fontId="58" fillId="0" borderId="53" xfId="0" applyFont="1" applyBorder="1" applyAlignment="1" applyProtection="1">
      <alignment horizontal="center" vertical="center" wrapText="1"/>
      <protection/>
    </xf>
    <xf numFmtId="0" fontId="58" fillId="0" borderId="54" xfId="0" applyFont="1" applyBorder="1" applyAlignment="1" applyProtection="1">
      <alignment horizontal="center" vertical="center" wrapText="1"/>
      <protection/>
    </xf>
    <xf numFmtId="0" fontId="58" fillId="0" borderId="127" xfId="0" applyFont="1" applyBorder="1" applyAlignment="1" applyProtection="1">
      <alignment horizontal="center" vertical="center" wrapText="1"/>
      <protection/>
    </xf>
    <xf numFmtId="0" fontId="58" fillId="0" borderId="128" xfId="0" applyFont="1" applyBorder="1" applyAlignment="1" applyProtection="1">
      <alignment horizontal="center" vertical="center" wrapText="1"/>
      <protection/>
    </xf>
    <xf numFmtId="0" fontId="58" fillId="0" borderId="58" xfId="0" applyFont="1" applyBorder="1" applyAlignment="1" applyProtection="1">
      <alignment horizontal="center" vertical="center" wrapText="1"/>
      <protection/>
    </xf>
    <xf numFmtId="0" fontId="58" fillId="0" borderId="59" xfId="0" applyFont="1" applyBorder="1" applyAlignment="1" applyProtection="1">
      <alignment horizontal="center" vertical="center" wrapText="1"/>
      <protection/>
    </xf>
    <xf numFmtId="0" fontId="58" fillId="0" borderId="42" xfId="0" applyFont="1" applyBorder="1" applyAlignment="1" applyProtection="1">
      <alignment horizontal="center" vertical="center" wrapText="1"/>
      <protection/>
    </xf>
    <xf numFmtId="0" fontId="58" fillId="0" borderId="44" xfId="0" applyFont="1" applyBorder="1" applyAlignment="1" applyProtection="1">
      <alignment horizontal="center" vertical="center" wrapText="1"/>
      <protection/>
    </xf>
    <xf numFmtId="0" fontId="58" fillId="0" borderId="32" xfId="0" applyFont="1" applyBorder="1" applyAlignment="1" applyProtection="1">
      <alignment horizontal="center" vertical="center" wrapText="1"/>
      <protection/>
    </xf>
    <xf numFmtId="0" fontId="58" fillId="0" borderId="34"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8" fillId="0" borderId="37" xfId="0" applyFont="1" applyBorder="1" applyAlignment="1" applyProtection="1">
      <alignment horizontal="center" vertical="center" wrapText="1"/>
      <protection/>
    </xf>
    <xf numFmtId="38" fontId="58" fillId="0" borderId="53" xfId="49" applyFont="1" applyBorder="1" applyAlignment="1" applyProtection="1">
      <alignment vertical="center"/>
      <protection/>
    </xf>
    <xf numFmtId="38" fontId="58" fillId="0" borderId="54" xfId="49" applyFont="1" applyBorder="1" applyAlignment="1" applyProtection="1">
      <alignment vertical="center"/>
      <protection/>
    </xf>
    <xf numFmtId="38" fontId="58" fillId="0" borderId="16" xfId="49" applyFont="1" applyBorder="1" applyAlignment="1" applyProtection="1">
      <alignment vertical="center"/>
      <protection/>
    </xf>
    <xf numFmtId="38" fontId="58" fillId="0" borderId="18" xfId="49" applyFont="1" applyBorder="1" applyAlignment="1" applyProtection="1">
      <alignment vertical="center"/>
      <protection/>
    </xf>
    <xf numFmtId="0" fontId="59" fillId="0" borderId="0" xfId="0" applyFont="1" applyAlignment="1" applyProtection="1">
      <alignment horizontal="center" vertical="center" wrapText="1"/>
      <protection/>
    </xf>
    <xf numFmtId="0" fontId="58" fillId="0" borderId="38" xfId="0" applyFont="1" applyBorder="1" applyAlignment="1" applyProtection="1">
      <alignment horizontal="center" vertical="center"/>
      <protection/>
    </xf>
    <xf numFmtId="0" fontId="58" fillId="0" borderId="39" xfId="0" applyFont="1" applyBorder="1" applyAlignment="1" applyProtection="1">
      <alignment horizontal="center" vertical="center"/>
      <protection/>
    </xf>
    <xf numFmtId="0" fontId="58" fillId="0" borderId="40" xfId="0" applyFont="1" applyBorder="1" applyAlignment="1" applyProtection="1">
      <alignment horizontal="center" vertical="center"/>
      <protection/>
    </xf>
    <xf numFmtId="38" fontId="58" fillId="0" borderId="129" xfId="49" applyFont="1" applyBorder="1" applyAlignment="1" applyProtection="1">
      <alignment vertical="center"/>
      <protection/>
    </xf>
    <xf numFmtId="38" fontId="58" fillId="0" borderId="130" xfId="49" applyFont="1" applyBorder="1" applyAlignment="1" applyProtection="1">
      <alignment vertical="center"/>
      <protection/>
    </xf>
    <xf numFmtId="38" fontId="58" fillId="0" borderId="48" xfId="49" applyFont="1" applyBorder="1" applyAlignment="1" applyProtection="1">
      <alignment vertical="center"/>
      <protection/>
    </xf>
    <xf numFmtId="38" fontId="58" fillId="0" borderId="40" xfId="49" applyFont="1" applyBorder="1" applyAlignment="1" applyProtection="1">
      <alignment vertical="center"/>
      <protection/>
    </xf>
    <xf numFmtId="0" fontId="58" fillId="0" borderId="100" xfId="0" applyFont="1" applyBorder="1" applyAlignment="1" applyProtection="1">
      <alignment horizontal="center" vertical="center" wrapText="1"/>
      <protection/>
    </xf>
    <xf numFmtId="0" fontId="58" fillId="0" borderId="101" xfId="0" applyFont="1" applyBorder="1" applyAlignment="1" applyProtection="1">
      <alignment horizontal="center" vertical="center" wrapText="1"/>
      <protection/>
    </xf>
    <xf numFmtId="0" fontId="58" fillId="0" borderId="102" xfId="0" applyFont="1" applyBorder="1" applyAlignment="1" applyProtection="1">
      <alignment horizontal="center" vertical="center" wrapText="1"/>
      <protection/>
    </xf>
    <xf numFmtId="0" fontId="58" fillId="0" borderId="103" xfId="0" applyFont="1" applyBorder="1" applyAlignment="1" applyProtection="1">
      <alignment horizontal="center" vertical="center" wrapText="1"/>
      <protection/>
    </xf>
    <xf numFmtId="0" fontId="58" fillId="0" borderId="104" xfId="0" applyFont="1" applyBorder="1" applyAlignment="1" applyProtection="1">
      <alignment horizontal="center" vertical="center" wrapText="1"/>
      <protection/>
    </xf>
    <xf numFmtId="0" fontId="58" fillId="0" borderId="105" xfId="0" applyFont="1" applyBorder="1" applyAlignment="1" applyProtection="1">
      <alignment horizontal="center" vertical="center" wrapText="1"/>
      <protection/>
    </xf>
    <xf numFmtId="0" fontId="58" fillId="0" borderId="106" xfId="0" applyFont="1" applyBorder="1" applyAlignment="1" applyProtection="1">
      <alignment horizontal="center" vertical="center"/>
      <protection/>
    </xf>
    <xf numFmtId="0" fontId="58" fillId="0" borderId="107" xfId="0" applyFont="1" applyBorder="1" applyAlignment="1" applyProtection="1">
      <alignment horizontal="center" vertical="center"/>
      <protection/>
    </xf>
    <xf numFmtId="0" fontId="58" fillId="0" borderId="55" xfId="0" applyFont="1" applyBorder="1" applyAlignment="1" applyProtection="1">
      <alignment vertical="center"/>
      <protection/>
    </xf>
    <xf numFmtId="0" fontId="58" fillId="0" borderId="49" xfId="0" applyFont="1" applyBorder="1" applyAlignment="1" applyProtection="1">
      <alignment vertical="center"/>
      <protection/>
    </xf>
    <xf numFmtId="0" fontId="58" fillId="0" borderId="66" xfId="0" applyFont="1" applyFill="1" applyBorder="1" applyAlignment="1" applyProtection="1">
      <alignment vertical="center"/>
      <protection/>
    </xf>
    <xf numFmtId="0" fontId="58" fillId="0" borderId="110" xfId="0" applyFont="1" applyFill="1" applyBorder="1" applyAlignment="1" applyProtection="1">
      <alignment vertical="center"/>
      <protection/>
    </xf>
    <xf numFmtId="0" fontId="58" fillId="0" borderId="111" xfId="0" applyFont="1" applyFill="1" applyBorder="1" applyAlignment="1" applyProtection="1">
      <alignment vertical="center"/>
      <protection/>
    </xf>
    <xf numFmtId="0" fontId="0" fillId="0" borderId="72"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50" xfId="0" applyFill="1" applyBorder="1" applyAlignment="1" applyProtection="1">
      <alignment vertical="center"/>
      <protection/>
    </xf>
    <xf numFmtId="0" fontId="58" fillId="0" borderId="66" xfId="0" applyFont="1" applyFill="1" applyBorder="1" applyAlignment="1" applyProtection="1">
      <alignment horizontal="center" vertical="center"/>
      <protection/>
    </xf>
    <xf numFmtId="0" fontId="58" fillId="0" borderId="111" xfId="0" applyFont="1"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50" xfId="0" applyFill="1" applyBorder="1" applyAlignment="1" applyProtection="1">
      <alignment horizontal="center" vertical="center"/>
      <protection/>
    </xf>
    <xf numFmtId="0" fontId="58" fillId="0" borderId="57" xfId="0" applyFont="1" applyFill="1" applyBorder="1" applyAlignment="1" applyProtection="1">
      <alignment vertical="center"/>
      <protection/>
    </xf>
    <xf numFmtId="0" fontId="0" fillId="0" borderId="18" xfId="0" applyFill="1" applyBorder="1" applyAlignment="1" applyProtection="1">
      <alignment vertical="center"/>
      <protection/>
    </xf>
    <xf numFmtId="0" fontId="58" fillId="0" borderId="112" xfId="0" applyFont="1" applyBorder="1" applyAlignment="1" applyProtection="1">
      <alignment vertical="center"/>
      <protection/>
    </xf>
    <xf numFmtId="0" fontId="58" fillId="0" borderId="113" xfId="0" applyFont="1" applyBorder="1" applyAlignment="1" applyProtection="1">
      <alignment vertical="center"/>
      <protection/>
    </xf>
    <xf numFmtId="0" fontId="58" fillId="0" borderId="67" xfId="0" applyFont="1" applyBorder="1" applyAlignment="1" applyProtection="1">
      <alignment vertical="center"/>
      <protection/>
    </xf>
    <xf numFmtId="0" fontId="58" fillId="0" borderId="68" xfId="0" applyFont="1" applyBorder="1" applyAlignment="1" applyProtection="1">
      <alignment vertical="center"/>
      <protection/>
    </xf>
    <xf numFmtId="38" fontId="58" fillId="0" borderId="112" xfId="49" applyFont="1" applyBorder="1" applyAlignment="1" applyProtection="1">
      <alignment vertical="center"/>
      <protection/>
    </xf>
    <xf numFmtId="38" fontId="58" fillId="0" borderId="57" xfId="49" applyFont="1" applyBorder="1" applyAlignment="1" applyProtection="1">
      <alignment vertical="center"/>
      <protection/>
    </xf>
    <xf numFmtId="0" fontId="0" fillId="0" borderId="67" xfId="0" applyBorder="1" applyAlignment="1" applyProtection="1">
      <alignment vertical="center"/>
      <protection/>
    </xf>
    <xf numFmtId="0" fontId="0" fillId="0" borderId="59" xfId="0" applyBorder="1" applyAlignment="1" applyProtection="1">
      <alignment vertical="center"/>
      <protection/>
    </xf>
    <xf numFmtId="0" fontId="58" fillId="0" borderId="62" xfId="0" applyFont="1" applyBorder="1" applyAlignment="1" applyProtection="1">
      <alignment vertical="center"/>
      <protection/>
    </xf>
    <xf numFmtId="0" fontId="58" fillId="0" borderId="63" xfId="0" applyFont="1" applyBorder="1" applyAlignment="1" applyProtection="1">
      <alignment vertical="center"/>
      <protection/>
    </xf>
    <xf numFmtId="0" fontId="0" fillId="0" borderId="62" xfId="0" applyBorder="1" applyAlignment="1" applyProtection="1">
      <alignment vertical="center"/>
      <protection/>
    </xf>
    <xf numFmtId="0" fontId="0" fillId="0" borderId="18" xfId="0" applyBorder="1" applyAlignment="1" applyProtection="1">
      <alignment vertical="center"/>
      <protection/>
    </xf>
    <xf numFmtId="0" fontId="58" fillId="0" borderId="52" xfId="0" applyFont="1" applyBorder="1" applyAlignment="1" applyProtection="1">
      <alignment vertical="center"/>
      <protection/>
    </xf>
    <xf numFmtId="0" fontId="58" fillId="0" borderId="114" xfId="0" applyFont="1" applyFill="1" applyBorder="1" applyAlignment="1" applyProtection="1">
      <alignment vertical="center"/>
      <protection/>
    </xf>
    <xf numFmtId="0" fontId="58" fillId="0" borderId="115" xfId="0" applyFont="1" applyFill="1" applyBorder="1" applyAlignment="1" applyProtection="1">
      <alignment vertical="center"/>
      <protection/>
    </xf>
    <xf numFmtId="0" fontId="58" fillId="0" borderId="116" xfId="0" applyFont="1" applyFill="1" applyBorder="1" applyAlignment="1" applyProtection="1">
      <alignment vertical="center"/>
      <protection/>
    </xf>
    <xf numFmtId="0" fontId="58" fillId="0" borderId="114" xfId="0" applyFont="1" applyFill="1" applyBorder="1" applyAlignment="1" applyProtection="1">
      <alignment horizontal="center" vertical="center"/>
      <protection/>
    </xf>
    <xf numFmtId="0" fontId="58" fillId="0" borderId="116" xfId="0" applyFont="1" applyFill="1" applyBorder="1" applyAlignment="1" applyProtection="1">
      <alignment horizontal="center" vertical="center"/>
      <protection/>
    </xf>
    <xf numFmtId="0" fontId="58" fillId="0" borderId="54" xfId="0" applyFont="1" applyFill="1" applyBorder="1" applyAlignment="1" applyProtection="1">
      <alignment vertical="center"/>
      <protection/>
    </xf>
    <xf numFmtId="0" fontId="58" fillId="0" borderId="100" xfId="0" applyFont="1" applyBorder="1" applyAlignment="1" applyProtection="1">
      <alignment vertical="center"/>
      <protection/>
    </xf>
    <xf numFmtId="0" fontId="58" fillId="0" borderId="107" xfId="0" applyFont="1" applyBorder="1" applyAlignment="1" applyProtection="1">
      <alignment vertical="center"/>
      <protection/>
    </xf>
    <xf numFmtId="38" fontId="58" fillId="0" borderId="117" xfId="49" applyFont="1" applyBorder="1" applyAlignment="1" applyProtection="1">
      <alignment vertical="center"/>
      <protection/>
    </xf>
    <xf numFmtId="0" fontId="58" fillId="0" borderId="32" xfId="0" applyFont="1" applyBorder="1" applyAlignment="1" applyProtection="1">
      <alignment vertical="center"/>
      <protection/>
    </xf>
    <xf numFmtId="0" fontId="58" fillId="0" borderId="10" xfId="0" applyFont="1" applyBorder="1" applyAlignment="1" applyProtection="1">
      <alignment vertical="center"/>
      <protection/>
    </xf>
    <xf numFmtId="0" fontId="58" fillId="0" borderId="35" xfId="0" applyFont="1" applyFill="1" applyBorder="1" applyAlignment="1" applyProtection="1">
      <alignment vertical="center"/>
      <protection/>
    </xf>
    <xf numFmtId="0" fontId="58" fillId="0" borderId="46" xfId="0" applyFont="1" applyFill="1" applyBorder="1" applyAlignment="1" applyProtection="1">
      <alignment vertical="center"/>
      <protection/>
    </xf>
    <xf numFmtId="0" fontId="58" fillId="0" borderId="51" xfId="0" applyFont="1" applyFill="1" applyBorder="1" applyAlignment="1" applyProtection="1">
      <alignment vertical="center"/>
      <protection/>
    </xf>
    <xf numFmtId="0" fontId="58" fillId="0" borderId="11" xfId="0" applyFont="1" applyFill="1" applyBorder="1" applyAlignment="1" applyProtection="1">
      <alignment vertical="center"/>
      <protection/>
    </xf>
    <xf numFmtId="0" fontId="58" fillId="0" borderId="47" xfId="0" applyFont="1" applyFill="1" applyBorder="1" applyAlignment="1" applyProtection="1">
      <alignment vertical="center"/>
      <protection/>
    </xf>
    <xf numFmtId="0" fontId="58" fillId="0" borderId="69" xfId="0" applyFont="1" applyFill="1" applyBorder="1" applyAlignment="1" applyProtection="1">
      <alignment vertical="center"/>
      <protection/>
    </xf>
    <xf numFmtId="0" fontId="58" fillId="0" borderId="35" xfId="0" applyFont="1" applyFill="1" applyBorder="1" applyAlignment="1" applyProtection="1">
      <alignment horizontal="center" vertical="center" wrapText="1"/>
      <protection/>
    </xf>
    <xf numFmtId="0" fontId="58" fillId="0" borderId="51" xfId="0"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center" wrapText="1"/>
      <protection/>
    </xf>
    <xf numFmtId="0" fontId="58" fillId="0" borderId="69" xfId="0" applyFont="1" applyFill="1" applyBorder="1" applyAlignment="1" applyProtection="1">
      <alignment horizontal="center" vertical="center" wrapText="1"/>
      <protection/>
    </xf>
    <xf numFmtId="0" fontId="58" fillId="0" borderId="13" xfId="0" applyFont="1" applyFill="1" applyBorder="1" applyAlignment="1" applyProtection="1">
      <alignment vertical="center"/>
      <protection/>
    </xf>
    <xf numFmtId="0" fontId="58" fillId="0" borderId="15" xfId="0" applyFont="1" applyFill="1" applyBorder="1" applyAlignment="1" applyProtection="1">
      <alignment vertical="center"/>
      <protection/>
    </xf>
    <xf numFmtId="0" fontId="58" fillId="0" borderId="56" xfId="0" applyFont="1" applyBorder="1" applyAlignment="1" applyProtection="1">
      <alignment vertical="center"/>
      <protection/>
    </xf>
    <xf numFmtId="0" fontId="58" fillId="0" borderId="57" xfId="0" applyFont="1" applyBorder="1" applyAlignment="1" applyProtection="1">
      <alignment vertical="center"/>
      <protection/>
    </xf>
    <xf numFmtId="0" fontId="58" fillId="0" borderId="58" xfId="0" applyFont="1" applyBorder="1" applyAlignment="1" applyProtection="1">
      <alignment vertical="center"/>
      <protection/>
    </xf>
    <xf numFmtId="0" fontId="58" fillId="0" borderId="59" xfId="0" applyFont="1" applyBorder="1" applyAlignment="1" applyProtection="1">
      <alignment vertical="center"/>
      <protection/>
    </xf>
    <xf numFmtId="38" fontId="58" fillId="0" borderId="56" xfId="49" applyFont="1" applyBorder="1" applyAlignment="1" applyProtection="1">
      <alignment vertical="center"/>
      <protection/>
    </xf>
    <xf numFmtId="0" fontId="0" fillId="0" borderId="58" xfId="0" applyBorder="1" applyAlignment="1" applyProtection="1">
      <alignment vertical="center"/>
      <protection/>
    </xf>
    <xf numFmtId="0" fontId="58" fillId="0" borderId="16" xfId="0" applyFont="1" applyBorder="1" applyAlignment="1" applyProtection="1">
      <alignment vertical="center"/>
      <protection/>
    </xf>
    <xf numFmtId="0" fontId="58" fillId="0" borderId="18" xfId="0" applyFont="1" applyBorder="1" applyAlignment="1" applyProtection="1">
      <alignment vertical="center"/>
      <protection/>
    </xf>
    <xf numFmtId="0" fontId="0" fillId="0" borderId="16" xfId="0" applyBorder="1" applyAlignment="1" applyProtection="1">
      <alignment vertical="center"/>
      <protection/>
    </xf>
    <xf numFmtId="0" fontId="58" fillId="0" borderId="42" xfId="0" applyFont="1" applyBorder="1" applyAlignment="1" applyProtection="1">
      <alignment vertical="center"/>
      <protection/>
    </xf>
    <xf numFmtId="0" fontId="58" fillId="0" borderId="45" xfId="0" applyFont="1" applyFill="1" applyBorder="1" applyAlignment="1" applyProtection="1">
      <alignment vertical="center"/>
      <protection/>
    </xf>
    <xf numFmtId="0" fontId="58" fillId="0" borderId="89" xfId="0" applyFont="1" applyFill="1" applyBorder="1" applyAlignment="1" applyProtection="1">
      <alignment vertical="center"/>
      <protection/>
    </xf>
    <xf numFmtId="0" fontId="58" fillId="0" borderId="93" xfId="0" applyFont="1" applyFill="1" applyBorder="1" applyAlignment="1" applyProtection="1">
      <alignment vertical="center"/>
      <protection/>
    </xf>
    <xf numFmtId="0" fontId="58" fillId="0" borderId="45" xfId="0" applyFont="1" applyFill="1" applyBorder="1" applyAlignment="1" applyProtection="1">
      <alignment horizontal="center" vertical="center" wrapText="1"/>
      <protection/>
    </xf>
    <xf numFmtId="0" fontId="58" fillId="0" borderId="93" xfId="0" applyFont="1" applyFill="1" applyBorder="1" applyAlignment="1" applyProtection="1">
      <alignment horizontal="center" vertical="center" wrapText="1"/>
      <protection/>
    </xf>
    <xf numFmtId="0" fontId="58" fillId="0" borderId="91" xfId="0" applyFont="1" applyFill="1" applyBorder="1" applyAlignment="1" applyProtection="1">
      <alignment vertical="center"/>
      <protection/>
    </xf>
    <xf numFmtId="0" fontId="58" fillId="0" borderId="53" xfId="0" applyFont="1" applyBorder="1" applyAlignment="1" applyProtection="1">
      <alignment vertical="center"/>
      <protection/>
    </xf>
    <xf numFmtId="0" fontId="58" fillId="0" borderId="54" xfId="0" applyFont="1" applyBorder="1" applyAlignment="1" applyProtection="1">
      <alignment vertical="center"/>
      <protection/>
    </xf>
    <xf numFmtId="0" fontId="58" fillId="0" borderId="32" xfId="0" applyFont="1" applyBorder="1" applyAlignment="1" applyProtection="1">
      <alignment horizontal="center" vertical="center"/>
      <protection/>
    </xf>
    <xf numFmtId="0" fontId="58" fillId="0" borderId="10" xfId="0" applyFont="1" applyBorder="1" applyAlignment="1" applyProtection="1">
      <alignment horizontal="center" vertical="center"/>
      <protection/>
    </xf>
    <xf numFmtId="0" fontId="58" fillId="0" borderId="33" xfId="0" applyFont="1" applyBorder="1" applyAlignment="1" applyProtection="1">
      <alignment horizontal="center" vertical="center"/>
      <protection/>
    </xf>
    <xf numFmtId="0" fontId="58" fillId="0" borderId="36" xfId="0" applyFont="1" applyBorder="1" applyAlignment="1" applyProtection="1">
      <alignment horizontal="center" vertical="center"/>
      <protection/>
    </xf>
    <xf numFmtId="0" fontId="58" fillId="0" borderId="43" xfId="0" applyFont="1" applyBorder="1" applyAlignment="1" applyProtection="1">
      <alignment horizontal="center" vertical="center" wrapText="1"/>
      <protection/>
    </xf>
    <xf numFmtId="0" fontId="58" fillId="0" borderId="33" xfId="0" applyFont="1" applyBorder="1" applyAlignment="1" applyProtection="1">
      <alignment horizontal="center" vertical="center" wrapText="1"/>
      <protection/>
    </xf>
    <xf numFmtId="0" fontId="58" fillId="0" borderId="36" xfId="0" applyFont="1" applyBorder="1" applyAlignment="1" applyProtection="1">
      <alignment horizontal="center" vertical="center" wrapText="1"/>
      <protection/>
    </xf>
    <xf numFmtId="0" fontId="58" fillId="0" borderId="34" xfId="0" applyFont="1" applyBorder="1" applyAlignment="1" applyProtection="1">
      <alignment horizontal="center" vertical="center"/>
      <protection/>
    </xf>
    <xf numFmtId="0" fontId="58" fillId="0" borderId="37" xfId="0" applyFont="1" applyBorder="1" applyAlignment="1" applyProtection="1">
      <alignment horizontal="center" vertical="center"/>
      <protection/>
    </xf>
    <xf numFmtId="0" fontId="52" fillId="0" borderId="38" xfId="0" applyFont="1" applyBorder="1" applyAlignment="1" applyProtection="1">
      <alignment vertical="center"/>
      <protection/>
    </xf>
    <xf numFmtId="0" fontId="52" fillId="0" borderId="40" xfId="0" applyFont="1" applyBorder="1" applyAlignment="1" applyProtection="1">
      <alignment vertical="center"/>
      <protection/>
    </xf>
    <xf numFmtId="0" fontId="52" fillId="0" borderId="33" xfId="0" applyFont="1" applyFill="1" applyBorder="1" applyAlignment="1" applyProtection="1">
      <alignment horizontal="center" vertical="center"/>
      <protection/>
    </xf>
    <xf numFmtId="0" fontId="52" fillId="0" borderId="33" xfId="0" applyFont="1" applyFill="1" applyBorder="1" applyAlignment="1" applyProtection="1">
      <alignment vertical="center"/>
      <protection/>
    </xf>
    <xf numFmtId="0" fontId="52" fillId="0" borderId="34" xfId="0" applyFont="1" applyFill="1" applyBorder="1" applyAlignment="1" applyProtection="1">
      <alignment vertical="center"/>
      <protection/>
    </xf>
    <xf numFmtId="0" fontId="52" fillId="0" borderId="79" xfId="0" applyFont="1" applyBorder="1" applyAlignment="1" applyProtection="1">
      <alignment vertical="center"/>
      <protection/>
    </xf>
    <xf numFmtId="0" fontId="52" fillId="0" borderId="80" xfId="0" applyFont="1" applyBorder="1" applyAlignment="1" applyProtection="1">
      <alignment vertical="center"/>
      <protection/>
    </xf>
    <xf numFmtId="0" fontId="52" fillId="0" borderId="51" xfId="0" applyNumberFormat="1" applyFont="1" applyBorder="1" applyAlignment="1" applyProtection="1">
      <alignment vertical="center"/>
      <protection/>
    </xf>
    <xf numFmtId="0" fontId="52" fillId="0" borderId="34" xfId="0" applyNumberFormat="1" applyFont="1" applyBorder="1" applyAlignment="1" applyProtection="1">
      <alignment vertical="center"/>
      <protection/>
    </xf>
    <xf numFmtId="0" fontId="52" fillId="28" borderId="32" xfId="0" applyFont="1" applyFill="1" applyBorder="1" applyAlignment="1" applyProtection="1">
      <alignment vertical="center"/>
      <protection locked="0"/>
    </xf>
    <xf numFmtId="0" fontId="52" fillId="28" borderId="34" xfId="0" applyFont="1" applyFill="1" applyBorder="1" applyAlignment="1" applyProtection="1">
      <alignment vertical="center"/>
      <protection locked="0"/>
    </xf>
    <xf numFmtId="0" fontId="52" fillId="0" borderId="75" xfId="0" applyFont="1" applyBorder="1" applyAlignment="1" applyProtection="1">
      <alignment vertical="center"/>
      <protection/>
    </xf>
    <xf numFmtId="0" fontId="52" fillId="0" borderId="76" xfId="0" applyFont="1" applyBorder="1" applyAlignment="1" applyProtection="1">
      <alignment vertical="center"/>
      <protection/>
    </xf>
    <xf numFmtId="38" fontId="52" fillId="0" borderId="98" xfId="49" applyFont="1" applyBorder="1" applyAlignment="1" applyProtection="1">
      <alignment vertical="center"/>
      <protection/>
    </xf>
    <xf numFmtId="38" fontId="52" fillId="0" borderId="99" xfId="49" applyFont="1" applyBorder="1" applyAlignment="1" applyProtection="1">
      <alignment vertical="center"/>
      <protection/>
    </xf>
    <xf numFmtId="0" fontId="52" fillId="0" borderId="131" xfId="0" applyNumberFormat="1" applyFont="1" applyBorder="1" applyAlignment="1" applyProtection="1">
      <alignment horizontal="right" vertical="center"/>
      <protection/>
    </xf>
    <xf numFmtId="0" fontId="52" fillId="0" borderId="13" xfId="0" applyNumberFormat="1" applyFont="1" applyBorder="1" applyAlignment="1" applyProtection="1">
      <alignment horizontal="right" vertical="center"/>
      <protection/>
    </xf>
    <xf numFmtId="0" fontId="52" fillId="0" borderId="43" xfId="0" applyFont="1" applyFill="1" applyBorder="1" applyAlignment="1" applyProtection="1">
      <alignment vertical="center"/>
      <protection/>
    </xf>
    <xf numFmtId="0" fontId="52" fillId="0" borderId="43" xfId="0" applyFont="1" applyFill="1" applyBorder="1" applyAlignment="1" applyProtection="1">
      <alignment horizontal="center" vertical="center"/>
      <protection/>
    </xf>
    <xf numFmtId="0" fontId="52" fillId="0" borderId="44" xfId="0" applyFont="1" applyFill="1" applyBorder="1" applyAlignment="1" applyProtection="1">
      <alignment vertical="center"/>
      <protection/>
    </xf>
    <xf numFmtId="0" fontId="52" fillId="0" borderId="132" xfId="0" applyFont="1" applyBorder="1" applyAlignment="1" applyProtection="1">
      <alignment vertical="center"/>
      <protection/>
    </xf>
    <xf numFmtId="0" fontId="52" fillId="0" borderId="133" xfId="0" applyFont="1" applyBorder="1" applyAlignment="1" applyProtection="1">
      <alignment vertical="center"/>
      <protection/>
    </xf>
    <xf numFmtId="0" fontId="52" fillId="0" borderId="36" xfId="0" applyFont="1" applyFill="1" applyBorder="1" applyAlignment="1" applyProtection="1">
      <alignment vertical="center"/>
      <protection/>
    </xf>
    <xf numFmtId="0" fontId="52" fillId="0" borderId="36" xfId="0" applyFont="1" applyFill="1" applyBorder="1" applyAlignment="1" applyProtection="1">
      <alignment horizontal="center" vertical="center"/>
      <protection/>
    </xf>
    <xf numFmtId="0" fontId="52" fillId="0" borderId="134" xfId="0" applyFont="1" applyBorder="1" applyAlignment="1" applyProtection="1">
      <alignment vertical="center"/>
      <protection/>
    </xf>
    <xf numFmtId="0" fontId="52" fillId="0" borderId="135" xfId="0" applyFont="1" applyBorder="1" applyAlignment="1" applyProtection="1">
      <alignment vertical="center"/>
      <protection/>
    </xf>
    <xf numFmtId="0" fontId="52" fillId="28" borderId="42" xfId="0" applyFont="1" applyFill="1" applyBorder="1" applyAlignment="1" applyProtection="1">
      <alignment vertical="center"/>
      <protection locked="0"/>
    </xf>
    <xf numFmtId="0" fontId="52" fillId="28" borderId="44" xfId="0" applyFont="1" applyFill="1" applyBorder="1" applyAlignment="1" applyProtection="1">
      <alignment vertical="center"/>
      <protection locked="0"/>
    </xf>
    <xf numFmtId="0" fontId="52" fillId="28" borderId="49" xfId="0" applyFont="1" applyFill="1" applyBorder="1" applyAlignment="1" applyProtection="1">
      <alignment vertical="center"/>
      <protection locked="0"/>
    </xf>
    <xf numFmtId="0" fontId="52" fillId="28" borderId="71" xfId="0" applyFont="1" applyFill="1" applyBorder="1" applyAlignment="1" applyProtection="1">
      <alignment vertical="center"/>
      <protection locked="0"/>
    </xf>
    <xf numFmtId="0" fontId="52" fillId="28" borderId="10" xfId="0" applyFont="1" applyFill="1" applyBorder="1" applyAlignment="1" applyProtection="1">
      <alignment vertical="center"/>
      <protection locked="0"/>
    </xf>
    <xf numFmtId="0" fontId="52" fillId="28" borderId="37" xfId="0" applyFont="1" applyFill="1" applyBorder="1" applyAlignment="1" applyProtection="1">
      <alignment vertical="center"/>
      <protection locked="0"/>
    </xf>
    <xf numFmtId="0" fontId="52" fillId="0" borderId="37" xfId="0" applyFont="1" applyFill="1" applyBorder="1" applyAlignment="1" applyProtection="1">
      <alignment vertical="center"/>
      <protection/>
    </xf>
    <xf numFmtId="0" fontId="52" fillId="0" borderId="10" xfId="0" applyFont="1" applyBorder="1" applyAlignment="1" applyProtection="1">
      <alignment vertical="center"/>
      <protection/>
    </xf>
    <xf numFmtId="0" fontId="52" fillId="0" borderId="37" xfId="0" applyFont="1" applyBorder="1" applyAlignment="1" applyProtection="1">
      <alignment vertical="center"/>
      <protection/>
    </xf>
    <xf numFmtId="0" fontId="52" fillId="0" borderId="10" xfId="0" applyNumberFormat="1" applyFont="1" applyBorder="1" applyAlignment="1" applyProtection="1">
      <alignment vertical="center"/>
      <protection/>
    </xf>
    <xf numFmtId="0" fontId="52" fillId="0" borderId="37" xfId="0" applyNumberFormat="1" applyFont="1" applyBorder="1" applyAlignment="1" applyProtection="1">
      <alignment vertical="center"/>
      <protection/>
    </xf>
    <xf numFmtId="0" fontId="52" fillId="0" borderId="136" xfId="0" applyFont="1" applyBorder="1" applyAlignment="1" applyProtection="1">
      <alignment vertical="center"/>
      <protection/>
    </xf>
    <xf numFmtId="0" fontId="52" fillId="0" borderId="137" xfId="0" applyFont="1" applyBorder="1" applyAlignment="1" applyProtection="1">
      <alignment vertical="center"/>
      <protection/>
    </xf>
    <xf numFmtId="0" fontId="52" fillId="0" borderId="70" xfId="0" applyFont="1" applyFill="1" applyBorder="1" applyAlignment="1" applyProtection="1">
      <alignment vertical="center"/>
      <protection/>
    </xf>
    <xf numFmtId="0" fontId="52" fillId="0" borderId="70" xfId="0" applyFont="1" applyFill="1" applyBorder="1" applyAlignment="1" applyProtection="1">
      <alignment horizontal="center" vertical="center" wrapText="1"/>
      <protection/>
    </xf>
    <xf numFmtId="0" fontId="52" fillId="0" borderId="70" xfId="0" applyFont="1" applyFill="1" applyBorder="1" applyAlignment="1" applyProtection="1">
      <alignment horizontal="center" vertical="center"/>
      <protection/>
    </xf>
    <xf numFmtId="0" fontId="52" fillId="0" borderId="71" xfId="0" applyFont="1" applyFill="1" applyBorder="1" applyAlignment="1" applyProtection="1">
      <alignment vertical="center"/>
      <protection/>
    </xf>
    <xf numFmtId="0" fontId="52" fillId="0" borderId="49" xfId="0" applyFont="1" applyBorder="1" applyAlignment="1" applyProtection="1">
      <alignment vertical="center"/>
      <protection/>
    </xf>
    <xf numFmtId="0" fontId="52" fillId="0" borderId="71" xfId="0" applyFont="1" applyBorder="1" applyAlignment="1" applyProtection="1">
      <alignment vertical="center"/>
      <protection/>
    </xf>
    <xf numFmtId="0" fontId="52" fillId="0" borderId="49" xfId="0" applyNumberFormat="1" applyFont="1" applyBorder="1" applyAlignment="1" applyProtection="1">
      <alignment vertical="center"/>
      <protection/>
    </xf>
    <xf numFmtId="0" fontId="52" fillId="0" borderId="71" xfId="0" applyNumberFormat="1" applyFont="1" applyBorder="1" applyAlignment="1" applyProtection="1">
      <alignment vertical="center"/>
      <protection/>
    </xf>
    <xf numFmtId="0" fontId="52" fillId="0" borderId="32" xfId="0" applyFont="1" applyBorder="1" applyAlignment="1" applyProtection="1">
      <alignment vertical="center"/>
      <protection/>
    </xf>
    <xf numFmtId="0" fontId="52" fillId="0" borderId="34" xfId="0" applyFont="1" applyBorder="1" applyAlignment="1" applyProtection="1">
      <alignment vertical="center"/>
      <protection/>
    </xf>
    <xf numFmtId="0" fontId="52" fillId="0" borderId="32" xfId="0" applyNumberFormat="1" applyFont="1" applyBorder="1" applyAlignment="1" applyProtection="1">
      <alignment vertical="center"/>
      <protection/>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20" fontId="52" fillId="0" borderId="0" xfId="0" applyNumberFormat="1" applyFont="1" applyAlignment="1" applyProtection="1">
      <alignment horizontal="center" vertical="center"/>
      <protection/>
    </xf>
    <xf numFmtId="178" fontId="0" fillId="0" borderId="0" xfId="0" applyNumberFormat="1" applyFont="1" applyFill="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0">
    <dxf>
      <fill>
        <patternFill>
          <bgColor theme="0" tint="-0.149959996342659"/>
        </patternFill>
      </fill>
    </dxf>
    <dxf>
      <fill>
        <patternFill>
          <bgColor theme="5" tint="0.5999600291252136"/>
        </patternFill>
      </fill>
    </dxf>
    <dxf>
      <fill>
        <patternFill>
          <bgColor theme="0" tint="-0.149959996342659"/>
        </patternFill>
      </fill>
    </dxf>
    <dxf>
      <fill>
        <patternFill>
          <bgColor theme="5" tint="0.5999600291252136"/>
        </patternFill>
      </fill>
    </dxf>
    <dxf>
      <font>
        <b/>
        <i val="0"/>
        <color rgb="FFFF0000"/>
      </font>
    </dxf>
    <dxf>
      <font>
        <b/>
        <i val="0"/>
        <color rgb="FFFF0000"/>
      </font>
    </dxf>
    <dxf>
      <font>
        <b/>
        <i val="0"/>
        <color rgb="FFFF0000"/>
      </font>
      <fill>
        <patternFill patternType="none">
          <fgColor indexed="64"/>
          <bgColor indexed="65"/>
        </patternFill>
      </fill>
    </dxf>
    <dxf>
      <fill>
        <patternFill>
          <bgColor theme="5" tint="0.5999600291252136"/>
        </patternFill>
      </fill>
    </dxf>
    <dxf>
      <fill>
        <patternFill patternType="solid">
          <fgColor theme="0"/>
          <bgColor theme="0" tint="-0.149959996342659"/>
        </patternFill>
      </fill>
    </dxf>
    <dxf>
      <font>
        <b/>
        <i val="0"/>
        <color rgb="FFFF0000"/>
      </font>
    </dxf>
    <dxf>
      <font>
        <b/>
        <i val="0"/>
        <color rgb="FFFF0000"/>
      </font>
    </dxf>
    <dxf>
      <font>
        <b/>
        <i val="0"/>
        <color rgb="FFFF0000"/>
      </font>
    </dxf>
    <dxf>
      <fill>
        <patternFill>
          <bgColor theme="5" tint="0.5999600291252136"/>
        </patternFill>
      </fill>
    </dxf>
    <dxf>
      <fill>
        <patternFill patternType="solid">
          <fgColor theme="0"/>
          <bgColor theme="0" tint="-0.149959996342659"/>
        </patternFill>
      </fill>
    </dxf>
    <dxf>
      <font>
        <b/>
        <i val="0"/>
        <color rgb="FFFF0000"/>
      </font>
    </dxf>
    <dxf>
      <font>
        <b/>
        <i val="0"/>
        <color rgb="FFFF0000"/>
      </font>
    </dxf>
    <dxf>
      <font>
        <b/>
        <i val="0"/>
        <color rgb="FFFF0000"/>
      </font>
    </dxf>
    <dxf>
      <fill>
        <patternFill patternType="solid">
          <fgColor theme="0"/>
          <bgColor theme="0" tint="-0.149959996342659"/>
        </patternFill>
      </fill>
    </dxf>
    <dxf>
      <fill>
        <patternFill>
          <bgColor theme="5" tint="0.5999600291252136"/>
        </patternFill>
      </fill>
    </dxf>
    <dxf>
      <fill>
        <patternFill patternType="solid">
          <fgColor theme="0"/>
          <bgColor theme="0" tint="-0.149959996342659"/>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b/>
        <i val="0"/>
        <color rgb="FFFF0000"/>
      </font>
    </dxf>
    <dxf>
      <font>
        <b/>
        <i val="0"/>
        <color rgb="FFFF0000"/>
      </font>
    </dxf>
    <dxf>
      <font>
        <b/>
        <i val="0"/>
        <color rgb="FFFF0000"/>
      </font>
    </dxf>
    <dxf>
      <fill>
        <patternFill patternType="solid">
          <fgColor theme="0"/>
          <bgColor theme="0" tint="-0.149959996342659"/>
        </patternFill>
      </fill>
    </dxf>
    <dxf>
      <fill>
        <patternFill patternType="solid">
          <fgColor theme="0"/>
          <bgColor theme="0" tint="-0.149959996342659"/>
        </patternFill>
      </fill>
    </dxf>
    <dxf>
      <fill>
        <patternFill patternType="solid">
          <fgColor theme="0"/>
          <bgColor theme="0" tint="-0.149959996342659"/>
        </patternFill>
      </fill>
    </dxf>
    <dxf>
      <font>
        <color rgb="FFFF0000"/>
      </font>
    </dxf>
    <dxf>
      <fill>
        <patternFill patternType="solid">
          <fgColor theme="0"/>
          <bgColor theme="0" tint="-0.149959996342659"/>
        </patternFill>
      </fill>
    </dxf>
    <dxf>
      <font>
        <b/>
        <i val="0"/>
        <color rgb="FFFF0000"/>
      </font>
    </dxf>
    <dxf>
      <font>
        <b/>
        <i val="0"/>
        <color rgb="FFFF0000"/>
      </font>
    </dxf>
    <dxf>
      <font>
        <b/>
        <i val="0"/>
        <color rgb="FFFF0000"/>
      </font>
      <border/>
    </dxf>
    <dxf>
      <font>
        <color rgb="FFFF0000"/>
      </font>
      <border/>
    </dxf>
    <dxf>
      <font>
        <b/>
        <i val="0"/>
        <color rgb="FFFF0000"/>
      </font>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55</xdr:row>
      <xdr:rowOff>104775</xdr:rowOff>
    </xdr:from>
    <xdr:to>
      <xdr:col>23</xdr:col>
      <xdr:colOff>209550</xdr:colOff>
      <xdr:row>60</xdr:row>
      <xdr:rowOff>85725</xdr:rowOff>
    </xdr:to>
    <xdr:sp>
      <xdr:nvSpPr>
        <xdr:cNvPr id="1" name="角丸四角形吹き出し 1"/>
        <xdr:cNvSpPr>
          <a:spLocks/>
        </xdr:cNvSpPr>
      </xdr:nvSpPr>
      <xdr:spPr>
        <a:xfrm>
          <a:off x="2981325" y="8277225"/>
          <a:ext cx="1466850" cy="647700"/>
        </a:xfrm>
        <a:prstGeom prst="wedgeRoundRectCallout">
          <a:avLst>
            <a:gd name="adj1" fmla="val -56351"/>
            <a:gd name="adj2" fmla="val -46009"/>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各事業所の勤務形態にあわせ、自由にお使いください。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U85"/>
  <sheetViews>
    <sheetView zoomScalePageLayoutView="0" workbookViewId="0" topLeftCell="A1">
      <selection activeCell="A1" sqref="A1"/>
    </sheetView>
  </sheetViews>
  <sheetFormatPr defaultColWidth="2.7109375" defaultRowHeight="15"/>
  <cols>
    <col min="1" max="12" width="2.28125" style="1" customWidth="1"/>
    <col min="13" max="43" width="3.28125" style="1" customWidth="1"/>
    <col min="44" max="44" width="2.7109375" style="1" customWidth="1"/>
    <col min="45" max="45" width="1.8515625" style="1" customWidth="1"/>
    <col min="46" max="46" width="2.8515625" style="1" customWidth="1"/>
    <col min="47" max="47" width="2.28125" style="1" customWidth="1"/>
    <col min="48" max="16384" width="2.7109375" style="1" customWidth="1"/>
  </cols>
  <sheetData>
    <row r="1" ht="11.25">
      <c r="A1" s="1" t="s">
        <v>0</v>
      </c>
    </row>
    <row r="2" spans="2:47" ht="17.25">
      <c r="B2" s="2" t="s">
        <v>1</v>
      </c>
      <c r="S2" s="1" t="s">
        <v>95</v>
      </c>
      <c r="T2" s="506">
        <f>M6</f>
        <v>43586</v>
      </c>
      <c r="U2" s="506"/>
      <c r="V2" s="507">
        <f>M6</f>
        <v>43586</v>
      </c>
      <c r="W2" s="507"/>
      <c r="X2" s="1" t="s">
        <v>96</v>
      </c>
      <c r="Z2" s="1" t="s">
        <v>4</v>
      </c>
      <c r="AC2" s="4" t="s">
        <v>95</v>
      </c>
      <c r="AD2" s="505" t="s">
        <v>103</v>
      </c>
      <c r="AE2" s="505"/>
      <c r="AF2" s="505"/>
      <c r="AG2" s="505"/>
      <c r="AH2" s="505"/>
      <c r="AI2" s="505"/>
      <c r="AJ2" s="505"/>
      <c r="AK2" s="505"/>
      <c r="AL2" s="505"/>
      <c r="AM2" s="505"/>
      <c r="AN2" s="505"/>
      <c r="AO2" s="505"/>
      <c r="AP2" s="505"/>
      <c r="AQ2" s="505"/>
      <c r="AR2" s="505"/>
      <c r="AS2" s="505"/>
      <c r="AT2" s="505"/>
      <c r="AU2" s="1" t="s">
        <v>96</v>
      </c>
    </row>
    <row r="3" spans="9:44" ht="11.25">
      <c r="I3" s="1" t="s">
        <v>5</v>
      </c>
      <c r="L3" s="4" t="s">
        <v>95</v>
      </c>
      <c r="M3" s="502" t="s">
        <v>104</v>
      </c>
      <c r="N3" s="502"/>
      <c r="O3" s="502"/>
      <c r="P3" s="502"/>
      <c r="Q3" s="502"/>
      <c r="R3" s="502"/>
      <c r="S3" s="502"/>
      <c r="T3" s="502"/>
      <c r="U3" s="502"/>
      <c r="V3" s="502"/>
      <c r="W3" s="502"/>
      <c r="X3" s="502"/>
      <c r="Y3" s="502"/>
      <c r="Z3" s="502"/>
      <c r="AA3" s="502"/>
      <c r="AB3" s="1" t="s">
        <v>96</v>
      </c>
      <c r="AC3" s="3"/>
      <c r="AD3" s="3"/>
      <c r="AE3" s="1" t="s">
        <v>6</v>
      </c>
      <c r="AJ3" s="4" t="s">
        <v>95</v>
      </c>
      <c r="AK3" s="503">
        <v>0.875</v>
      </c>
      <c r="AL3" s="502"/>
      <c r="AM3" s="502"/>
      <c r="AN3" s="1" t="s">
        <v>97</v>
      </c>
      <c r="AO3" s="503">
        <v>0.25</v>
      </c>
      <c r="AP3" s="502"/>
      <c r="AQ3" s="502"/>
      <c r="AR3" s="1" t="s">
        <v>96</v>
      </c>
    </row>
    <row r="4" spans="20:40" s="3" customFormat="1" ht="11.25">
      <c r="T4" s="7"/>
      <c r="U4" s="7"/>
      <c r="V4" s="7"/>
      <c r="W4" s="7"/>
      <c r="X4" s="7"/>
      <c r="Y4" s="7"/>
      <c r="Z4" s="7"/>
      <c r="AA4" s="7"/>
      <c r="AJ4" s="6" t="s">
        <v>45</v>
      </c>
      <c r="AK4" s="6" t="s">
        <v>95</v>
      </c>
      <c r="AL4" s="504">
        <v>9</v>
      </c>
      <c r="AM4" s="504"/>
      <c r="AN4" s="3" t="s">
        <v>46</v>
      </c>
    </row>
    <row r="5" spans="1:47" ht="13.5" customHeight="1">
      <c r="A5" s="475" t="s">
        <v>98</v>
      </c>
      <c r="B5" s="476" t="s">
        <v>8</v>
      </c>
      <c r="C5" s="476"/>
      <c r="D5" s="476"/>
      <c r="E5" s="476"/>
      <c r="F5" s="476"/>
      <c r="G5" s="499" t="s">
        <v>21</v>
      </c>
      <c r="H5" s="499"/>
      <c r="I5" s="476" t="s">
        <v>14</v>
      </c>
      <c r="J5" s="476"/>
      <c r="K5" s="476"/>
      <c r="L5" s="477"/>
      <c r="M5" s="475" t="s">
        <v>22</v>
      </c>
      <c r="N5" s="476"/>
      <c r="O5" s="476"/>
      <c r="P5" s="476"/>
      <c r="Q5" s="476"/>
      <c r="R5" s="476"/>
      <c r="S5" s="477"/>
      <c r="T5" s="472" t="s">
        <v>23</v>
      </c>
      <c r="U5" s="473"/>
      <c r="V5" s="473"/>
      <c r="W5" s="473"/>
      <c r="X5" s="473"/>
      <c r="Y5" s="473"/>
      <c r="Z5" s="474"/>
      <c r="AA5" s="472" t="s">
        <v>24</v>
      </c>
      <c r="AB5" s="473"/>
      <c r="AC5" s="473"/>
      <c r="AD5" s="473"/>
      <c r="AE5" s="473"/>
      <c r="AF5" s="473"/>
      <c r="AG5" s="474"/>
      <c r="AH5" s="475" t="s">
        <v>25</v>
      </c>
      <c r="AI5" s="476"/>
      <c r="AJ5" s="476"/>
      <c r="AK5" s="476"/>
      <c r="AL5" s="476"/>
      <c r="AM5" s="476"/>
      <c r="AN5" s="477"/>
      <c r="AO5" s="325"/>
      <c r="AP5" s="325"/>
      <c r="AQ5" s="325"/>
      <c r="AR5" s="478" t="s">
        <v>12</v>
      </c>
      <c r="AS5" s="479"/>
      <c r="AT5" s="478" t="s">
        <v>11</v>
      </c>
      <c r="AU5" s="479"/>
    </row>
    <row r="6" spans="1:47" ht="11.25">
      <c r="A6" s="497"/>
      <c r="B6" s="371"/>
      <c r="C6" s="371"/>
      <c r="D6" s="371"/>
      <c r="E6" s="371"/>
      <c r="F6" s="371"/>
      <c r="G6" s="500"/>
      <c r="H6" s="500"/>
      <c r="I6" s="371"/>
      <c r="J6" s="371"/>
      <c r="K6" s="371"/>
      <c r="L6" s="372"/>
      <c r="M6" s="350">
        <v>43586</v>
      </c>
      <c r="N6" s="41">
        <f>M6+1</f>
        <v>43587</v>
      </c>
      <c r="O6" s="41">
        <f aca="true" t="shared" si="0" ref="O6:AQ6">N6+1</f>
        <v>43588</v>
      </c>
      <c r="P6" s="41">
        <f t="shared" si="0"/>
        <v>43589</v>
      </c>
      <c r="Q6" s="41">
        <f t="shared" si="0"/>
        <v>43590</v>
      </c>
      <c r="R6" s="41">
        <f t="shared" si="0"/>
        <v>43591</v>
      </c>
      <c r="S6" s="42">
        <f t="shared" si="0"/>
        <v>43592</v>
      </c>
      <c r="T6" s="40">
        <f t="shared" si="0"/>
        <v>43593</v>
      </c>
      <c r="U6" s="41">
        <f t="shared" si="0"/>
        <v>43594</v>
      </c>
      <c r="V6" s="41">
        <f t="shared" si="0"/>
        <v>43595</v>
      </c>
      <c r="W6" s="41">
        <f>V6+1</f>
        <v>43596</v>
      </c>
      <c r="X6" s="41">
        <f t="shared" si="0"/>
        <v>43597</v>
      </c>
      <c r="Y6" s="41">
        <f>X6+1</f>
        <v>43598</v>
      </c>
      <c r="Z6" s="42">
        <f t="shared" si="0"/>
        <v>43599</v>
      </c>
      <c r="AA6" s="40">
        <f t="shared" si="0"/>
        <v>43600</v>
      </c>
      <c r="AB6" s="41">
        <f>AA6+1</f>
        <v>43601</v>
      </c>
      <c r="AC6" s="41">
        <f t="shared" si="0"/>
        <v>43602</v>
      </c>
      <c r="AD6" s="41">
        <f t="shared" si="0"/>
        <v>43603</v>
      </c>
      <c r="AE6" s="41">
        <f>AD6+1</f>
        <v>43604</v>
      </c>
      <c r="AF6" s="41">
        <f t="shared" si="0"/>
        <v>43605</v>
      </c>
      <c r="AG6" s="42">
        <f t="shared" si="0"/>
        <v>43606</v>
      </c>
      <c r="AH6" s="40">
        <f t="shared" si="0"/>
        <v>43607</v>
      </c>
      <c r="AI6" s="41">
        <f t="shared" si="0"/>
        <v>43608</v>
      </c>
      <c r="AJ6" s="41">
        <f t="shared" si="0"/>
        <v>43609</v>
      </c>
      <c r="AK6" s="41">
        <f t="shared" si="0"/>
        <v>43610</v>
      </c>
      <c r="AL6" s="41">
        <f t="shared" si="0"/>
        <v>43611</v>
      </c>
      <c r="AM6" s="41">
        <f t="shared" si="0"/>
        <v>43612</v>
      </c>
      <c r="AN6" s="43">
        <f t="shared" si="0"/>
        <v>43613</v>
      </c>
      <c r="AO6" s="40">
        <f t="shared" si="0"/>
        <v>43614</v>
      </c>
      <c r="AP6" s="41">
        <f t="shared" si="0"/>
        <v>43615</v>
      </c>
      <c r="AQ6" s="41">
        <f t="shared" si="0"/>
        <v>43616</v>
      </c>
      <c r="AR6" s="480"/>
      <c r="AS6" s="481"/>
      <c r="AT6" s="480"/>
      <c r="AU6" s="481"/>
    </row>
    <row r="7" spans="1:47" ht="11.25">
      <c r="A7" s="498"/>
      <c r="B7" s="373"/>
      <c r="C7" s="373"/>
      <c r="D7" s="373"/>
      <c r="E7" s="373"/>
      <c r="F7" s="373"/>
      <c r="G7" s="501"/>
      <c r="H7" s="501"/>
      <c r="I7" s="373"/>
      <c r="J7" s="373"/>
      <c r="K7" s="373"/>
      <c r="L7" s="374"/>
      <c r="M7" s="44" t="str">
        <f>CHOOSE(WEEKDAY(M6,1),"日","月","火","水","木","金","土")</f>
        <v>水</v>
      </c>
      <c r="N7" s="327" t="str">
        <f aca="true" t="shared" si="1" ref="N7:AQ7">CHOOSE(WEEKDAY(N6,1),"日","月","火","水","木","金","土")</f>
        <v>木</v>
      </c>
      <c r="O7" s="327" t="str">
        <f t="shared" si="1"/>
        <v>金</v>
      </c>
      <c r="P7" s="327" t="str">
        <f t="shared" si="1"/>
        <v>土</v>
      </c>
      <c r="Q7" s="327" t="str">
        <f t="shared" si="1"/>
        <v>日</v>
      </c>
      <c r="R7" s="327" t="str">
        <f t="shared" si="1"/>
        <v>月</v>
      </c>
      <c r="S7" s="328" t="str">
        <f t="shared" si="1"/>
        <v>火</v>
      </c>
      <c r="T7" s="326" t="str">
        <f t="shared" si="1"/>
        <v>水</v>
      </c>
      <c r="U7" s="327" t="str">
        <f t="shared" si="1"/>
        <v>木</v>
      </c>
      <c r="V7" s="327" t="str">
        <f t="shared" si="1"/>
        <v>金</v>
      </c>
      <c r="W7" s="327" t="str">
        <f t="shared" si="1"/>
        <v>土</v>
      </c>
      <c r="X7" s="327" t="str">
        <f t="shared" si="1"/>
        <v>日</v>
      </c>
      <c r="Y7" s="327" t="str">
        <f t="shared" si="1"/>
        <v>月</v>
      </c>
      <c r="Z7" s="328" t="str">
        <f t="shared" si="1"/>
        <v>火</v>
      </c>
      <c r="AA7" s="326" t="str">
        <f t="shared" si="1"/>
        <v>水</v>
      </c>
      <c r="AB7" s="327" t="str">
        <f t="shared" si="1"/>
        <v>木</v>
      </c>
      <c r="AC7" s="327" t="str">
        <f t="shared" si="1"/>
        <v>金</v>
      </c>
      <c r="AD7" s="327" t="str">
        <f t="shared" si="1"/>
        <v>土</v>
      </c>
      <c r="AE7" s="327" t="str">
        <f t="shared" si="1"/>
        <v>日</v>
      </c>
      <c r="AF7" s="327" t="str">
        <f t="shared" si="1"/>
        <v>月</v>
      </c>
      <c r="AG7" s="328" t="str">
        <f t="shared" si="1"/>
        <v>火</v>
      </c>
      <c r="AH7" s="326" t="str">
        <f t="shared" si="1"/>
        <v>水</v>
      </c>
      <c r="AI7" s="327" t="str">
        <f t="shared" si="1"/>
        <v>木</v>
      </c>
      <c r="AJ7" s="327" t="str">
        <f t="shared" si="1"/>
        <v>金</v>
      </c>
      <c r="AK7" s="327" t="str">
        <f t="shared" si="1"/>
        <v>土</v>
      </c>
      <c r="AL7" s="327" t="str">
        <f t="shared" si="1"/>
        <v>日</v>
      </c>
      <c r="AM7" s="327" t="str">
        <f t="shared" si="1"/>
        <v>月</v>
      </c>
      <c r="AN7" s="48" t="str">
        <f t="shared" si="1"/>
        <v>火</v>
      </c>
      <c r="AO7" s="326" t="str">
        <f t="shared" si="1"/>
        <v>水</v>
      </c>
      <c r="AP7" s="327" t="str">
        <f t="shared" si="1"/>
        <v>木</v>
      </c>
      <c r="AQ7" s="327" t="str">
        <f t="shared" si="1"/>
        <v>金</v>
      </c>
      <c r="AR7" s="482"/>
      <c r="AS7" s="483"/>
      <c r="AT7" s="482"/>
      <c r="AU7" s="483"/>
    </row>
    <row r="8" spans="1:47" ht="13.5" customHeight="1">
      <c r="A8" s="484">
        <v>1</v>
      </c>
      <c r="B8" s="485" t="s">
        <v>107</v>
      </c>
      <c r="C8" s="486"/>
      <c r="D8" s="486"/>
      <c r="E8" s="486"/>
      <c r="F8" s="487"/>
      <c r="G8" s="488" t="s">
        <v>82</v>
      </c>
      <c r="H8" s="489"/>
      <c r="I8" s="490" t="s">
        <v>83</v>
      </c>
      <c r="J8" s="491"/>
      <c r="K8" s="491"/>
      <c r="L8" s="492"/>
      <c r="M8" s="359">
        <v>3</v>
      </c>
      <c r="N8" s="360">
        <v>3</v>
      </c>
      <c r="O8" s="360">
        <v>0</v>
      </c>
      <c r="P8" s="360">
        <v>0</v>
      </c>
      <c r="Q8" s="360">
        <v>3</v>
      </c>
      <c r="R8" s="360">
        <v>1</v>
      </c>
      <c r="S8" s="361">
        <v>1</v>
      </c>
      <c r="T8" s="359">
        <v>0</v>
      </c>
      <c r="U8" s="360">
        <v>0</v>
      </c>
      <c r="V8" s="360">
        <v>3</v>
      </c>
      <c r="W8" s="360">
        <v>3</v>
      </c>
      <c r="X8" s="360">
        <v>0</v>
      </c>
      <c r="Y8" s="360">
        <v>3</v>
      </c>
      <c r="Z8" s="361">
        <v>3</v>
      </c>
      <c r="AA8" s="359">
        <v>3</v>
      </c>
      <c r="AB8" s="360">
        <v>3</v>
      </c>
      <c r="AC8" s="360">
        <v>0</v>
      </c>
      <c r="AD8" s="360">
        <v>0</v>
      </c>
      <c r="AE8" s="360">
        <v>3</v>
      </c>
      <c r="AF8" s="360">
        <v>3</v>
      </c>
      <c r="AG8" s="361">
        <v>3</v>
      </c>
      <c r="AH8" s="359">
        <v>0</v>
      </c>
      <c r="AI8" s="360">
        <v>0</v>
      </c>
      <c r="AJ8" s="360">
        <v>0</v>
      </c>
      <c r="AK8" s="360">
        <v>0</v>
      </c>
      <c r="AL8" s="360">
        <v>3</v>
      </c>
      <c r="AM8" s="360">
        <v>3</v>
      </c>
      <c r="AN8" s="362">
        <v>3</v>
      </c>
      <c r="AO8" s="359">
        <v>3</v>
      </c>
      <c r="AP8" s="360">
        <v>3</v>
      </c>
      <c r="AQ8" s="361">
        <v>0</v>
      </c>
      <c r="AR8" s="493">
        <f>IF(SUM(M8:AN8)=0,"",SUM(M8:AN8))</f>
        <v>47</v>
      </c>
      <c r="AS8" s="494"/>
      <c r="AT8" s="495">
        <f>IF(AR8="","",AR8/4)</f>
        <v>11.75</v>
      </c>
      <c r="AU8" s="452"/>
    </row>
    <row r="9" spans="1:47" ht="13.5" customHeight="1">
      <c r="A9" s="453"/>
      <c r="B9" s="467"/>
      <c r="C9" s="468"/>
      <c r="D9" s="468"/>
      <c r="E9" s="468"/>
      <c r="F9" s="469"/>
      <c r="G9" s="457"/>
      <c r="H9" s="458"/>
      <c r="I9" s="454"/>
      <c r="J9" s="455"/>
      <c r="K9" s="455"/>
      <c r="L9" s="459"/>
      <c r="M9" s="329" t="s">
        <v>52</v>
      </c>
      <c r="N9" s="330" t="s">
        <v>52</v>
      </c>
      <c r="O9" s="330" t="s">
        <v>84</v>
      </c>
      <c r="P9" s="330" t="s">
        <v>84</v>
      </c>
      <c r="Q9" s="330" t="s">
        <v>52</v>
      </c>
      <c r="R9" s="330" t="s">
        <v>72</v>
      </c>
      <c r="S9" s="331" t="s">
        <v>72</v>
      </c>
      <c r="T9" s="329" t="s">
        <v>53</v>
      </c>
      <c r="U9" s="330" t="s">
        <v>85</v>
      </c>
      <c r="V9" s="330" t="s">
        <v>52</v>
      </c>
      <c r="W9" s="330" t="s">
        <v>52</v>
      </c>
      <c r="X9" s="330" t="s">
        <v>84</v>
      </c>
      <c r="Y9" s="330" t="s">
        <v>52</v>
      </c>
      <c r="Z9" s="331" t="s">
        <v>52</v>
      </c>
      <c r="AA9" s="329" t="s">
        <v>52</v>
      </c>
      <c r="AB9" s="330" t="s">
        <v>52</v>
      </c>
      <c r="AC9" s="330" t="s">
        <v>84</v>
      </c>
      <c r="AD9" s="330" t="s">
        <v>84</v>
      </c>
      <c r="AE9" s="330" t="s">
        <v>52</v>
      </c>
      <c r="AF9" s="330" t="s">
        <v>52</v>
      </c>
      <c r="AG9" s="331" t="s">
        <v>52</v>
      </c>
      <c r="AH9" s="329" t="s">
        <v>53</v>
      </c>
      <c r="AI9" s="330" t="s">
        <v>85</v>
      </c>
      <c r="AJ9" s="330" t="s">
        <v>84</v>
      </c>
      <c r="AK9" s="330" t="s">
        <v>84</v>
      </c>
      <c r="AL9" s="330" t="s">
        <v>52</v>
      </c>
      <c r="AM9" s="330" t="s">
        <v>52</v>
      </c>
      <c r="AN9" s="332" t="s">
        <v>52</v>
      </c>
      <c r="AO9" s="329" t="s">
        <v>52</v>
      </c>
      <c r="AP9" s="330" t="s">
        <v>52</v>
      </c>
      <c r="AQ9" s="331" t="s">
        <v>84</v>
      </c>
      <c r="AR9" s="470"/>
      <c r="AS9" s="471"/>
      <c r="AT9" s="496"/>
      <c r="AU9" s="441"/>
    </row>
    <row r="10" spans="1:47" ht="13.5" customHeight="1">
      <c r="A10" s="453">
        <v>2</v>
      </c>
      <c r="B10" s="464" t="s">
        <v>108</v>
      </c>
      <c r="C10" s="465"/>
      <c r="D10" s="465"/>
      <c r="E10" s="465"/>
      <c r="F10" s="466"/>
      <c r="G10" s="457" t="s">
        <v>82</v>
      </c>
      <c r="H10" s="458"/>
      <c r="I10" s="454" t="s">
        <v>83</v>
      </c>
      <c r="J10" s="455"/>
      <c r="K10" s="455"/>
      <c r="L10" s="459"/>
      <c r="M10" s="363">
        <v>3</v>
      </c>
      <c r="N10" s="358">
        <v>3</v>
      </c>
      <c r="O10" s="358">
        <v>0</v>
      </c>
      <c r="P10" s="358">
        <v>0</v>
      </c>
      <c r="Q10" s="358">
        <v>3</v>
      </c>
      <c r="R10" s="358">
        <v>1</v>
      </c>
      <c r="S10" s="364">
        <v>1</v>
      </c>
      <c r="T10" s="363">
        <v>0</v>
      </c>
      <c r="U10" s="358">
        <v>0</v>
      </c>
      <c r="V10" s="358">
        <v>3</v>
      </c>
      <c r="W10" s="358">
        <v>3</v>
      </c>
      <c r="X10" s="358">
        <v>0</v>
      </c>
      <c r="Y10" s="358">
        <v>3</v>
      </c>
      <c r="Z10" s="364">
        <v>3</v>
      </c>
      <c r="AA10" s="363">
        <v>3</v>
      </c>
      <c r="AB10" s="358">
        <v>3</v>
      </c>
      <c r="AC10" s="358">
        <v>0</v>
      </c>
      <c r="AD10" s="358">
        <v>0</v>
      </c>
      <c r="AE10" s="358">
        <v>3</v>
      </c>
      <c r="AF10" s="358">
        <v>3</v>
      </c>
      <c r="AG10" s="364">
        <v>3</v>
      </c>
      <c r="AH10" s="363">
        <v>0</v>
      </c>
      <c r="AI10" s="358">
        <v>0</v>
      </c>
      <c r="AJ10" s="358">
        <v>0</v>
      </c>
      <c r="AK10" s="358">
        <v>0</v>
      </c>
      <c r="AL10" s="358">
        <v>3</v>
      </c>
      <c r="AM10" s="358">
        <v>3</v>
      </c>
      <c r="AN10" s="365">
        <v>3</v>
      </c>
      <c r="AO10" s="363">
        <v>3</v>
      </c>
      <c r="AP10" s="358">
        <v>3</v>
      </c>
      <c r="AQ10" s="364">
        <v>0</v>
      </c>
      <c r="AR10" s="460">
        <f>IF(SUM(M10:AN10)=0,"",SUM(M10:AN10))</f>
        <v>47</v>
      </c>
      <c r="AS10" s="461"/>
      <c r="AT10" s="463">
        <f>IF(AR10="","",AR10/4)</f>
        <v>11.75</v>
      </c>
      <c r="AU10" s="429"/>
    </row>
    <row r="11" spans="1:47" ht="13.5" customHeight="1">
      <c r="A11" s="453"/>
      <c r="B11" s="467"/>
      <c r="C11" s="468"/>
      <c r="D11" s="468"/>
      <c r="E11" s="468"/>
      <c r="F11" s="469"/>
      <c r="G11" s="457"/>
      <c r="H11" s="458"/>
      <c r="I11" s="454"/>
      <c r="J11" s="455"/>
      <c r="K11" s="455"/>
      <c r="L11" s="459"/>
      <c r="M11" s="329" t="s">
        <v>52</v>
      </c>
      <c r="N11" s="330" t="s">
        <v>52</v>
      </c>
      <c r="O11" s="330" t="s">
        <v>84</v>
      </c>
      <c r="P11" s="330" t="s">
        <v>84</v>
      </c>
      <c r="Q11" s="330" t="s">
        <v>52</v>
      </c>
      <c r="R11" s="330" t="s">
        <v>72</v>
      </c>
      <c r="S11" s="331" t="s">
        <v>72</v>
      </c>
      <c r="T11" s="329" t="s">
        <v>53</v>
      </c>
      <c r="U11" s="330" t="s">
        <v>85</v>
      </c>
      <c r="V11" s="330" t="s">
        <v>52</v>
      </c>
      <c r="W11" s="330" t="s">
        <v>52</v>
      </c>
      <c r="X11" s="330" t="s">
        <v>84</v>
      </c>
      <c r="Y11" s="330" t="s">
        <v>52</v>
      </c>
      <c r="Z11" s="331" t="s">
        <v>52</v>
      </c>
      <c r="AA11" s="329" t="s">
        <v>52</v>
      </c>
      <c r="AB11" s="330" t="s">
        <v>52</v>
      </c>
      <c r="AC11" s="330" t="s">
        <v>84</v>
      </c>
      <c r="AD11" s="330" t="s">
        <v>84</v>
      </c>
      <c r="AE11" s="330" t="s">
        <v>52</v>
      </c>
      <c r="AF11" s="330" t="s">
        <v>52</v>
      </c>
      <c r="AG11" s="331" t="s">
        <v>52</v>
      </c>
      <c r="AH11" s="329" t="s">
        <v>53</v>
      </c>
      <c r="AI11" s="330" t="s">
        <v>85</v>
      </c>
      <c r="AJ11" s="330" t="s">
        <v>84</v>
      </c>
      <c r="AK11" s="330" t="s">
        <v>84</v>
      </c>
      <c r="AL11" s="330" t="s">
        <v>52</v>
      </c>
      <c r="AM11" s="330" t="s">
        <v>52</v>
      </c>
      <c r="AN11" s="332" t="s">
        <v>52</v>
      </c>
      <c r="AO11" s="329" t="s">
        <v>52</v>
      </c>
      <c r="AP11" s="330" t="s">
        <v>52</v>
      </c>
      <c r="AQ11" s="331" t="s">
        <v>84</v>
      </c>
      <c r="AR11" s="470"/>
      <c r="AS11" s="471"/>
      <c r="AT11" s="462"/>
      <c r="AU11" s="423"/>
    </row>
    <row r="12" spans="1:47" ht="11.25">
      <c r="A12" s="453">
        <v>3</v>
      </c>
      <c r="B12" s="454"/>
      <c r="C12" s="455"/>
      <c r="D12" s="455"/>
      <c r="E12" s="455"/>
      <c r="F12" s="456"/>
      <c r="G12" s="457"/>
      <c r="H12" s="458"/>
      <c r="I12" s="454"/>
      <c r="J12" s="455"/>
      <c r="K12" s="455"/>
      <c r="L12" s="459"/>
      <c r="M12" s="68">
        <f>IF(M13="","",VLOOKUP(M13,$O$58:$Q$65,2,FALSE))</f>
      </c>
      <c r="N12" s="69">
        <f aca="true" t="shared" si="2" ref="N12:AQ12">IF(N13="","",VLOOKUP(N13,$O$58:$Q$65,2,FALSE))</f>
      </c>
      <c r="O12" s="69">
        <f t="shared" si="2"/>
      </c>
      <c r="P12" s="69">
        <f t="shared" si="2"/>
      </c>
      <c r="Q12" s="69">
        <f t="shared" si="2"/>
      </c>
      <c r="R12" s="69">
        <f t="shared" si="2"/>
      </c>
      <c r="S12" s="70">
        <f t="shared" si="2"/>
      </c>
      <c r="T12" s="68">
        <f t="shared" si="2"/>
      </c>
      <c r="U12" s="69">
        <f t="shared" si="2"/>
      </c>
      <c r="V12" s="69">
        <f t="shared" si="2"/>
      </c>
      <c r="W12" s="69">
        <f t="shared" si="2"/>
      </c>
      <c r="X12" s="69">
        <f t="shared" si="2"/>
      </c>
      <c r="Y12" s="69">
        <f t="shared" si="2"/>
      </c>
      <c r="Z12" s="70">
        <f t="shared" si="2"/>
      </c>
      <c r="AA12" s="68">
        <f t="shared" si="2"/>
      </c>
      <c r="AB12" s="69">
        <f t="shared" si="2"/>
      </c>
      <c r="AC12" s="69">
        <f t="shared" si="2"/>
      </c>
      <c r="AD12" s="69">
        <f t="shared" si="2"/>
      </c>
      <c r="AE12" s="69">
        <f t="shared" si="2"/>
      </c>
      <c r="AF12" s="69">
        <f t="shared" si="2"/>
      </c>
      <c r="AG12" s="70">
        <f t="shared" si="2"/>
      </c>
      <c r="AH12" s="68">
        <f t="shared" si="2"/>
      </c>
      <c r="AI12" s="69">
        <f t="shared" si="2"/>
      </c>
      <c r="AJ12" s="69">
        <f t="shared" si="2"/>
      </c>
      <c r="AK12" s="69">
        <f t="shared" si="2"/>
      </c>
      <c r="AL12" s="69">
        <f t="shared" si="2"/>
      </c>
      <c r="AM12" s="69">
        <f t="shared" si="2"/>
      </c>
      <c r="AN12" s="71">
        <f t="shared" si="2"/>
      </c>
      <c r="AO12" s="68">
        <f t="shared" si="2"/>
      </c>
      <c r="AP12" s="69">
        <f t="shared" si="2"/>
      </c>
      <c r="AQ12" s="70">
        <f t="shared" si="2"/>
      </c>
      <c r="AR12" s="460">
        <f>IF(SUM(M12:AN12)=0,"",SUM(M12:AN12))</f>
      </c>
      <c r="AS12" s="461"/>
      <c r="AT12" s="463">
        <f>IF(AR12="","",AR12/4)</f>
      </c>
      <c r="AU12" s="429"/>
    </row>
    <row r="13" spans="1:47" ht="11.25">
      <c r="A13" s="453"/>
      <c r="B13" s="454"/>
      <c r="C13" s="455"/>
      <c r="D13" s="455"/>
      <c r="E13" s="455"/>
      <c r="F13" s="456"/>
      <c r="G13" s="457"/>
      <c r="H13" s="458"/>
      <c r="I13" s="454"/>
      <c r="J13" s="455"/>
      <c r="K13" s="455"/>
      <c r="L13" s="459"/>
      <c r="M13" s="333"/>
      <c r="N13" s="334"/>
      <c r="O13" s="334"/>
      <c r="P13" s="334"/>
      <c r="Q13" s="334"/>
      <c r="R13" s="334"/>
      <c r="S13" s="335"/>
      <c r="T13" s="333"/>
      <c r="U13" s="334"/>
      <c r="V13" s="334"/>
      <c r="W13" s="334"/>
      <c r="X13" s="334"/>
      <c r="Y13" s="334"/>
      <c r="Z13" s="335"/>
      <c r="AA13" s="333"/>
      <c r="AB13" s="334"/>
      <c r="AC13" s="334"/>
      <c r="AD13" s="334"/>
      <c r="AE13" s="334"/>
      <c r="AF13" s="334"/>
      <c r="AG13" s="335"/>
      <c r="AH13" s="333"/>
      <c r="AI13" s="334"/>
      <c r="AJ13" s="334"/>
      <c r="AK13" s="334"/>
      <c r="AL13" s="334"/>
      <c r="AM13" s="334"/>
      <c r="AN13" s="336"/>
      <c r="AO13" s="333"/>
      <c r="AP13" s="334"/>
      <c r="AQ13" s="335"/>
      <c r="AR13" s="462"/>
      <c r="AS13" s="423"/>
      <c r="AT13" s="462"/>
      <c r="AU13" s="423"/>
    </row>
    <row r="14" spans="1:47" s="10" customFormat="1" ht="3" customHeight="1" thickBot="1">
      <c r="A14" s="49"/>
      <c r="B14" s="50"/>
      <c r="C14" s="50"/>
      <c r="D14" s="50"/>
      <c r="E14" s="51"/>
      <c r="F14" s="51"/>
      <c r="G14" s="52"/>
      <c r="H14" s="52"/>
      <c r="I14" s="51"/>
      <c r="J14" s="51"/>
      <c r="K14" s="51"/>
      <c r="L14" s="51"/>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1"/>
      <c r="AS14" s="51"/>
      <c r="AT14" s="54"/>
      <c r="AU14" s="54"/>
    </row>
    <row r="15" spans="1:47" ht="11.25">
      <c r="A15" s="442">
        <v>1</v>
      </c>
      <c r="B15" s="443" t="s">
        <v>81</v>
      </c>
      <c r="C15" s="444"/>
      <c r="D15" s="444"/>
      <c r="E15" s="444"/>
      <c r="F15" s="445"/>
      <c r="G15" s="446" t="s">
        <v>86</v>
      </c>
      <c r="H15" s="447"/>
      <c r="I15" s="443" t="s">
        <v>87</v>
      </c>
      <c r="J15" s="444"/>
      <c r="K15" s="444"/>
      <c r="L15" s="448"/>
      <c r="M15" s="64">
        <f>IF(M16="","",VLOOKUP(M16,$O$58:$Q$65,2,FALSE))</f>
        <v>8</v>
      </c>
      <c r="N15" s="65">
        <f aca="true" t="shared" si="3" ref="N15:AQ15">IF(N16="","",VLOOKUP(N16,$O$58:$Q$65,2,FALSE))</f>
        <v>8</v>
      </c>
      <c r="O15" s="65">
        <f t="shared" si="3"/>
        <v>8</v>
      </c>
      <c r="P15" s="65">
        <f t="shared" si="3"/>
        <v>0</v>
      </c>
      <c r="Q15" s="65">
        <f t="shared" si="3"/>
        <v>0</v>
      </c>
      <c r="R15" s="65">
        <f t="shared" si="3"/>
        <v>8</v>
      </c>
      <c r="S15" s="66">
        <f t="shared" si="3"/>
        <v>8</v>
      </c>
      <c r="T15" s="64">
        <f t="shared" si="3"/>
        <v>8</v>
      </c>
      <c r="U15" s="65">
        <f t="shared" si="3"/>
        <v>8</v>
      </c>
      <c r="V15" s="65">
        <f t="shared" si="3"/>
        <v>8</v>
      </c>
      <c r="W15" s="65">
        <f t="shared" si="3"/>
        <v>0</v>
      </c>
      <c r="X15" s="65">
        <f t="shared" si="3"/>
        <v>8</v>
      </c>
      <c r="Y15" s="65">
        <f t="shared" si="3"/>
        <v>8</v>
      </c>
      <c r="Z15" s="66">
        <f t="shared" si="3"/>
        <v>8</v>
      </c>
      <c r="AA15" s="64">
        <f t="shared" si="3"/>
        <v>8</v>
      </c>
      <c r="AB15" s="65">
        <f t="shared" si="3"/>
        <v>0</v>
      </c>
      <c r="AC15" s="65">
        <f t="shared" si="3"/>
        <v>8</v>
      </c>
      <c r="AD15" s="65">
        <f t="shared" si="3"/>
        <v>0</v>
      </c>
      <c r="AE15" s="65">
        <f t="shared" si="3"/>
        <v>8</v>
      </c>
      <c r="AF15" s="65">
        <f t="shared" si="3"/>
        <v>8</v>
      </c>
      <c r="AG15" s="66">
        <f t="shared" si="3"/>
        <v>0</v>
      </c>
      <c r="AH15" s="64">
        <f t="shared" si="3"/>
        <v>8</v>
      </c>
      <c r="AI15" s="65">
        <f t="shared" si="3"/>
        <v>8</v>
      </c>
      <c r="AJ15" s="65">
        <f t="shared" si="3"/>
        <v>8</v>
      </c>
      <c r="AK15" s="65">
        <f t="shared" si="3"/>
        <v>0</v>
      </c>
      <c r="AL15" s="65">
        <f t="shared" si="3"/>
        <v>8</v>
      </c>
      <c r="AM15" s="65">
        <f t="shared" si="3"/>
        <v>8</v>
      </c>
      <c r="AN15" s="67">
        <f t="shared" si="3"/>
        <v>0</v>
      </c>
      <c r="AO15" s="64">
        <f t="shared" si="3"/>
        <v>8</v>
      </c>
      <c r="AP15" s="65">
        <f t="shared" si="3"/>
        <v>8</v>
      </c>
      <c r="AQ15" s="65">
        <f t="shared" si="3"/>
        <v>0</v>
      </c>
      <c r="AR15" s="449">
        <f aca="true" t="shared" si="4" ref="AR15:AR41">IF(SUM(M15:AN15)=0,"",SUM(M15:AN15))</f>
        <v>160</v>
      </c>
      <c r="AS15" s="450"/>
      <c r="AT15" s="451">
        <f aca="true" t="shared" si="5" ref="AT15:AT41">IF(AR15="","",AR15/4)</f>
        <v>40</v>
      </c>
      <c r="AU15" s="452"/>
    </row>
    <row r="16" spans="1:47" ht="13.5" customHeight="1">
      <c r="A16" s="411"/>
      <c r="B16" s="415"/>
      <c r="C16" s="416"/>
      <c r="D16" s="416"/>
      <c r="E16" s="416"/>
      <c r="F16" s="417"/>
      <c r="G16" s="420"/>
      <c r="H16" s="421"/>
      <c r="I16" s="415"/>
      <c r="J16" s="416"/>
      <c r="K16" s="416"/>
      <c r="L16" s="423"/>
      <c r="M16" s="337" t="s">
        <v>50</v>
      </c>
      <c r="N16" s="338" t="s">
        <v>52</v>
      </c>
      <c r="O16" s="338" t="s">
        <v>52</v>
      </c>
      <c r="P16" s="338" t="s">
        <v>84</v>
      </c>
      <c r="Q16" s="338" t="s">
        <v>84</v>
      </c>
      <c r="R16" s="338" t="s">
        <v>52</v>
      </c>
      <c r="S16" s="339" t="s">
        <v>52</v>
      </c>
      <c r="T16" s="337" t="s">
        <v>54</v>
      </c>
      <c r="U16" s="338" t="s">
        <v>54</v>
      </c>
      <c r="V16" s="338" t="s">
        <v>52</v>
      </c>
      <c r="W16" s="338" t="s">
        <v>84</v>
      </c>
      <c r="X16" s="338" t="s">
        <v>52</v>
      </c>
      <c r="Y16" s="338" t="s">
        <v>50</v>
      </c>
      <c r="Z16" s="339" t="s">
        <v>52</v>
      </c>
      <c r="AA16" s="337" t="s">
        <v>52</v>
      </c>
      <c r="AB16" s="338" t="s">
        <v>84</v>
      </c>
      <c r="AC16" s="338" t="s">
        <v>52</v>
      </c>
      <c r="AD16" s="338" t="s">
        <v>84</v>
      </c>
      <c r="AE16" s="338" t="s">
        <v>52</v>
      </c>
      <c r="AF16" s="338" t="s">
        <v>52</v>
      </c>
      <c r="AG16" s="339" t="s">
        <v>84</v>
      </c>
      <c r="AH16" s="337" t="s">
        <v>50</v>
      </c>
      <c r="AI16" s="338" t="s">
        <v>52</v>
      </c>
      <c r="AJ16" s="338" t="s">
        <v>50</v>
      </c>
      <c r="AK16" s="338" t="s">
        <v>84</v>
      </c>
      <c r="AL16" s="338" t="s">
        <v>52</v>
      </c>
      <c r="AM16" s="338" t="s">
        <v>52</v>
      </c>
      <c r="AN16" s="340" t="s">
        <v>84</v>
      </c>
      <c r="AO16" s="337" t="s">
        <v>50</v>
      </c>
      <c r="AP16" s="338" t="s">
        <v>52</v>
      </c>
      <c r="AQ16" s="338" t="s">
        <v>84</v>
      </c>
      <c r="AR16" s="431"/>
      <c r="AS16" s="432"/>
      <c r="AT16" s="431"/>
      <c r="AU16" s="423"/>
    </row>
    <row r="17" spans="1:47" ht="12" thickBot="1">
      <c r="A17" s="410">
        <v>2</v>
      </c>
      <c r="B17" s="412" t="s">
        <v>111</v>
      </c>
      <c r="C17" s="413"/>
      <c r="D17" s="413"/>
      <c r="E17" s="413"/>
      <c r="F17" s="414"/>
      <c r="G17" s="418" t="s">
        <v>86</v>
      </c>
      <c r="H17" s="419"/>
      <c r="I17" s="412" t="s">
        <v>88</v>
      </c>
      <c r="J17" s="413"/>
      <c r="K17" s="413"/>
      <c r="L17" s="422"/>
      <c r="M17" s="68">
        <f>IF(M18="","",VLOOKUP(M18,$O$58:$Q$65,2,FALSE))</f>
        <v>3</v>
      </c>
      <c r="N17" s="69">
        <f aca="true" t="shared" si="6" ref="N17:AQ17">IF(N18="","",VLOOKUP(N18,$O$58:$Q$65,2,FALSE))</f>
        <v>0</v>
      </c>
      <c r="O17" s="69">
        <f t="shared" si="6"/>
        <v>0</v>
      </c>
      <c r="P17" s="69">
        <f t="shared" si="6"/>
        <v>8</v>
      </c>
      <c r="Q17" s="69">
        <f t="shared" si="6"/>
        <v>5</v>
      </c>
      <c r="R17" s="69">
        <f t="shared" si="6"/>
        <v>3</v>
      </c>
      <c r="S17" s="70">
        <f t="shared" si="6"/>
        <v>0</v>
      </c>
      <c r="T17" s="68">
        <f t="shared" si="6"/>
        <v>8</v>
      </c>
      <c r="U17" s="69">
        <f t="shared" si="6"/>
        <v>8</v>
      </c>
      <c r="V17" s="69">
        <f t="shared" si="6"/>
        <v>8</v>
      </c>
      <c r="W17" s="69">
        <f t="shared" si="6"/>
        <v>8</v>
      </c>
      <c r="X17" s="69">
        <f t="shared" si="6"/>
        <v>5</v>
      </c>
      <c r="Y17" s="69">
        <f t="shared" si="6"/>
        <v>3</v>
      </c>
      <c r="Z17" s="70"/>
      <c r="AA17" s="68">
        <f t="shared" si="6"/>
        <v>8</v>
      </c>
      <c r="AB17" s="69">
        <f t="shared" si="6"/>
        <v>8</v>
      </c>
      <c r="AC17" s="69">
        <f t="shared" si="6"/>
        <v>0</v>
      </c>
      <c r="AD17" s="69">
        <f t="shared" si="6"/>
        <v>5</v>
      </c>
      <c r="AE17" s="69">
        <f t="shared" si="6"/>
        <v>3</v>
      </c>
      <c r="AF17" s="69">
        <f t="shared" si="6"/>
        <v>0</v>
      </c>
      <c r="AG17" s="70">
        <f t="shared" si="6"/>
        <v>5</v>
      </c>
      <c r="AH17" s="68">
        <f t="shared" si="6"/>
        <v>3</v>
      </c>
      <c r="AI17" s="69">
        <f t="shared" si="6"/>
        <v>0</v>
      </c>
      <c r="AJ17" s="69">
        <f t="shared" si="6"/>
        <v>0</v>
      </c>
      <c r="AK17" s="69">
        <f t="shared" si="6"/>
        <v>8</v>
      </c>
      <c r="AL17" s="69">
        <f t="shared" si="6"/>
        <v>8</v>
      </c>
      <c r="AM17" s="69">
        <f t="shared" si="6"/>
        <v>5</v>
      </c>
      <c r="AN17" s="71">
        <f t="shared" si="6"/>
        <v>3</v>
      </c>
      <c r="AO17" s="68">
        <f t="shared" si="6"/>
        <v>0</v>
      </c>
      <c r="AP17" s="69">
        <f t="shared" si="6"/>
        <v>8</v>
      </c>
      <c r="AQ17" s="69">
        <f t="shared" si="6"/>
        <v>5</v>
      </c>
      <c r="AR17" s="424">
        <f t="shared" si="4"/>
        <v>115</v>
      </c>
      <c r="AS17" s="425"/>
      <c r="AT17" s="428">
        <f t="shared" si="5"/>
        <v>28.75</v>
      </c>
      <c r="AU17" s="429"/>
    </row>
    <row r="18" spans="1:47" ht="12" thickBot="1">
      <c r="A18" s="411"/>
      <c r="B18" s="415"/>
      <c r="C18" s="416"/>
      <c r="D18" s="416"/>
      <c r="E18" s="416"/>
      <c r="F18" s="417"/>
      <c r="G18" s="420"/>
      <c r="H18" s="421"/>
      <c r="I18" s="415"/>
      <c r="J18" s="416"/>
      <c r="K18" s="416"/>
      <c r="L18" s="423"/>
      <c r="M18" s="78" t="s">
        <v>85</v>
      </c>
      <c r="N18" s="62" t="s">
        <v>84</v>
      </c>
      <c r="O18" s="62" t="s">
        <v>84</v>
      </c>
      <c r="P18" s="62" t="s">
        <v>52</v>
      </c>
      <c r="Q18" s="62" t="s">
        <v>53</v>
      </c>
      <c r="R18" s="62" t="s">
        <v>85</v>
      </c>
      <c r="S18" s="79" t="s">
        <v>84</v>
      </c>
      <c r="T18" s="78" t="s">
        <v>52</v>
      </c>
      <c r="U18" s="62" t="s">
        <v>52</v>
      </c>
      <c r="V18" s="62" t="s">
        <v>52</v>
      </c>
      <c r="W18" s="62" t="s">
        <v>51</v>
      </c>
      <c r="X18" s="62" t="s">
        <v>53</v>
      </c>
      <c r="Y18" s="62" t="s">
        <v>85</v>
      </c>
      <c r="Z18" s="79" t="s">
        <v>84</v>
      </c>
      <c r="AA18" s="78" t="s">
        <v>50</v>
      </c>
      <c r="AB18" s="62" t="s">
        <v>51</v>
      </c>
      <c r="AC18" s="62" t="s">
        <v>84</v>
      </c>
      <c r="AD18" s="62" t="s">
        <v>53</v>
      </c>
      <c r="AE18" s="62" t="s">
        <v>85</v>
      </c>
      <c r="AF18" s="62" t="s">
        <v>84</v>
      </c>
      <c r="AG18" s="79" t="s">
        <v>53</v>
      </c>
      <c r="AH18" s="78" t="s">
        <v>85</v>
      </c>
      <c r="AI18" s="62" t="s">
        <v>84</v>
      </c>
      <c r="AJ18" s="62" t="s">
        <v>84</v>
      </c>
      <c r="AK18" s="62" t="s">
        <v>52</v>
      </c>
      <c r="AL18" s="62" t="s">
        <v>51</v>
      </c>
      <c r="AM18" s="62" t="s">
        <v>53</v>
      </c>
      <c r="AN18" s="80" t="s">
        <v>85</v>
      </c>
      <c r="AO18" s="78" t="s">
        <v>84</v>
      </c>
      <c r="AP18" s="62" t="s">
        <v>51</v>
      </c>
      <c r="AQ18" s="62" t="s">
        <v>53</v>
      </c>
      <c r="AR18" s="431"/>
      <c r="AS18" s="432"/>
      <c r="AT18" s="431"/>
      <c r="AU18" s="423"/>
    </row>
    <row r="19" spans="1:47" ht="12" thickBot="1">
      <c r="A19" s="410">
        <v>3</v>
      </c>
      <c r="B19" s="412" t="s">
        <v>111</v>
      </c>
      <c r="C19" s="413"/>
      <c r="D19" s="413"/>
      <c r="E19" s="413"/>
      <c r="F19" s="414"/>
      <c r="G19" s="418" t="s">
        <v>86</v>
      </c>
      <c r="H19" s="419"/>
      <c r="I19" s="412" t="s">
        <v>89</v>
      </c>
      <c r="J19" s="413"/>
      <c r="K19" s="413"/>
      <c r="L19" s="422"/>
      <c r="M19" s="68">
        <f>IF(M20="","",VLOOKUP(M20,$O$58:$Q$65,2,FALSE))</f>
        <v>8</v>
      </c>
      <c r="N19" s="69">
        <f aca="true" t="shared" si="7" ref="N19:AQ19">IF(N20="","",VLOOKUP(N20,$O$58:$Q$65,2,FALSE))</f>
        <v>0</v>
      </c>
      <c r="O19" s="69">
        <f t="shared" si="7"/>
        <v>8</v>
      </c>
      <c r="P19" s="69">
        <f t="shared" si="7"/>
        <v>5</v>
      </c>
      <c r="Q19" s="69">
        <f t="shared" si="7"/>
        <v>3</v>
      </c>
      <c r="R19" s="69">
        <f t="shared" si="7"/>
        <v>0</v>
      </c>
      <c r="S19" s="70">
        <f t="shared" si="7"/>
        <v>8</v>
      </c>
      <c r="T19" s="68">
        <f t="shared" si="7"/>
        <v>8</v>
      </c>
      <c r="U19" s="69">
        <f t="shared" si="7"/>
        <v>5</v>
      </c>
      <c r="V19" s="69">
        <f t="shared" si="7"/>
        <v>3</v>
      </c>
      <c r="W19" s="69">
        <f t="shared" si="7"/>
        <v>0</v>
      </c>
      <c r="X19" s="69">
        <f t="shared" si="7"/>
        <v>8</v>
      </c>
      <c r="Y19" s="69">
        <f t="shared" si="7"/>
        <v>8</v>
      </c>
      <c r="Z19" s="70">
        <f t="shared" si="7"/>
        <v>5</v>
      </c>
      <c r="AA19" s="68">
        <f t="shared" si="7"/>
        <v>3</v>
      </c>
      <c r="AB19" s="69">
        <f t="shared" si="7"/>
        <v>0</v>
      </c>
      <c r="AC19" s="69">
        <f t="shared" si="7"/>
        <v>5</v>
      </c>
      <c r="AD19" s="69">
        <f t="shared" si="7"/>
        <v>3</v>
      </c>
      <c r="AE19" s="69">
        <f t="shared" si="7"/>
        <v>0</v>
      </c>
      <c r="AF19" s="69">
        <f t="shared" si="7"/>
        <v>0</v>
      </c>
      <c r="AG19" s="70">
        <f t="shared" si="7"/>
        <v>8</v>
      </c>
      <c r="AH19" s="68">
        <f t="shared" si="7"/>
        <v>8</v>
      </c>
      <c r="AI19" s="69">
        <f t="shared" si="7"/>
        <v>8</v>
      </c>
      <c r="AJ19" s="69">
        <f t="shared" si="7"/>
        <v>5</v>
      </c>
      <c r="AK19" s="69">
        <f t="shared" si="7"/>
        <v>3</v>
      </c>
      <c r="AL19" s="69">
        <f t="shared" si="7"/>
        <v>0</v>
      </c>
      <c r="AM19" s="69">
        <f t="shared" si="7"/>
        <v>0</v>
      </c>
      <c r="AN19" s="71">
        <f t="shared" si="7"/>
        <v>5</v>
      </c>
      <c r="AO19" s="68">
        <f t="shared" si="7"/>
        <v>3</v>
      </c>
      <c r="AP19" s="69">
        <f t="shared" si="7"/>
        <v>0</v>
      </c>
      <c r="AQ19" s="69">
        <f t="shared" si="7"/>
        <v>8</v>
      </c>
      <c r="AR19" s="424">
        <f t="shared" si="4"/>
        <v>117</v>
      </c>
      <c r="AS19" s="425"/>
      <c r="AT19" s="428">
        <f t="shared" si="5"/>
        <v>29.25</v>
      </c>
      <c r="AU19" s="429"/>
    </row>
    <row r="20" spans="1:47" ht="12" thickBot="1">
      <c r="A20" s="411"/>
      <c r="B20" s="415"/>
      <c r="C20" s="416"/>
      <c r="D20" s="416"/>
      <c r="E20" s="416"/>
      <c r="F20" s="417"/>
      <c r="G20" s="420"/>
      <c r="H20" s="421"/>
      <c r="I20" s="415"/>
      <c r="J20" s="416"/>
      <c r="K20" s="416"/>
      <c r="L20" s="423"/>
      <c r="M20" s="78" t="s">
        <v>51</v>
      </c>
      <c r="N20" s="62" t="s">
        <v>84</v>
      </c>
      <c r="O20" s="62" t="s">
        <v>50</v>
      </c>
      <c r="P20" s="62" t="s">
        <v>53</v>
      </c>
      <c r="Q20" s="62" t="s">
        <v>85</v>
      </c>
      <c r="R20" s="62" t="s">
        <v>84</v>
      </c>
      <c r="S20" s="79" t="s">
        <v>52</v>
      </c>
      <c r="T20" s="78" t="s">
        <v>51</v>
      </c>
      <c r="U20" s="62" t="s">
        <v>53</v>
      </c>
      <c r="V20" s="62" t="s">
        <v>85</v>
      </c>
      <c r="W20" s="62" t="s">
        <v>84</v>
      </c>
      <c r="X20" s="62" t="s">
        <v>51</v>
      </c>
      <c r="Y20" s="62" t="s">
        <v>52</v>
      </c>
      <c r="Z20" s="79" t="s">
        <v>53</v>
      </c>
      <c r="AA20" s="78" t="s">
        <v>85</v>
      </c>
      <c r="AB20" s="62" t="s">
        <v>84</v>
      </c>
      <c r="AC20" s="62" t="s">
        <v>53</v>
      </c>
      <c r="AD20" s="62" t="s">
        <v>85</v>
      </c>
      <c r="AE20" s="62" t="s">
        <v>84</v>
      </c>
      <c r="AF20" s="62" t="s">
        <v>84</v>
      </c>
      <c r="AG20" s="79" t="s">
        <v>50</v>
      </c>
      <c r="AH20" s="78" t="s">
        <v>52</v>
      </c>
      <c r="AI20" s="62" t="s">
        <v>51</v>
      </c>
      <c r="AJ20" s="62" t="s">
        <v>53</v>
      </c>
      <c r="AK20" s="62" t="s">
        <v>85</v>
      </c>
      <c r="AL20" s="62" t="s">
        <v>84</v>
      </c>
      <c r="AM20" s="62" t="s">
        <v>84</v>
      </c>
      <c r="AN20" s="80" t="s">
        <v>53</v>
      </c>
      <c r="AO20" s="78" t="s">
        <v>85</v>
      </c>
      <c r="AP20" s="62" t="s">
        <v>84</v>
      </c>
      <c r="AQ20" s="62" t="s">
        <v>50</v>
      </c>
      <c r="AR20" s="431"/>
      <c r="AS20" s="432"/>
      <c r="AT20" s="431"/>
      <c r="AU20" s="423"/>
    </row>
    <row r="21" spans="1:47" ht="12" thickBot="1">
      <c r="A21" s="410">
        <v>4</v>
      </c>
      <c r="B21" s="412" t="s">
        <v>111</v>
      </c>
      <c r="C21" s="413"/>
      <c r="D21" s="413"/>
      <c r="E21" s="413"/>
      <c r="F21" s="414"/>
      <c r="G21" s="418" t="s">
        <v>86</v>
      </c>
      <c r="H21" s="419"/>
      <c r="I21" s="412" t="s">
        <v>90</v>
      </c>
      <c r="J21" s="413"/>
      <c r="K21" s="413"/>
      <c r="L21" s="422"/>
      <c r="M21" s="68">
        <f>IF(M22="","",VLOOKUP(M22,$O$58:$Q$65,2,FALSE))</f>
        <v>0</v>
      </c>
      <c r="N21" s="69">
        <f aca="true" t="shared" si="8" ref="N21:AQ21">IF(N22="","",VLOOKUP(N22,$O$58:$Q$65,2,FALSE))</f>
        <v>8</v>
      </c>
      <c r="O21" s="69">
        <f t="shared" si="8"/>
        <v>5</v>
      </c>
      <c r="P21" s="69">
        <f t="shared" si="8"/>
        <v>3</v>
      </c>
      <c r="Q21" s="69">
        <f t="shared" si="8"/>
        <v>8</v>
      </c>
      <c r="R21" s="69">
        <f t="shared" si="8"/>
        <v>8</v>
      </c>
      <c r="S21" s="70">
        <f t="shared" si="8"/>
        <v>5</v>
      </c>
      <c r="T21" s="68">
        <f t="shared" si="8"/>
        <v>3</v>
      </c>
      <c r="U21" s="69">
        <f t="shared" si="8"/>
        <v>0</v>
      </c>
      <c r="V21" s="69">
        <f t="shared" si="8"/>
        <v>8</v>
      </c>
      <c r="W21" s="69">
        <f t="shared" si="8"/>
        <v>8</v>
      </c>
      <c r="X21" s="69">
        <f t="shared" si="8"/>
        <v>8</v>
      </c>
      <c r="Y21" s="69">
        <f t="shared" si="8"/>
        <v>0</v>
      </c>
      <c r="Z21" s="70">
        <f t="shared" si="8"/>
        <v>8</v>
      </c>
      <c r="AA21" s="68">
        <f t="shared" si="8"/>
        <v>8</v>
      </c>
      <c r="AB21" s="69">
        <f t="shared" si="8"/>
        <v>5</v>
      </c>
      <c r="AC21" s="69">
        <f t="shared" si="8"/>
        <v>3</v>
      </c>
      <c r="AD21" s="69">
        <f t="shared" si="8"/>
        <v>0</v>
      </c>
      <c r="AE21" s="69">
        <f t="shared" si="8"/>
        <v>8</v>
      </c>
      <c r="AF21" s="69">
        <f t="shared" si="8"/>
        <v>5</v>
      </c>
      <c r="AG21" s="70">
        <f t="shared" si="8"/>
        <v>3</v>
      </c>
      <c r="AH21" s="68">
        <f t="shared" si="8"/>
        <v>0</v>
      </c>
      <c r="AI21" s="69">
        <f t="shared" si="8"/>
        <v>5</v>
      </c>
      <c r="AJ21" s="69">
        <f t="shared" si="8"/>
        <v>3</v>
      </c>
      <c r="AK21" s="69">
        <f t="shared" si="8"/>
        <v>0</v>
      </c>
      <c r="AL21" s="69">
        <f t="shared" si="8"/>
        <v>0</v>
      </c>
      <c r="AM21" s="69">
        <f t="shared" si="8"/>
        <v>8</v>
      </c>
      <c r="AN21" s="71">
        <f t="shared" si="8"/>
        <v>0</v>
      </c>
      <c r="AO21" s="68">
        <f t="shared" si="8"/>
        <v>5</v>
      </c>
      <c r="AP21" s="69">
        <f t="shared" si="8"/>
        <v>3</v>
      </c>
      <c r="AQ21" s="69">
        <f t="shared" si="8"/>
        <v>0</v>
      </c>
      <c r="AR21" s="424">
        <f t="shared" si="4"/>
        <v>120</v>
      </c>
      <c r="AS21" s="425"/>
      <c r="AT21" s="428">
        <f t="shared" si="5"/>
        <v>30</v>
      </c>
      <c r="AU21" s="429"/>
    </row>
    <row r="22" spans="1:47" ht="12" thickBot="1">
      <c r="A22" s="411"/>
      <c r="B22" s="415"/>
      <c r="C22" s="416"/>
      <c r="D22" s="416"/>
      <c r="E22" s="416"/>
      <c r="F22" s="417"/>
      <c r="G22" s="420"/>
      <c r="H22" s="421"/>
      <c r="I22" s="415"/>
      <c r="J22" s="416"/>
      <c r="K22" s="416"/>
      <c r="L22" s="423"/>
      <c r="M22" s="78" t="s">
        <v>84</v>
      </c>
      <c r="N22" s="62" t="s">
        <v>51</v>
      </c>
      <c r="O22" s="62" t="s">
        <v>53</v>
      </c>
      <c r="P22" s="62" t="s">
        <v>85</v>
      </c>
      <c r="Q22" s="62" t="s">
        <v>52</v>
      </c>
      <c r="R22" s="62" t="s">
        <v>52</v>
      </c>
      <c r="S22" s="79" t="s">
        <v>53</v>
      </c>
      <c r="T22" s="78" t="s">
        <v>85</v>
      </c>
      <c r="U22" s="62" t="s">
        <v>84</v>
      </c>
      <c r="V22" s="62" t="s">
        <v>52</v>
      </c>
      <c r="W22" s="62" t="s">
        <v>50</v>
      </c>
      <c r="X22" s="62" t="s">
        <v>52</v>
      </c>
      <c r="Y22" s="62" t="s">
        <v>84</v>
      </c>
      <c r="Z22" s="79" t="s">
        <v>50</v>
      </c>
      <c r="AA22" s="78" t="s">
        <v>51</v>
      </c>
      <c r="AB22" s="62" t="s">
        <v>53</v>
      </c>
      <c r="AC22" s="62" t="s">
        <v>85</v>
      </c>
      <c r="AD22" s="62" t="s">
        <v>84</v>
      </c>
      <c r="AE22" s="62" t="s">
        <v>50</v>
      </c>
      <c r="AF22" s="62" t="s">
        <v>53</v>
      </c>
      <c r="AG22" s="79" t="s">
        <v>85</v>
      </c>
      <c r="AH22" s="78" t="s">
        <v>84</v>
      </c>
      <c r="AI22" s="62" t="s">
        <v>53</v>
      </c>
      <c r="AJ22" s="62" t="s">
        <v>85</v>
      </c>
      <c r="AK22" s="62" t="s">
        <v>84</v>
      </c>
      <c r="AL22" s="62" t="s">
        <v>84</v>
      </c>
      <c r="AM22" s="62" t="s">
        <v>51</v>
      </c>
      <c r="AN22" s="80" t="s">
        <v>84</v>
      </c>
      <c r="AO22" s="78" t="s">
        <v>53</v>
      </c>
      <c r="AP22" s="62" t="s">
        <v>85</v>
      </c>
      <c r="AQ22" s="62" t="s">
        <v>84</v>
      </c>
      <c r="AR22" s="431"/>
      <c r="AS22" s="432"/>
      <c r="AT22" s="431"/>
      <c r="AU22" s="423"/>
    </row>
    <row r="23" spans="1:47" ht="12" thickBot="1">
      <c r="A23" s="410">
        <v>5</v>
      </c>
      <c r="B23" s="412" t="s">
        <v>111</v>
      </c>
      <c r="C23" s="413"/>
      <c r="D23" s="413"/>
      <c r="E23" s="413"/>
      <c r="F23" s="414"/>
      <c r="G23" s="418" t="s">
        <v>86</v>
      </c>
      <c r="H23" s="419"/>
      <c r="I23" s="412" t="s">
        <v>91</v>
      </c>
      <c r="J23" s="413"/>
      <c r="K23" s="413"/>
      <c r="L23" s="422"/>
      <c r="M23" s="68">
        <f>IF(M24="","",VLOOKUP(M24,$O$58:$Q$65,2,FALSE))</f>
        <v>0</v>
      </c>
      <c r="N23" s="69">
        <f aca="true" t="shared" si="9" ref="N23:AQ23">IF(N24="","",VLOOKUP(N24,$O$58:$Q$65,2,FALSE))</f>
        <v>5</v>
      </c>
      <c r="O23" s="69">
        <f t="shared" si="9"/>
        <v>3</v>
      </c>
      <c r="P23" s="69">
        <f t="shared" si="9"/>
        <v>0</v>
      </c>
      <c r="Q23" s="69">
        <f t="shared" si="9"/>
        <v>8</v>
      </c>
      <c r="R23" s="69">
        <f t="shared" si="9"/>
        <v>8</v>
      </c>
      <c r="S23" s="70">
        <f t="shared" si="9"/>
        <v>0</v>
      </c>
      <c r="T23" s="68">
        <f t="shared" si="9"/>
        <v>0</v>
      </c>
      <c r="U23" s="69">
        <f t="shared" si="9"/>
        <v>8</v>
      </c>
      <c r="V23" s="69">
        <f t="shared" si="9"/>
        <v>5</v>
      </c>
      <c r="W23" s="69">
        <f t="shared" si="9"/>
        <v>3</v>
      </c>
      <c r="X23" s="69">
        <f t="shared" si="9"/>
        <v>0</v>
      </c>
      <c r="Y23" s="69">
        <f t="shared" si="9"/>
        <v>8</v>
      </c>
      <c r="Z23" s="70">
        <f t="shared" si="9"/>
        <v>8</v>
      </c>
      <c r="AA23" s="68">
        <f t="shared" si="9"/>
        <v>5</v>
      </c>
      <c r="AB23" s="69">
        <f t="shared" si="9"/>
        <v>3</v>
      </c>
      <c r="AC23" s="69">
        <f t="shared" si="9"/>
        <v>8</v>
      </c>
      <c r="AD23" s="69">
        <f t="shared" si="9"/>
        <v>0</v>
      </c>
      <c r="AE23" s="69">
        <f t="shared" si="9"/>
        <v>8</v>
      </c>
      <c r="AF23" s="69">
        <f t="shared" si="9"/>
        <v>8</v>
      </c>
      <c r="AG23" s="70">
        <f t="shared" si="9"/>
        <v>8</v>
      </c>
      <c r="AH23" s="68">
        <f t="shared" si="9"/>
        <v>8</v>
      </c>
      <c r="AI23" s="358">
        <v>4</v>
      </c>
      <c r="AJ23" s="69">
        <f t="shared" si="9"/>
        <v>0</v>
      </c>
      <c r="AK23" s="69">
        <f t="shared" si="9"/>
        <v>8</v>
      </c>
      <c r="AL23" s="69">
        <f t="shared" si="9"/>
        <v>5</v>
      </c>
      <c r="AM23" s="69">
        <f t="shared" si="9"/>
        <v>3</v>
      </c>
      <c r="AN23" s="71">
        <f t="shared" si="9"/>
        <v>0</v>
      </c>
      <c r="AO23" s="68">
        <f t="shared" si="9"/>
        <v>8</v>
      </c>
      <c r="AP23" s="69">
        <f t="shared" si="9"/>
        <v>5</v>
      </c>
      <c r="AQ23" s="69">
        <f t="shared" si="9"/>
        <v>0</v>
      </c>
      <c r="AR23" s="424">
        <f t="shared" si="4"/>
        <v>124</v>
      </c>
      <c r="AS23" s="425"/>
      <c r="AT23" s="428">
        <f t="shared" si="5"/>
        <v>31</v>
      </c>
      <c r="AU23" s="429"/>
    </row>
    <row r="24" spans="1:47" ht="11.25">
      <c r="A24" s="411"/>
      <c r="B24" s="415"/>
      <c r="C24" s="416"/>
      <c r="D24" s="416"/>
      <c r="E24" s="416"/>
      <c r="F24" s="417"/>
      <c r="G24" s="420"/>
      <c r="H24" s="421"/>
      <c r="I24" s="415"/>
      <c r="J24" s="416"/>
      <c r="K24" s="416"/>
      <c r="L24" s="423"/>
      <c r="M24" s="78" t="s">
        <v>84</v>
      </c>
      <c r="N24" s="62" t="s">
        <v>53</v>
      </c>
      <c r="O24" s="62" t="s">
        <v>85</v>
      </c>
      <c r="P24" s="62" t="s">
        <v>84</v>
      </c>
      <c r="Q24" s="62" t="s">
        <v>51</v>
      </c>
      <c r="R24" s="62" t="s">
        <v>51</v>
      </c>
      <c r="S24" s="79" t="s">
        <v>84</v>
      </c>
      <c r="T24" s="78" t="s">
        <v>84</v>
      </c>
      <c r="U24" s="62" t="s">
        <v>51</v>
      </c>
      <c r="V24" s="62" t="s">
        <v>53</v>
      </c>
      <c r="W24" s="62" t="s">
        <v>85</v>
      </c>
      <c r="X24" s="62" t="s">
        <v>84</v>
      </c>
      <c r="Y24" s="62" t="s">
        <v>51</v>
      </c>
      <c r="Z24" s="79" t="s">
        <v>52</v>
      </c>
      <c r="AA24" s="78" t="s">
        <v>53</v>
      </c>
      <c r="AB24" s="62" t="s">
        <v>85</v>
      </c>
      <c r="AC24" s="62" t="s">
        <v>54</v>
      </c>
      <c r="AD24" s="62" t="s">
        <v>84</v>
      </c>
      <c r="AE24" s="62" t="s">
        <v>54</v>
      </c>
      <c r="AF24" s="62" t="s">
        <v>54</v>
      </c>
      <c r="AG24" s="79" t="s">
        <v>54</v>
      </c>
      <c r="AH24" s="78" t="s">
        <v>54</v>
      </c>
      <c r="AI24" s="62" t="s">
        <v>72</v>
      </c>
      <c r="AJ24" s="62" t="s">
        <v>84</v>
      </c>
      <c r="AK24" s="62" t="s">
        <v>51</v>
      </c>
      <c r="AL24" s="62" t="s">
        <v>53</v>
      </c>
      <c r="AM24" s="62" t="s">
        <v>85</v>
      </c>
      <c r="AN24" s="80" t="s">
        <v>84</v>
      </c>
      <c r="AO24" s="78" t="s">
        <v>52</v>
      </c>
      <c r="AP24" s="62" t="s">
        <v>53</v>
      </c>
      <c r="AQ24" s="62" t="s">
        <v>84</v>
      </c>
      <c r="AR24" s="431"/>
      <c r="AS24" s="432"/>
      <c r="AT24" s="431"/>
      <c r="AU24" s="423"/>
    </row>
    <row r="25" spans="1:47" ht="11.25">
      <c r="A25" s="410">
        <v>6</v>
      </c>
      <c r="B25" s="412" t="s">
        <v>111</v>
      </c>
      <c r="C25" s="413"/>
      <c r="D25" s="413"/>
      <c r="E25" s="413"/>
      <c r="F25" s="414"/>
      <c r="G25" s="418" t="s">
        <v>86</v>
      </c>
      <c r="H25" s="419"/>
      <c r="I25" s="412" t="s">
        <v>92</v>
      </c>
      <c r="J25" s="413"/>
      <c r="K25" s="413"/>
      <c r="L25" s="422"/>
      <c r="M25" s="68">
        <f>IF(M26="","",VLOOKUP(M26,$O$58:$Q$65,2,FALSE))</f>
        <v>5</v>
      </c>
      <c r="N25" s="69">
        <f aca="true" t="shared" si="10" ref="N25:AQ25">IF(N26="","",VLOOKUP(N26,$O$58:$Q$65,2,FALSE))</f>
        <v>3</v>
      </c>
      <c r="O25" s="69">
        <f t="shared" si="10"/>
        <v>0</v>
      </c>
      <c r="P25" s="69">
        <f t="shared" si="10"/>
        <v>0</v>
      </c>
      <c r="Q25" s="69">
        <f t="shared" si="10"/>
        <v>8</v>
      </c>
      <c r="R25" s="69">
        <f t="shared" si="10"/>
        <v>5</v>
      </c>
      <c r="S25" s="70">
        <f t="shared" si="10"/>
        <v>3</v>
      </c>
      <c r="T25" s="68">
        <f t="shared" si="10"/>
        <v>0</v>
      </c>
      <c r="U25" s="69">
        <f t="shared" si="10"/>
        <v>8</v>
      </c>
      <c r="V25" s="69">
        <f t="shared" si="10"/>
        <v>8</v>
      </c>
      <c r="W25" s="69">
        <f t="shared" si="10"/>
        <v>5</v>
      </c>
      <c r="X25" s="69">
        <f t="shared" si="10"/>
        <v>3</v>
      </c>
      <c r="Y25" s="69">
        <f t="shared" si="10"/>
        <v>0</v>
      </c>
      <c r="Z25" s="70">
        <f t="shared" si="10"/>
        <v>8</v>
      </c>
      <c r="AA25" s="68">
        <f t="shared" si="10"/>
        <v>0</v>
      </c>
      <c r="AB25" s="69">
        <f t="shared" si="10"/>
        <v>8</v>
      </c>
      <c r="AC25" s="69">
        <f t="shared" si="10"/>
        <v>8</v>
      </c>
      <c r="AD25" s="69">
        <f t="shared" si="10"/>
        <v>8</v>
      </c>
      <c r="AE25" s="69">
        <f t="shared" si="10"/>
        <v>5</v>
      </c>
      <c r="AF25" s="69">
        <f t="shared" si="10"/>
        <v>3</v>
      </c>
      <c r="AG25" s="70">
        <f t="shared" si="10"/>
        <v>0</v>
      </c>
      <c r="AH25" s="68">
        <f t="shared" si="10"/>
        <v>0</v>
      </c>
      <c r="AI25" s="69">
        <f t="shared" si="10"/>
        <v>8</v>
      </c>
      <c r="AJ25" s="69">
        <f t="shared" si="10"/>
        <v>8</v>
      </c>
      <c r="AK25" s="69">
        <f t="shared" si="10"/>
        <v>5</v>
      </c>
      <c r="AL25" s="69">
        <f t="shared" si="10"/>
        <v>3</v>
      </c>
      <c r="AM25" s="69">
        <f t="shared" si="10"/>
        <v>0</v>
      </c>
      <c r="AN25" s="71">
        <f t="shared" si="10"/>
        <v>8</v>
      </c>
      <c r="AO25" s="68">
        <f t="shared" si="10"/>
        <v>8</v>
      </c>
      <c r="AP25" s="69">
        <f t="shared" si="10"/>
        <v>0</v>
      </c>
      <c r="AQ25" s="69">
        <f t="shared" si="10"/>
        <v>8</v>
      </c>
      <c r="AR25" s="424">
        <f t="shared" si="4"/>
        <v>120</v>
      </c>
      <c r="AS25" s="425"/>
      <c r="AT25" s="428">
        <f t="shared" si="5"/>
        <v>30</v>
      </c>
      <c r="AU25" s="429"/>
    </row>
    <row r="26" spans="1:47" ht="10.5" customHeight="1">
      <c r="A26" s="411"/>
      <c r="B26" s="415"/>
      <c r="C26" s="416"/>
      <c r="D26" s="416"/>
      <c r="E26" s="416"/>
      <c r="F26" s="417"/>
      <c r="G26" s="420"/>
      <c r="H26" s="421"/>
      <c r="I26" s="435"/>
      <c r="J26" s="436"/>
      <c r="K26" s="436"/>
      <c r="L26" s="437"/>
      <c r="M26" s="341" t="s">
        <v>53</v>
      </c>
      <c r="N26" s="62" t="s">
        <v>85</v>
      </c>
      <c r="O26" s="62" t="s">
        <v>84</v>
      </c>
      <c r="P26" s="62" t="s">
        <v>84</v>
      </c>
      <c r="Q26" s="62" t="s">
        <v>52</v>
      </c>
      <c r="R26" s="62" t="s">
        <v>53</v>
      </c>
      <c r="S26" s="79" t="s">
        <v>85</v>
      </c>
      <c r="T26" s="78" t="s">
        <v>84</v>
      </c>
      <c r="U26" s="62" t="s">
        <v>50</v>
      </c>
      <c r="V26" s="62" t="s">
        <v>51</v>
      </c>
      <c r="W26" s="62" t="s">
        <v>53</v>
      </c>
      <c r="X26" s="62" t="s">
        <v>85</v>
      </c>
      <c r="Y26" s="62" t="s">
        <v>84</v>
      </c>
      <c r="Z26" s="79" t="s">
        <v>51</v>
      </c>
      <c r="AA26" s="78" t="s">
        <v>84</v>
      </c>
      <c r="AB26" s="62" t="s">
        <v>50</v>
      </c>
      <c r="AC26" s="62" t="s">
        <v>52</v>
      </c>
      <c r="AD26" s="62" t="s">
        <v>51</v>
      </c>
      <c r="AE26" s="62" t="s">
        <v>53</v>
      </c>
      <c r="AF26" s="62" t="s">
        <v>85</v>
      </c>
      <c r="AG26" s="79" t="s">
        <v>84</v>
      </c>
      <c r="AH26" s="78" t="s">
        <v>84</v>
      </c>
      <c r="AI26" s="62" t="s">
        <v>52</v>
      </c>
      <c r="AJ26" s="62" t="s">
        <v>51</v>
      </c>
      <c r="AK26" s="62" t="s">
        <v>53</v>
      </c>
      <c r="AL26" s="62" t="s">
        <v>85</v>
      </c>
      <c r="AM26" s="62" t="s">
        <v>84</v>
      </c>
      <c r="AN26" s="80" t="s">
        <v>52</v>
      </c>
      <c r="AO26" s="78" t="s">
        <v>51</v>
      </c>
      <c r="AP26" s="62" t="s">
        <v>84</v>
      </c>
      <c r="AQ26" s="62" t="s">
        <v>52</v>
      </c>
      <c r="AR26" s="431"/>
      <c r="AS26" s="432"/>
      <c r="AT26" s="431"/>
      <c r="AU26" s="423"/>
    </row>
    <row r="27" spans="1:47" ht="11.25">
      <c r="A27" s="410">
        <v>7</v>
      </c>
      <c r="B27" s="412" t="s">
        <v>111</v>
      </c>
      <c r="C27" s="413"/>
      <c r="D27" s="413"/>
      <c r="E27" s="413"/>
      <c r="F27" s="414"/>
      <c r="G27" s="418" t="s">
        <v>82</v>
      </c>
      <c r="H27" s="419"/>
      <c r="I27" s="412" t="s">
        <v>83</v>
      </c>
      <c r="J27" s="413"/>
      <c r="K27" s="413"/>
      <c r="L27" s="422"/>
      <c r="M27" s="363">
        <v>2</v>
      </c>
      <c r="N27" s="358">
        <v>2</v>
      </c>
      <c r="O27" s="358">
        <v>0</v>
      </c>
      <c r="P27" s="358">
        <v>0</v>
      </c>
      <c r="Q27" s="358">
        <v>2</v>
      </c>
      <c r="R27" s="358">
        <v>2</v>
      </c>
      <c r="S27" s="364">
        <v>2</v>
      </c>
      <c r="T27" s="363">
        <v>5</v>
      </c>
      <c r="U27" s="358">
        <v>3</v>
      </c>
      <c r="V27" s="358">
        <v>2</v>
      </c>
      <c r="W27" s="358">
        <v>2</v>
      </c>
      <c r="X27" s="358">
        <v>0</v>
      </c>
      <c r="Y27" s="358">
        <v>2</v>
      </c>
      <c r="Z27" s="364">
        <v>2</v>
      </c>
      <c r="AA27" s="363">
        <v>2</v>
      </c>
      <c r="AB27" s="358">
        <v>2</v>
      </c>
      <c r="AC27" s="358">
        <v>0</v>
      </c>
      <c r="AD27" s="358">
        <v>0</v>
      </c>
      <c r="AE27" s="358">
        <v>2</v>
      </c>
      <c r="AF27" s="358">
        <v>2</v>
      </c>
      <c r="AG27" s="364">
        <v>2</v>
      </c>
      <c r="AH27" s="363">
        <v>5</v>
      </c>
      <c r="AI27" s="358">
        <v>3</v>
      </c>
      <c r="AJ27" s="358">
        <v>0</v>
      </c>
      <c r="AK27" s="358">
        <v>0</v>
      </c>
      <c r="AL27" s="358">
        <v>2</v>
      </c>
      <c r="AM27" s="358">
        <v>2</v>
      </c>
      <c r="AN27" s="365">
        <v>2</v>
      </c>
      <c r="AO27" s="363">
        <v>2</v>
      </c>
      <c r="AP27" s="358">
        <v>2</v>
      </c>
      <c r="AQ27" s="358">
        <v>0</v>
      </c>
      <c r="AR27" s="424">
        <f t="shared" si="4"/>
        <v>50</v>
      </c>
      <c r="AS27" s="425"/>
      <c r="AT27" s="428">
        <f t="shared" si="5"/>
        <v>12.5</v>
      </c>
      <c r="AU27" s="429"/>
    </row>
    <row r="28" spans="1:47" ht="11.25" customHeight="1">
      <c r="A28" s="411"/>
      <c r="B28" s="415"/>
      <c r="C28" s="416"/>
      <c r="D28" s="416"/>
      <c r="E28" s="416"/>
      <c r="F28" s="417"/>
      <c r="G28" s="433"/>
      <c r="H28" s="434"/>
      <c r="I28" s="435"/>
      <c r="J28" s="436"/>
      <c r="K28" s="436"/>
      <c r="L28" s="437"/>
      <c r="M28" s="78" t="s">
        <v>52</v>
      </c>
      <c r="N28" s="62" t="s">
        <v>52</v>
      </c>
      <c r="O28" s="62" t="s">
        <v>84</v>
      </c>
      <c r="P28" s="62" t="s">
        <v>84</v>
      </c>
      <c r="Q28" s="62" t="s">
        <v>52</v>
      </c>
      <c r="R28" s="62" t="s">
        <v>72</v>
      </c>
      <c r="S28" s="79" t="s">
        <v>72</v>
      </c>
      <c r="T28" s="329" t="s">
        <v>53</v>
      </c>
      <c r="U28" s="330" t="s">
        <v>85</v>
      </c>
      <c r="V28" s="62" t="s">
        <v>52</v>
      </c>
      <c r="W28" s="62" t="s">
        <v>52</v>
      </c>
      <c r="X28" s="62" t="s">
        <v>84</v>
      </c>
      <c r="Y28" s="62" t="s">
        <v>52</v>
      </c>
      <c r="Z28" s="79" t="s">
        <v>52</v>
      </c>
      <c r="AA28" s="78" t="s">
        <v>52</v>
      </c>
      <c r="AB28" s="62" t="s">
        <v>52</v>
      </c>
      <c r="AC28" s="62" t="s">
        <v>84</v>
      </c>
      <c r="AD28" s="62" t="s">
        <v>84</v>
      </c>
      <c r="AE28" s="62" t="s">
        <v>52</v>
      </c>
      <c r="AF28" s="62" t="s">
        <v>52</v>
      </c>
      <c r="AG28" s="79" t="s">
        <v>52</v>
      </c>
      <c r="AH28" s="329" t="s">
        <v>53</v>
      </c>
      <c r="AI28" s="330" t="s">
        <v>85</v>
      </c>
      <c r="AJ28" s="62" t="s">
        <v>84</v>
      </c>
      <c r="AK28" s="62" t="s">
        <v>84</v>
      </c>
      <c r="AL28" s="62" t="s">
        <v>52</v>
      </c>
      <c r="AM28" s="62" t="s">
        <v>52</v>
      </c>
      <c r="AN28" s="80" t="s">
        <v>52</v>
      </c>
      <c r="AO28" s="78" t="s">
        <v>52</v>
      </c>
      <c r="AP28" s="62" t="s">
        <v>52</v>
      </c>
      <c r="AQ28" s="62" t="s">
        <v>84</v>
      </c>
      <c r="AR28" s="438"/>
      <c r="AS28" s="439"/>
      <c r="AT28" s="440"/>
      <c r="AU28" s="441"/>
    </row>
    <row r="29" spans="1:47" ht="11.25">
      <c r="A29" s="410">
        <v>8</v>
      </c>
      <c r="B29" s="412" t="s">
        <v>111</v>
      </c>
      <c r="C29" s="413"/>
      <c r="D29" s="413"/>
      <c r="E29" s="413"/>
      <c r="F29" s="414"/>
      <c r="G29" s="418" t="s">
        <v>93</v>
      </c>
      <c r="H29" s="419"/>
      <c r="I29" s="412" t="s">
        <v>94</v>
      </c>
      <c r="J29" s="413"/>
      <c r="K29" s="413"/>
      <c r="L29" s="422"/>
      <c r="M29" s="68">
        <f aca="true" t="shared" si="11" ref="M29:AQ29">IF(M30="","",VLOOKUP(M30,$O$58:$Q$65,2,FALSE))</f>
      </c>
      <c r="N29" s="69">
        <f t="shared" si="11"/>
        <v>8</v>
      </c>
      <c r="O29" s="69">
        <f t="shared" si="11"/>
      </c>
      <c r="P29" s="69">
        <f t="shared" si="11"/>
        <v>8</v>
      </c>
      <c r="Q29" s="69">
        <f t="shared" si="11"/>
        <v>8</v>
      </c>
      <c r="R29" s="69">
        <f t="shared" si="11"/>
      </c>
      <c r="S29" s="70">
        <f t="shared" si="11"/>
        <v>8</v>
      </c>
      <c r="T29" s="68">
        <f t="shared" si="11"/>
        <v>8</v>
      </c>
      <c r="U29" s="69">
        <f t="shared" si="11"/>
      </c>
      <c r="V29" s="69">
        <f t="shared" si="11"/>
        <v>8</v>
      </c>
      <c r="W29" s="69">
        <f t="shared" si="11"/>
      </c>
      <c r="X29" s="69">
        <f t="shared" si="11"/>
      </c>
      <c r="Y29" s="69">
        <f t="shared" si="11"/>
      </c>
      <c r="Z29" s="70">
        <f t="shared" si="11"/>
      </c>
      <c r="AA29" s="68">
        <f t="shared" si="11"/>
      </c>
      <c r="AB29" s="69">
        <f t="shared" si="11"/>
      </c>
      <c r="AC29" s="69">
        <f t="shared" si="11"/>
      </c>
      <c r="AD29" s="69">
        <f t="shared" si="11"/>
        <v>8</v>
      </c>
      <c r="AE29" s="69">
        <f t="shared" si="11"/>
      </c>
      <c r="AF29" s="69">
        <f t="shared" si="11"/>
        <v>8</v>
      </c>
      <c r="AG29" s="70">
        <f t="shared" si="11"/>
      </c>
      <c r="AH29" s="68">
        <f t="shared" si="11"/>
      </c>
      <c r="AI29" s="69">
        <f t="shared" si="11"/>
        <v>8</v>
      </c>
      <c r="AJ29" s="69">
        <f t="shared" si="11"/>
      </c>
      <c r="AK29" s="69">
        <f t="shared" si="11"/>
        <v>8</v>
      </c>
      <c r="AL29" s="69">
        <f t="shared" si="11"/>
        <v>8</v>
      </c>
      <c r="AM29" s="69">
        <f t="shared" si="11"/>
      </c>
      <c r="AN29" s="71">
        <f t="shared" si="11"/>
        <v>8</v>
      </c>
      <c r="AO29" s="68">
        <f t="shared" si="11"/>
      </c>
      <c r="AP29" s="69">
        <f t="shared" si="11"/>
        <v>8</v>
      </c>
      <c r="AQ29" s="69">
        <f t="shared" si="11"/>
      </c>
      <c r="AR29" s="424">
        <f t="shared" si="4"/>
        <v>96</v>
      </c>
      <c r="AS29" s="425"/>
      <c r="AT29" s="428">
        <f t="shared" si="5"/>
        <v>24</v>
      </c>
      <c r="AU29" s="429"/>
    </row>
    <row r="30" spans="1:47" ht="11.25" customHeight="1">
      <c r="A30" s="411"/>
      <c r="B30" s="415"/>
      <c r="C30" s="416"/>
      <c r="D30" s="416"/>
      <c r="E30" s="416"/>
      <c r="F30" s="417"/>
      <c r="G30" s="433"/>
      <c r="H30" s="434"/>
      <c r="I30" s="435"/>
      <c r="J30" s="436"/>
      <c r="K30" s="436"/>
      <c r="L30" s="437"/>
      <c r="M30" s="78"/>
      <c r="N30" s="62" t="s">
        <v>50</v>
      </c>
      <c r="O30" s="62"/>
      <c r="P30" s="62" t="s">
        <v>50</v>
      </c>
      <c r="Q30" s="62" t="s">
        <v>50</v>
      </c>
      <c r="R30" s="62"/>
      <c r="S30" s="79" t="s">
        <v>50</v>
      </c>
      <c r="T30" s="78" t="s">
        <v>50</v>
      </c>
      <c r="U30" s="62"/>
      <c r="V30" s="62" t="s">
        <v>50</v>
      </c>
      <c r="W30" s="62"/>
      <c r="X30" s="62"/>
      <c r="Y30" s="62"/>
      <c r="Z30" s="79"/>
      <c r="AA30" s="78"/>
      <c r="AB30" s="62"/>
      <c r="AC30" s="62"/>
      <c r="AD30" s="62" t="s">
        <v>50</v>
      </c>
      <c r="AE30" s="62"/>
      <c r="AF30" s="62" t="s">
        <v>50</v>
      </c>
      <c r="AG30" s="79"/>
      <c r="AH30" s="78"/>
      <c r="AI30" s="62" t="s">
        <v>50</v>
      </c>
      <c r="AJ30" s="62"/>
      <c r="AK30" s="62" t="s">
        <v>50</v>
      </c>
      <c r="AL30" s="62" t="s">
        <v>50</v>
      </c>
      <c r="AM30" s="62"/>
      <c r="AN30" s="80" t="s">
        <v>50</v>
      </c>
      <c r="AO30" s="78"/>
      <c r="AP30" s="62" t="s">
        <v>50</v>
      </c>
      <c r="AQ30" s="62"/>
      <c r="AR30" s="438"/>
      <c r="AS30" s="439"/>
      <c r="AT30" s="440"/>
      <c r="AU30" s="441"/>
    </row>
    <row r="31" spans="1:47" ht="11.25">
      <c r="A31" s="410">
        <v>9</v>
      </c>
      <c r="B31" s="412" t="s">
        <v>111</v>
      </c>
      <c r="C31" s="413"/>
      <c r="D31" s="413"/>
      <c r="E31" s="413"/>
      <c r="F31" s="414"/>
      <c r="G31" s="418" t="s">
        <v>93</v>
      </c>
      <c r="H31" s="419"/>
      <c r="I31" s="412" t="s">
        <v>105</v>
      </c>
      <c r="J31" s="413"/>
      <c r="K31" s="413"/>
      <c r="L31" s="422"/>
      <c r="M31" s="68">
        <f aca="true" t="shared" si="12" ref="M31:AQ31">IF(M32="","",VLOOKUP(M32,$O$58:$Q$65,2,FALSE))</f>
      </c>
      <c r="N31" s="69">
        <f t="shared" si="12"/>
        <v>8</v>
      </c>
      <c r="O31" s="69">
        <f t="shared" si="12"/>
      </c>
      <c r="P31" s="69">
        <f t="shared" si="12"/>
        <v>8</v>
      </c>
      <c r="Q31" s="69">
        <f t="shared" si="12"/>
      </c>
      <c r="R31" s="69">
        <f t="shared" si="12"/>
      </c>
      <c r="S31" s="70">
        <f t="shared" si="12"/>
        <v>8</v>
      </c>
      <c r="T31" s="68">
        <f t="shared" si="12"/>
      </c>
      <c r="U31" s="69">
        <f t="shared" si="12"/>
        <v>8</v>
      </c>
      <c r="V31" s="69">
        <f t="shared" si="12"/>
        <v>8</v>
      </c>
      <c r="W31" s="69">
        <f t="shared" si="12"/>
      </c>
      <c r="X31" s="69">
        <f t="shared" si="12"/>
      </c>
      <c r="Y31" s="69">
        <f t="shared" si="12"/>
      </c>
      <c r="Z31" s="70">
        <f t="shared" si="12"/>
      </c>
      <c r="AA31" s="68">
        <f t="shared" si="12"/>
      </c>
      <c r="AB31" s="69">
        <f t="shared" si="12"/>
        <v>8</v>
      </c>
      <c r="AC31" s="69">
        <f t="shared" si="12"/>
        <v>8</v>
      </c>
      <c r="AD31" s="69">
        <f t="shared" si="12"/>
      </c>
      <c r="AE31" s="69">
        <f t="shared" si="12"/>
        <v>8</v>
      </c>
      <c r="AF31" s="69">
        <f t="shared" si="12"/>
      </c>
      <c r="AG31" s="70">
        <f t="shared" si="12"/>
        <v>8</v>
      </c>
      <c r="AH31" s="68">
        <f t="shared" si="12"/>
      </c>
      <c r="AI31" s="69">
        <f t="shared" si="12"/>
      </c>
      <c r="AJ31" s="69">
        <f t="shared" si="12"/>
        <v>8</v>
      </c>
      <c r="AK31" s="69">
        <f t="shared" si="12"/>
      </c>
      <c r="AL31" s="69">
        <f t="shared" si="12"/>
      </c>
      <c r="AM31" s="69">
        <f t="shared" si="12"/>
        <v>8</v>
      </c>
      <c r="AN31" s="71">
        <f t="shared" si="12"/>
        <v>8</v>
      </c>
      <c r="AO31" s="68">
        <f t="shared" si="12"/>
      </c>
      <c r="AP31" s="69">
        <f t="shared" si="12"/>
      </c>
      <c r="AQ31" s="69">
        <f t="shared" si="12"/>
        <v>8</v>
      </c>
      <c r="AR31" s="424">
        <f t="shared" si="4"/>
        <v>96</v>
      </c>
      <c r="AS31" s="425"/>
      <c r="AT31" s="428">
        <f t="shared" si="5"/>
        <v>24</v>
      </c>
      <c r="AU31" s="429"/>
    </row>
    <row r="32" spans="1:47" ht="11.25" customHeight="1">
      <c r="A32" s="411"/>
      <c r="B32" s="415"/>
      <c r="C32" s="416"/>
      <c r="D32" s="416"/>
      <c r="E32" s="416"/>
      <c r="F32" s="417"/>
      <c r="G32" s="433"/>
      <c r="H32" s="434"/>
      <c r="I32" s="435"/>
      <c r="J32" s="436"/>
      <c r="K32" s="436"/>
      <c r="L32" s="437"/>
      <c r="M32" s="78"/>
      <c r="N32" s="62" t="s">
        <v>52</v>
      </c>
      <c r="O32" s="62"/>
      <c r="P32" s="62" t="s">
        <v>51</v>
      </c>
      <c r="Q32" s="62"/>
      <c r="R32" s="62"/>
      <c r="S32" s="79" t="s">
        <v>51</v>
      </c>
      <c r="T32" s="78"/>
      <c r="U32" s="62" t="s">
        <v>52</v>
      </c>
      <c r="V32" s="62" t="s">
        <v>52</v>
      </c>
      <c r="W32" s="62"/>
      <c r="X32" s="62"/>
      <c r="Y32" s="62"/>
      <c r="Z32" s="79"/>
      <c r="AA32" s="78"/>
      <c r="AB32" s="62" t="s">
        <v>52</v>
      </c>
      <c r="AC32" s="62" t="s">
        <v>51</v>
      </c>
      <c r="AD32" s="62"/>
      <c r="AE32" s="62" t="s">
        <v>51</v>
      </c>
      <c r="AF32" s="62"/>
      <c r="AG32" s="79" t="s">
        <v>51</v>
      </c>
      <c r="AH32" s="78"/>
      <c r="AI32" s="62"/>
      <c r="AJ32" s="62" t="s">
        <v>52</v>
      </c>
      <c r="AK32" s="62"/>
      <c r="AL32" s="62"/>
      <c r="AM32" s="62" t="s">
        <v>52</v>
      </c>
      <c r="AN32" s="80" t="s">
        <v>51</v>
      </c>
      <c r="AO32" s="78"/>
      <c r="AP32" s="62"/>
      <c r="AQ32" s="62" t="s">
        <v>51</v>
      </c>
      <c r="AR32" s="438"/>
      <c r="AS32" s="439"/>
      <c r="AT32" s="440"/>
      <c r="AU32" s="441"/>
    </row>
    <row r="33" spans="1:47" ht="11.25">
      <c r="A33" s="410">
        <v>10</v>
      </c>
      <c r="B33" s="412" t="s">
        <v>111</v>
      </c>
      <c r="C33" s="413"/>
      <c r="D33" s="413"/>
      <c r="E33" s="413"/>
      <c r="F33" s="414"/>
      <c r="G33" s="418" t="s">
        <v>93</v>
      </c>
      <c r="H33" s="419"/>
      <c r="I33" s="412" t="s">
        <v>106</v>
      </c>
      <c r="J33" s="413"/>
      <c r="K33" s="413"/>
      <c r="L33" s="422"/>
      <c r="M33" s="68">
        <f>IF(M34="","",VLOOKUP(M34,$O$58:$Q$65,2,FALSE))</f>
        <v>8</v>
      </c>
      <c r="N33" s="69">
        <f>IF(N34="","",VLOOKUP(N34,$O$58:$Q$65,2,FALSE))</f>
      </c>
      <c r="O33" s="69">
        <f>IF(O34="","",VLOOKUP(O34,$O$58:$Q$65,2,FALSE))</f>
        <v>8</v>
      </c>
      <c r="P33" s="69">
        <f>IF(P34="","",VLOOKUP(P34,$O$58:$Q$65,2,FALSE))</f>
      </c>
      <c r="Q33" s="69">
        <f>IF(Q34="","",VLOOKUP(Q34,$O$58:$Q$65,2,FALSE))</f>
      </c>
      <c r="R33" s="358">
        <v>5</v>
      </c>
      <c r="S33" s="70">
        <f>IF(S34="","",VLOOKUP(S34,$O$58:$Q$65,2,FALSE))</f>
      </c>
      <c r="T33" s="68">
        <f>IF(T34="","",VLOOKUP(T34,$O$58:$Q$65,2,FALSE))</f>
      </c>
      <c r="U33" s="69">
        <f>IF(U34="","",VLOOKUP(U34,$O$58:$Q$65,2,FALSE))</f>
      </c>
      <c r="V33" s="69">
        <f>IF(V34="","",VLOOKUP(V34,$O$58:$Q$65,2,FALSE))</f>
        <v>8</v>
      </c>
      <c r="W33" s="69">
        <f>IF(W34="","",VLOOKUP(W34,$O$58:$Q$65,2,FALSE))</f>
        <v>8</v>
      </c>
      <c r="X33" s="358">
        <v>5</v>
      </c>
      <c r="Y33" s="69">
        <f aca="true" t="shared" si="13" ref="Y33:AL33">IF(Y34="","",VLOOKUP(Y34,$O$58:$Q$65,2,FALSE))</f>
        <v>5</v>
      </c>
      <c r="Z33" s="70">
        <f t="shared" si="13"/>
        <v>3</v>
      </c>
      <c r="AA33" s="68">
        <f t="shared" si="13"/>
      </c>
      <c r="AB33" s="69">
        <f t="shared" si="13"/>
      </c>
      <c r="AC33" s="69">
        <f t="shared" si="13"/>
        <v>8</v>
      </c>
      <c r="AD33" s="69">
        <f t="shared" si="13"/>
        <v>8</v>
      </c>
      <c r="AE33" s="69">
        <f t="shared" si="13"/>
      </c>
      <c r="AF33" s="69">
        <f t="shared" si="13"/>
        <v>8</v>
      </c>
      <c r="AG33" s="70">
        <f t="shared" si="13"/>
      </c>
      <c r="AH33" s="68">
        <f t="shared" si="13"/>
        <v>8</v>
      </c>
      <c r="AI33" s="69">
        <f t="shared" si="13"/>
      </c>
      <c r="AJ33" s="69">
        <f t="shared" si="13"/>
      </c>
      <c r="AK33" s="69">
        <f t="shared" si="13"/>
      </c>
      <c r="AL33" s="69">
        <f t="shared" si="13"/>
      </c>
      <c r="AM33" s="69">
        <f>IF(AM34="","",VLOOKUP(AM34,$O$58:$Q$65,2,FALSE))+5</f>
        <v>5</v>
      </c>
      <c r="AN33" s="71">
        <f>IF(AN34="","",VLOOKUP(AN34,$O$58:$Q$65,2,FALSE))</f>
      </c>
      <c r="AO33" s="68">
        <f>IF(AO34="","",VLOOKUP(AO34,$O$58:$Q$65,2,FALSE))</f>
      </c>
      <c r="AP33" s="69">
        <f>IF(AP34="","",VLOOKUP(AP34,$O$58:$Q$65,2,FALSE))+5</f>
        <v>5</v>
      </c>
      <c r="AQ33" s="69">
        <f>IF(AQ34="","",VLOOKUP(AQ34,$O$58:$Q$65,2,FALSE))</f>
        <v>8</v>
      </c>
      <c r="AR33" s="424">
        <f t="shared" si="4"/>
        <v>87</v>
      </c>
      <c r="AS33" s="425"/>
      <c r="AT33" s="428">
        <f t="shared" si="5"/>
        <v>21.75</v>
      </c>
      <c r="AU33" s="429"/>
    </row>
    <row r="34" spans="1:47" ht="12" thickBot="1">
      <c r="A34" s="411"/>
      <c r="B34" s="415"/>
      <c r="C34" s="416"/>
      <c r="D34" s="416"/>
      <c r="E34" s="416"/>
      <c r="F34" s="417"/>
      <c r="G34" s="420"/>
      <c r="H34" s="421"/>
      <c r="I34" s="415"/>
      <c r="J34" s="416"/>
      <c r="K34" s="416"/>
      <c r="L34" s="423"/>
      <c r="M34" s="78" t="s">
        <v>51</v>
      </c>
      <c r="N34" s="62"/>
      <c r="O34" s="62" t="s">
        <v>51</v>
      </c>
      <c r="P34" s="62"/>
      <c r="Q34" s="62"/>
      <c r="R34" s="62" t="s">
        <v>72</v>
      </c>
      <c r="S34" s="79"/>
      <c r="T34" s="78"/>
      <c r="U34" s="62"/>
      <c r="V34" s="62" t="s">
        <v>52</v>
      </c>
      <c r="W34" s="62" t="s">
        <v>51</v>
      </c>
      <c r="X34" s="62" t="s">
        <v>72</v>
      </c>
      <c r="Y34" s="62" t="s">
        <v>53</v>
      </c>
      <c r="Z34" s="79" t="s">
        <v>85</v>
      </c>
      <c r="AA34" s="78"/>
      <c r="AB34" s="62"/>
      <c r="AC34" s="62" t="s">
        <v>52</v>
      </c>
      <c r="AD34" s="62" t="s">
        <v>52</v>
      </c>
      <c r="AE34" s="62"/>
      <c r="AF34" s="62" t="s">
        <v>51</v>
      </c>
      <c r="AG34" s="79"/>
      <c r="AH34" s="78" t="s">
        <v>51</v>
      </c>
      <c r="AI34" s="62"/>
      <c r="AJ34" s="62"/>
      <c r="AK34" s="62"/>
      <c r="AL34" s="62"/>
      <c r="AM34" s="62" t="s">
        <v>72</v>
      </c>
      <c r="AN34" s="80"/>
      <c r="AO34" s="78"/>
      <c r="AP34" s="62" t="s">
        <v>72</v>
      </c>
      <c r="AQ34" s="62" t="s">
        <v>52</v>
      </c>
      <c r="AR34" s="431"/>
      <c r="AS34" s="432"/>
      <c r="AT34" s="431"/>
      <c r="AU34" s="423"/>
    </row>
    <row r="35" spans="1:47" ht="12" thickBot="1">
      <c r="A35" s="410">
        <v>11</v>
      </c>
      <c r="B35" s="412"/>
      <c r="C35" s="413"/>
      <c r="D35" s="413"/>
      <c r="E35" s="413"/>
      <c r="F35" s="414"/>
      <c r="G35" s="418"/>
      <c r="H35" s="419"/>
      <c r="I35" s="412"/>
      <c r="J35" s="413"/>
      <c r="K35" s="413"/>
      <c r="L35" s="422"/>
      <c r="M35" s="68">
        <f aca="true" t="shared" si="14" ref="M35:AQ35">IF(M36="","",VLOOKUP(M36,$O$58:$Q$65,2,FALSE))</f>
      </c>
      <c r="N35" s="69">
        <f t="shared" si="14"/>
      </c>
      <c r="O35" s="69">
        <f t="shared" si="14"/>
      </c>
      <c r="P35" s="69">
        <f t="shared" si="14"/>
      </c>
      <c r="Q35" s="69">
        <f t="shared" si="14"/>
      </c>
      <c r="R35" s="69">
        <f t="shared" si="14"/>
      </c>
      <c r="S35" s="70">
        <f t="shared" si="14"/>
      </c>
      <c r="T35" s="68">
        <f t="shared" si="14"/>
      </c>
      <c r="U35" s="69">
        <f t="shared" si="14"/>
      </c>
      <c r="V35" s="69">
        <f t="shared" si="14"/>
      </c>
      <c r="W35" s="69">
        <f t="shared" si="14"/>
      </c>
      <c r="X35" s="69">
        <f t="shared" si="14"/>
      </c>
      <c r="Y35" s="69">
        <f t="shared" si="14"/>
      </c>
      <c r="Z35" s="70">
        <f t="shared" si="14"/>
      </c>
      <c r="AA35" s="68">
        <f t="shared" si="14"/>
      </c>
      <c r="AB35" s="69">
        <f t="shared" si="14"/>
      </c>
      <c r="AC35" s="69">
        <f t="shared" si="14"/>
      </c>
      <c r="AD35" s="69">
        <f t="shared" si="14"/>
      </c>
      <c r="AE35" s="69">
        <f t="shared" si="14"/>
      </c>
      <c r="AF35" s="69">
        <f t="shared" si="14"/>
      </c>
      <c r="AG35" s="70">
        <f t="shared" si="14"/>
      </c>
      <c r="AH35" s="68">
        <f t="shared" si="14"/>
      </c>
      <c r="AI35" s="69">
        <f t="shared" si="14"/>
      </c>
      <c r="AJ35" s="69">
        <f t="shared" si="14"/>
      </c>
      <c r="AK35" s="69">
        <f t="shared" si="14"/>
      </c>
      <c r="AL35" s="69">
        <f t="shared" si="14"/>
      </c>
      <c r="AM35" s="69">
        <f t="shared" si="14"/>
      </c>
      <c r="AN35" s="71">
        <f t="shared" si="14"/>
      </c>
      <c r="AO35" s="68">
        <f t="shared" si="14"/>
      </c>
      <c r="AP35" s="69">
        <f t="shared" si="14"/>
      </c>
      <c r="AQ35" s="69">
        <f t="shared" si="14"/>
      </c>
      <c r="AR35" s="424">
        <f t="shared" si="4"/>
      </c>
      <c r="AS35" s="425"/>
      <c r="AT35" s="428">
        <f t="shared" si="5"/>
      </c>
      <c r="AU35" s="429"/>
    </row>
    <row r="36" spans="1:47" ht="12" thickBot="1">
      <c r="A36" s="411"/>
      <c r="B36" s="415"/>
      <c r="C36" s="416"/>
      <c r="D36" s="416"/>
      <c r="E36" s="416"/>
      <c r="F36" s="417"/>
      <c r="G36" s="420"/>
      <c r="H36" s="421"/>
      <c r="I36" s="415"/>
      <c r="J36" s="416"/>
      <c r="K36" s="416"/>
      <c r="L36" s="423"/>
      <c r="M36" s="342"/>
      <c r="N36" s="343"/>
      <c r="O36" s="343"/>
      <c r="P36" s="343"/>
      <c r="Q36" s="343"/>
      <c r="R36" s="343"/>
      <c r="S36" s="344"/>
      <c r="T36" s="342"/>
      <c r="U36" s="343"/>
      <c r="V36" s="343"/>
      <c r="W36" s="343"/>
      <c r="X36" s="343"/>
      <c r="Y36" s="343"/>
      <c r="Z36" s="344"/>
      <c r="AA36" s="342"/>
      <c r="AB36" s="343"/>
      <c r="AC36" s="343"/>
      <c r="AD36" s="343"/>
      <c r="AE36" s="343"/>
      <c r="AF36" s="343"/>
      <c r="AG36" s="344"/>
      <c r="AH36" s="342"/>
      <c r="AI36" s="343"/>
      <c r="AJ36" s="343"/>
      <c r="AK36" s="343"/>
      <c r="AL36" s="343"/>
      <c r="AM36" s="343"/>
      <c r="AN36" s="345"/>
      <c r="AO36" s="342"/>
      <c r="AP36" s="343"/>
      <c r="AQ36" s="343"/>
      <c r="AR36" s="431"/>
      <c r="AS36" s="432"/>
      <c r="AT36" s="431"/>
      <c r="AU36" s="423"/>
    </row>
    <row r="37" spans="1:47" ht="12" thickBot="1">
      <c r="A37" s="410">
        <v>12</v>
      </c>
      <c r="B37" s="412"/>
      <c r="C37" s="413"/>
      <c r="D37" s="413"/>
      <c r="E37" s="413"/>
      <c r="F37" s="414"/>
      <c r="G37" s="418"/>
      <c r="H37" s="419"/>
      <c r="I37" s="412"/>
      <c r="J37" s="413"/>
      <c r="K37" s="413"/>
      <c r="L37" s="422"/>
      <c r="M37" s="68">
        <f>IF(M38="","",VLOOKUP(M38,$O$58:$Q$65,2,FALSE))</f>
      </c>
      <c r="N37" s="69">
        <f aca="true" t="shared" si="15" ref="N37:AQ37">IF(N38="","",VLOOKUP(N38,$O$58:$Q$65,2,FALSE))</f>
      </c>
      <c r="O37" s="69">
        <f t="shared" si="15"/>
      </c>
      <c r="P37" s="69">
        <f t="shared" si="15"/>
      </c>
      <c r="Q37" s="69">
        <f t="shared" si="15"/>
      </c>
      <c r="R37" s="69">
        <f t="shared" si="15"/>
      </c>
      <c r="S37" s="70">
        <f t="shared" si="15"/>
      </c>
      <c r="T37" s="68">
        <f t="shared" si="15"/>
      </c>
      <c r="U37" s="69">
        <f t="shared" si="15"/>
      </c>
      <c r="V37" s="69">
        <f t="shared" si="15"/>
      </c>
      <c r="W37" s="69">
        <f t="shared" si="15"/>
      </c>
      <c r="X37" s="69">
        <f t="shared" si="15"/>
      </c>
      <c r="Y37" s="69">
        <f t="shared" si="15"/>
      </c>
      <c r="Z37" s="70">
        <f t="shared" si="15"/>
      </c>
      <c r="AA37" s="68">
        <f t="shared" si="15"/>
      </c>
      <c r="AB37" s="69">
        <f t="shared" si="15"/>
      </c>
      <c r="AC37" s="69">
        <f t="shared" si="15"/>
      </c>
      <c r="AD37" s="69">
        <f t="shared" si="15"/>
      </c>
      <c r="AE37" s="69">
        <f t="shared" si="15"/>
      </c>
      <c r="AF37" s="69">
        <f t="shared" si="15"/>
      </c>
      <c r="AG37" s="70">
        <f t="shared" si="15"/>
      </c>
      <c r="AH37" s="68">
        <f t="shared" si="15"/>
      </c>
      <c r="AI37" s="69">
        <f t="shared" si="15"/>
      </c>
      <c r="AJ37" s="69">
        <f t="shared" si="15"/>
      </c>
      <c r="AK37" s="69">
        <f t="shared" si="15"/>
      </c>
      <c r="AL37" s="69">
        <f t="shared" si="15"/>
      </c>
      <c r="AM37" s="69">
        <f t="shared" si="15"/>
      </c>
      <c r="AN37" s="71">
        <f t="shared" si="15"/>
      </c>
      <c r="AO37" s="68">
        <f t="shared" si="15"/>
      </c>
      <c r="AP37" s="69">
        <f t="shared" si="15"/>
      </c>
      <c r="AQ37" s="69">
        <f t="shared" si="15"/>
      </c>
      <c r="AR37" s="424">
        <f t="shared" si="4"/>
      </c>
      <c r="AS37" s="425"/>
      <c r="AT37" s="428">
        <f t="shared" si="5"/>
      </c>
      <c r="AU37" s="429"/>
    </row>
    <row r="38" spans="1:47" ht="12" thickBot="1">
      <c r="A38" s="411"/>
      <c r="B38" s="415"/>
      <c r="C38" s="416"/>
      <c r="D38" s="416"/>
      <c r="E38" s="416"/>
      <c r="F38" s="417"/>
      <c r="G38" s="420"/>
      <c r="H38" s="421"/>
      <c r="I38" s="415"/>
      <c r="J38" s="416"/>
      <c r="K38" s="416"/>
      <c r="L38" s="423"/>
      <c r="M38" s="342"/>
      <c r="N38" s="343"/>
      <c r="O38" s="343"/>
      <c r="P38" s="343"/>
      <c r="Q38" s="343"/>
      <c r="R38" s="343"/>
      <c r="S38" s="344"/>
      <c r="T38" s="342"/>
      <c r="U38" s="343"/>
      <c r="V38" s="343"/>
      <c r="W38" s="343"/>
      <c r="X38" s="343"/>
      <c r="Y38" s="343"/>
      <c r="Z38" s="344"/>
      <c r="AA38" s="342"/>
      <c r="AB38" s="343"/>
      <c r="AC38" s="343"/>
      <c r="AD38" s="343"/>
      <c r="AE38" s="343"/>
      <c r="AF38" s="343"/>
      <c r="AG38" s="344"/>
      <c r="AH38" s="342"/>
      <c r="AI38" s="343"/>
      <c r="AJ38" s="343"/>
      <c r="AK38" s="343"/>
      <c r="AL38" s="343"/>
      <c r="AM38" s="343"/>
      <c r="AN38" s="345"/>
      <c r="AO38" s="342"/>
      <c r="AP38" s="343"/>
      <c r="AQ38" s="343"/>
      <c r="AR38" s="431"/>
      <c r="AS38" s="432"/>
      <c r="AT38" s="431"/>
      <c r="AU38" s="423"/>
    </row>
    <row r="39" spans="1:47" ht="12" thickBot="1">
      <c r="A39" s="410">
        <v>13</v>
      </c>
      <c r="B39" s="412"/>
      <c r="C39" s="413"/>
      <c r="D39" s="413"/>
      <c r="E39" s="413"/>
      <c r="F39" s="414"/>
      <c r="G39" s="418"/>
      <c r="H39" s="419"/>
      <c r="I39" s="412"/>
      <c r="J39" s="413"/>
      <c r="K39" s="413"/>
      <c r="L39" s="422"/>
      <c r="M39" s="68">
        <f>IF(M40="","",VLOOKUP(M40,$O$58:$Q$65,2,FALSE))</f>
      </c>
      <c r="N39" s="69">
        <f aca="true" t="shared" si="16" ref="N39:AQ39">IF(N40="","",VLOOKUP(N40,$O$58:$Q$65,2,FALSE))</f>
      </c>
      <c r="O39" s="69">
        <f t="shared" si="16"/>
      </c>
      <c r="P39" s="69">
        <f t="shared" si="16"/>
      </c>
      <c r="Q39" s="69">
        <f t="shared" si="16"/>
      </c>
      <c r="R39" s="69">
        <f t="shared" si="16"/>
      </c>
      <c r="S39" s="70">
        <f t="shared" si="16"/>
      </c>
      <c r="T39" s="68">
        <f t="shared" si="16"/>
      </c>
      <c r="U39" s="69">
        <f t="shared" si="16"/>
      </c>
      <c r="V39" s="69">
        <f t="shared" si="16"/>
      </c>
      <c r="W39" s="69">
        <f t="shared" si="16"/>
      </c>
      <c r="X39" s="69">
        <f t="shared" si="16"/>
      </c>
      <c r="Y39" s="69">
        <f t="shared" si="16"/>
      </c>
      <c r="Z39" s="70">
        <f t="shared" si="16"/>
      </c>
      <c r="AA39" s="68">
        <f t="shared" si="16"/>
      </c>
      <c r="AB39" s="69">
        <f t="shared" si="16"/>
      </c>
      <c r="AC39" s="69">
        <f t="shared" si="16"/>
      </c>
      <c r="AD39" s="69">
        <f t="shared" si="16"/>
      </c>
      <c r="AE39" s="69">
        <f t="shared" si="16"/>
      </c>
      <c r="AF39" s="69">
        <f t="shared" si="16"/>
      </c>
      <c r="AG39" s="70">
        <f t="shared" si="16"/>
      </c>
      <c r="AH39" s="68">
        <f t="shared" si="16"/>
      </c>
      <c r="AI39" s="69">
        <f t="shared" si="16"/>
      </c>
      <c r="AJ39" s="69">
        <f t="shared" si="16"/>
      </c>
      <c r="AK39" s="69">
        <f t="shared" si="16"/>
      </c>
      <c r="AL39" s="69">
        <f t="shared" si="16"/>
      </c>
      <c r="AM39" s="69">
        <f t="shared" si="16"/>
      </c>
      <c r="AN39" s="71">
        <f t="shared" si="16"/>
      </c>
      <c r="AO39" s="68">
        <f t="shared" si="16"/>
      </c>
      <c r="AP39" s="69">
        <f t="shared" si="16"/>
      </c>
      <c r="AQ39" s="69">
        <f t="shared" si="16"/>
      </c>
      <c r="AR39" s="424">
        <f t="shared" si="4"/>
      </c>
      <c r="AS39" s="425"/>
      <c r="AT39" s="428">
        <f t="shared" si="5"/>
      </c>
      <c r="AU39" s="429"/>
    </row>
    <row r="40" spans="1:47" ht="12" thickBot="1">
      <c r="A40" s="411"/>
      <c r="B40" s="415"/>
      <c r="C40" s="416"/>
      <c r="D40" s="416"/>
      <c r="E40" s="416"/>
      <c r="F40" s="417"/>
      <c r="G40" s="420"/>
      <c r="H40" s="421"/>
      <c r="I40" s="415"/>
      <c r="J40" s="416"/>
      <c r="K40" s="416"/>
      <c r="L40" s="423"/>
      <c r="M40" s="342"/>
      <c r="N40" s="343"/>
      <c r="O40" s="343"/>
      <c r="P40" s="343"/>
      <c r="Q40" s="343"/>
      <c r="R40" s="343"/>
      <c r="S40" s="344"/>
      <c r="T40" s="342"/>
      <c r="U40" s="343"/>
      <c r="V40" s="343"/>
      <c r="W40" s="343"/>
      <c r="X40" s="343"/>
      <c r="Y40" s="343"/>
      <c r="Z40" s="344"/>
      <c r="AA40" s="342"/>
      <c r="AB40" s="343"/>
      <c r="AC40" s="343"/>
      <c r="AD40" s="343"/>
      <c r="AE40" s="343"/>
      <c r="AF40" s="343"/>
      <c r="AG40" s="344"/>
      <c r="AH40" s="342"/>
      <c r="AI40" s="343"/>
      <c r="AJ40" s="343"/>
      <c r="AK40" s="343"/>
      <c r="AL40" s="343"/>
      <c r="AM40" s="343"/>
      <c r="AN40" s="345"/>
      <c r="AO40" s="342"/>
      <c r="AP40" s="343"/>
      <c r="AQ40" s="343"/>
      <c r="AR40" s="431"/>
      <c r="AS40" s="432"/>
      <c r="AT40" s="431"/>
      <c r="AU40" s="423"/>
    </row>
    <row r="41" spans="1:47" ht="12" thickBot="1">
      <c r="A41" s="410">
        <v>14</v>
      </c>
      <c r="B41" s="412"/>
      <c r="C41" s="413"/>
      <c r="D41" s="413"/>
      <c r="E41" s="413"/>
      <c r="F41" s="414"/>
      <c r="G41" s="418"/>
      <c r="H41" s="419"/>
      <c r="I41" s="412"/>
      <c r="J41" s="413"/>
      <c r="K41" s="413"/>
      <c r="L41" s="422"/>
      <c r="M41" s="68">
        <f>IF(M42="","",VLOOKUP(M42,$O$58:$Q$65,2,FALSE))</f>
      </c>
      <c r="N41" s="69">
        <f aca="true" t="shared" si="17" ref="N41:AQ41">IF(N42="","",VLOOKUP(N42,$O$58:$Q$65,2,FALSE))</f>
      </c>
      <c r="O41" s="69">
        <f t="shared" si="17"/>
      </c>
      <c r="P41" s="69">
        <f t="shared" si="17"/>
      </c>
      <c r="Q41" s="69">
        <f t="shared" si="17"/>
      </c>
      <c r="R41" s="69">
        <f t="shared" si="17"/>
      </c>
      <c r="S41" s="70">
        <f t="shared" si="17"/>
      </c>
      <c r="T41" s="68">
        <f t="shared" si="17"/>
      </c>
      <c r="U41" s="69">
        <f t="shared" si="17"/>
      </c>
      <c r="V41" s="69">
        <f t="shared" si="17"/>
      </c>
      <c r="W41" s="69">
        <f t="shared" si="17"/>
      </c>
      <c r="X41" s="69">
        <f t="shared" si="17"/>
      </c>
      <c r="Y41" s="69">
        <f t="shared" si="17"/>
      </c>
      <c r="Z41" s="70">
        <f t="shared" si="17"/>
      </c>
      <c r="AA41" s="68">
        <f t="shared" si="17"/>
      </c>
      <c r="AB41" s="69">
        <f t="shared" si="17"/>
      </c>
      <c r="AC41" s="69">
        <f t="shared" si="17"/>
      </c>
      <c r="AD41" s="69">
        <f t="shared" si="17"/>
      </c>
      <c r="AE41" s="69">
        <f t="shared" si="17"/>
      </c>
      <c r="AF41" s="69">
        <f t="shared" si="17"/>
      </c>
      <c r="AG41" s="70">
        <f t="shared" si="17"/>
      </c>
      <c r="AH41" s="68">
        <f t="shared" si="17"/>
      </c>
      <c r="AI41" s="69">
        <f t="shared" si="17"/>
      </c>
      <c r="AJ41" s="69">
        <f t="shared" si="17"/>
      </c>
      <c r="AK41" s="69">
        <f t="shared" si="17"/>
      </c>
      <c r="AL41" s="69">
        <f t="shared" si="17"/>
      </c>
      <c r="AM41" s="69">
        <f t="shared" si="17"/>
      </c>
      <c r="AN41" s="71">
        <f t="shared" si="17"/>
      </c>
      <c r="AO41" s="68">
        <f t="shared" si="17"/>
      </c>
      <c r="AP41" s="69">
        <f t="shared" si="17"/>
      </c>
      <c r="AQ41" s="69">
        <f t="shared" si="17"/>
      </c>
      <c r="AR41" s="424">
        <f t="shared" si="4"/>
      </c>
      <c r="AS41" s="425"/>
      <c r="AT41" s="428">
        <f t="shared" si="5"/>
      </c>
      <c r="AU41" s="429"/>
    </row>
    <row r="42" spans="1:47" ht="13.5" customHeight="1">
      <c r="A42" s="411"/>
      <c r="B42" s="415"/>
      <c r="C42" s="416"/>
      <c r="D42" s="416"/>
      <c r="E42" s="416"/>
      <c r="F42" s="417"/>
      <c r="G42" s="420"/>
      <c r="H42" s="421"/>
      <c r="I42" s="415"/>
      <c r="J42" s="416"/>
      <c r="K42" s="416"/>
      <c r="L42" s="423"/>
      <c r="M42" s="346"/>
      <c r="N42" s="347"/>
      <c r="O42" s="347"/>
      <c r="P42" s="347"/>
      <c r="Q42" s="347"/>
      <c r="R42" s="347"/>
      <c r="S42" s="348"/>
      <c r="T42" s="346"/>
      <c r="U42" s="347"/>
      <c r="V42" s="347"/>
      <c r="W42" s="347"/>
      <c r="X42" s="347"/>
      <c r="Y42" s="347"/>
      <c r="Z42" s="348"/>
      <c r="AA42" s="346"/>
      <c r="AB42" s="347"/>
      <c r="AC42" s="347"/>
      <c r="AD42" s="347"/>
      <c r="AE42" s="347"/>
      <c r="AF42" s="347"/>
      <c r="AG42" s="348"/>
      <c r="AH42" s="346"/>
      <c r="AI42" s="347"/>
      <c r="AJ42" s="347"/>
      <c r="AK42" s="347"/>
      <c r="AL42" s="347"/>
      <c r="AM42" s="347"/>
      <c r="AN42" s="349"/>
      <c r="AO42" s="346"/>
      <c r="AP42" s="347"/>
      <c r="AQ42" s="347"/>
      <c r="AR42" s="426"/>
      <c r="AS42" s="427"/>
      <c r="AT42" s="426"/>
      <c r="AU42" s="430"/>
    </row>
    <row r="43" spans="1:47" ht="12" thickBot="1">
      <c r="A43" s="394" t="s">
        <v>15</v>
      </c>
      <c r="B43" s="389"/>
      <c r="C43" s="389"/>
      <c r="D43" s="389"/>
      <c r="E43" s="389"/>
      <c r="F43" s="389"/>
      <c r="G43" s="389"/>
      <c r="H43" s="389"/>
      <c r="I43" s="389"/>
      <c r="J43" s="389"/>
      <c r="K43" s="389"/>
      <c r="L43" s="390"/>
      <c r="M43" s="55">
        <f aca="true" t="shared" si="18" ref="M43:AQ43">IF(SUM(M15:M42)=0,"",SUM(M15:M42))</f>
        <v>34</v>
      </c>
      <c r="N43" s="56">
        <f t="shared" si="18"/>
        <v>42</v>
      </c>
      <c r="O43" s="56">
        <f t="shared" si="18"/>
        <v>32</v>
      </c>
      <c r="P43" s="56">
        <f t="shared" si="18"/>
        <v>32</v>
      </c>
      <c r="Q43" s="56">
        <f t="shared" si="18"/>
        <v>42</v>
      </c>
      <c r="R43" s="56">
        <f t="shared" si="18"/>
        <v>39</v>
      </c>
      <c r="S43" s="57">
        <f t="shared" si="18"/>
        <v>42</v>
      </c>
      <c r="T43" s="55">
        <f t="shared" si="18"/>
        <v>40</v>
      </c>
      <c r="U43" s="56">
        <f t="shared" si="18"/>
        <v>48</v>
      </c>
      <c r="V43" s="56">
        <f t="shared" si="18"/>
        <v>66</v>
      </c>
      <c r="W43" s="56">
        <f t="shared" si="18"/>
        <v>34</v>
      </c>
      <c r="X43" s="56">
        <f t="shared" si="18"/>
        <v>37</v>
      </c>
      <c r="Y43" s="56">
        <f t="shared" si="18"/>
        <v>34</v>
      </c>
      <c r="Z43" s="57">
        <f t="shared" si="18"/>
        <v>42</v>
      </c>
      <c r="AA43" s="55">
        <f t="shared" si="18"/>
        <v>34</v>
      </c>
      <c r="AB43" s="56">
        <f t="shared" si="18"/>
        <v>34</v>
      </c>
      <c r="AC43" s="56">
        <f t="shared" si="18"/>
        <v>48</v>
      </c>
      <c r="AD43" s="56">
        <f t="shared" si="18"/>
        <v>32</v>
      </c>
      <c r="AE43" s="56">
        <f t="shared" si="18"/>
        <v>42</v>
      </c>
      <c r="AF43" s="56">
        <f t="shared" si="18"/>
        <v>42</v>
      </c>
      <c r="AG43" s="57">
        <f t="shared" si="18"/>
        <v>34</v>
      </c>
      <c r="AH43" s="55">
        <f t="shared" si="18"/>
        <v>40</v>
      </c>
      <c r="AI43" s="56">
        <f t="shared" si="18"/>
        <v>44</v>
      </c>
      <c r="AJ43" s="56">
        <f t="shared" si="18"/>
        <v>32</v>
      </c>
      <c r="AK43" s="56">
        <f t="shared" si="18"/>
        <v>32</v>
      </c>
      <c r="AL43" s="56">
        <f t="shared" si="18"/>
        <v>34</v>
      </c>
      <c r="AM43" s="56">
        <f t="shared" si="18"/>
        <v>39</v>
      </c>
      <c r="AN43" s="58">
        <f t="shared" si="18"/>
        <v>34</v>
      </c>
      <c r="AO43" s="55">
        <f t="shared" si="18"/>
        <v>34</v>
      </c>
      <c r="AP43" s="56">
        <f t="shared" si="18"/>
        <v>39</v>
      </c>
      <c r="AQ43" s="56">
        <f t="shared" si="18"/>
        <v>37</v>
      </c>
      <c r="AR43" s="395">
        <f>SUM(M43:AN43)</f>
        <v>1085</v>
      </c>
      <c r="AS43" s="396"/>
      <c r="AT43" s="397">
        <f>SUM(AT15:AU42)</f>
        <v>271.25</v>
      </c>
      <c r="AU43" s="398"/>
    </row>
    <row r="44" spans="20:47" ht="11.25">
      <c r="T44" s="3" t="s">
        <v>43</v>
      </c>
      <c r="U44" s="3"/>
      <c r="V44" s="3"/>
      <c r="W44" s="3"/>
      <c r="X44" s="3"/>
      <c r="Y44" s="35"/>
      <c r="Z44" s="3" t="s">
        <v>44</v>
      </c>
      <c r="AA44" s="3"/>
      <c r="AB44" s="6"/>
      <c r="AC44" s="36"/>
      <c r="AD44" s="182"/>
      <c r="AE44" s="183" t="s">
        <v>68</v>
      </c>
      <c r="AF44" s="7"/>
      <c r="AG44" s="36"/>
      <c r="AH44" s="7"/>
      <c r="AI44" s="7"/>
      <c r="AQ44" s="399" t="s">
        <v>10</v>
      </c>
      <c r="AR44" s="400"/>
      <c r="AS44" s="401"/>
      <c r="AT44" s="405">
        <f>ROUNDDOWN(AT43/(8*7),1)</f>
        <v>4.8</v>
      </c>
      <c r="AU44" s="406"/>
    </row>
    <row r="45" spans="20:47" ht="11.25" customHeight="1" thickBot="1">
      <c r="T45" s="3"/>
      <c r="U45" s="3"/>
      <c r="V45" s="3"/>
      <c r="W45" s="3"/>
      <c r="X45" s="3"/>
      <c r="Y45" s="3"/>
      <c r="Z45" s="3"/>
      <c r="AA45" s="3"/>
      <c r="AB45" s="6"/>
      <c r="AC45" s="7"/>
      <c r="AD45" s="7"/>
      <c r="AE45" s="7"/>
      <c r="AF45" s="7"/>
      <c r="AG45" s="36"/>
      <c r="AH45" s="7"/>
      <c r="AI45" s="7"/>
      <c r="AQ45" s="402"/>
      <c r="AR45" s="403"/>
      <c r="AS45" s="404"/>
      <c r="AT45" s="407"/>
      <c r="AU45" s="408"/>
    </row>
    <row r="46" spans="1:47" ht="11.25">
      <c r="A46" s="409" t="s">
        <v>47</v>
      </c>
      <c r="B46" s="409"/>
      <c r="C46" s="1">
        <v>1</v>
      </c>
      <c r="D46" s="61" t="s">
        <v>76</v>
      </c>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11"/>
      <c r="AQ46" s="59"/>
      <c r="AR46" s="59"/>
      <c r="AS46" s="59"/>
      <c r="AT46" s="60"/>
      <c r="AU46" s="60"/>
    </row>
    <row r="47" spans="3:47" ht="22.5" customHeight="1">
      <c r="C47" s="5">
        <v>2</v>
      </c>
      <c r="D47" s="388" t="s">
        <v>109</v>
      </c>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row>
    <row r="48" spans="3:47" ht="11.25" customHeight="1">
      <c r="C48" s="1">
        <v>3</v>
      </c>
      <c r="D48" s="388" t="s">
        <v>33</v>
      </c>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row>
    <row r="49" spans="4:47" ht="14.25" customHeight="1">
      <c r="D49" s="393" t="s">
        <v>16</v>
      </c>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row>
    <row r="50" spans="3:47" ht="11.25" customHeight="1">
      <c r="C50" s="1">
        <v>4</v>
      </c>
      <c r="D50" s="388" t="s">
        <v>34</v>
      </c>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row>
    <row r="51" spans="3:47" ht="11.25" customHeight="1">
      <c r="C51" s="1">
        <v>5</v>
      </c>
      <c r="D51" s="388" t="s">
        <v>35</v>
      </c>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row>
    <row r="52" spans="3:47" ht="11.25" customHeight="1">
      <c r="C52" s="1">
        <v>6</v>
      </c>
      <c r="D52" s="388" t="s">
        <v>17</v>
      </c>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row>
    <row r="53" spans="3:47" ht="11.25" customHeight="1">
      <c r="C53" s="1">
        <v>7</v>
      </c>
      <c r="D53" s="388" t="s">
        <v>36</v>
      </c>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row>
    <row r="54" spans="3:47" ht="11.25" customHeight="1">
      <c r="C54" s="1">
        <v>8</v>
      </c>
      <c r="D54" s="388" t="s">
        <v>18</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row>
    <row r="55" spans="3:47" ht="22.5" customHeight="1">
      <c r="C55" s="1">
        <v>9</v>
      </c>
      <c r="D55" s="388" t="s">
        <v>19</v>
      </c>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row>
    <row r="56" spans="43:47" ht="10.5">
      <c r="AQ56" s="322"/>
      <c r="AR56" s="322"/>
      <c r="AS56" s="322"/>
      <c r="AT56" s="322"/>
      <c r="AU56" s="322"/>
    </row>
    <row r="57" spans="15:17" ht="10.5">
      <c r="O57" s="323" t="s">
        <v>48</v>
      </c>
      <c r="P57" s="389" t="s">
        <v>49</v>
      </c>
      <c r="Q57" s="390"/>
    </row>
    <row r="58" spans="15:17" ht="10.5">
      <c r="O58" s="324" t="s">
        <v>50</v>
      </c>
      <c r="P58" s="391">
        <v>8</v>
      </c>
      <c r="Q58" s="392"/>
    </row>
    <row r="59" spans="15:17" ht="10.5">
      <c r="O59" s="351" t="s">
        <v>51</v>
      </c>
      <c r="P59" s="371">
        <v>8</v>
      </c>
      <c r="Q59" s="372"/>
    </row>
    <row r="60" spans="6:17" ht="10.5">
      <c r="F60" s="382" t="s">
        <v>13</v>
      </c>
      <c r="G60" s="383"/>
      <c r="H60" s="384"/>
      <c r="I60" s="385" t="s">
        <v>38</v>
      </c>
      <c r="J60" s="386"/>
      <c r="K60" s="386"/>
      <c r="L60" s="387"/>
      <c r="O60" s="351" t="s">
        <v>52</v>
      </c>
      <c r="P60" s="371">
        <v>8</v>
      </c>
      <c r="Q60" s="372"/>
    </row>
    <row r="61" spans="6:17" ht="10.5">
      <c r="F61" s="16"/>
      <c r="G61" s="17" t="s">
        <v>99</v>
      </c>
      <c r="H61" s="18"/>
      <c r="I61" s="376" t="s">
        <v>29</v>
      </c>
      <c r="J61" s="377"/>
      <c r="K61" s="377"/>
      <c r="L61" s="378"/>
      <c r="O61" s="351" t="s">
        <v>53</v>
      </c>
      <c r="P61" s="371">
        <v>5</v>
      </c>
      <c r="Q61" s="372"/>
    </row>
    <row r="62" spans="6:17" ht="10.5">
      <c r="F62" s="12"/>
      <c r="G62" s="76" t="s">
        <v>100</v>
      </c>
      <c r="H62" s="13"/>
      <c r="I62" s="379" t="s">
        <v>30</v>
      </c>
      <c r="J62" s="380"/>
      <c r="K62" s="380"/>
      <c r="L62" s="381"/>
      <c r="O62" s="351" t="s">
        <v>85</v>
      </c>
      <c r="P62" s="371">
        <v>3</v>
      </c>
      <c r="Q62" s="372"/>
    </row>
    <row r="63" spans="6:17" ht="10.5">
      <c r="F63" s="12"/>
      <c r="G63" s="76" t="s">
        <v>101</v>
      </c>
      <c r="H63" s="13"/>
      <c r="I63" s="379" t="s">
        <v>31</v>
      </c>
      <c r="J63" s="380"/>
      <c r="K63" s="380"/>
      <c r="L63" s="381"/>
      <c r="O63" s="351" t="s">
        <v>54</v>
      </c>
      <c r="P63" s="371">
        <v>8</v>
      </c>
      <c r="Q63" s="372"/>
    </row>
    <row r="64" spans="6:17" ht="10.5">
      <c r="F64" s="14"/>
      <c r="G64" s="77" t="s">
        <v>102</v>
      </c>
      <c r="H64" s="15"/>
      <c r="I64" s="368" t="s">
        <v>32</v>
      </c>
      <c r="J64" s="369"/>
      <c r="K64" s="369"/>
      <c r="L64" s="370"/>
      <c r="O64" s="351" t="s">
        <v>84</v>
      </c>
      <c r="P64" s="371"/>
      <c r="Q64" s="372"/>
    </row>
    <row r="65" spans="15:17" ht="10.5">
      <c r="O65" s="352" t="s">
        <v>72</v>
      </c>
      <c r="P65" s="373"/>
      <c r="Q65" s="374"/>
    </row>
    <row r="66" spans="14:17" ht="11.25" thickBot="1">
      <c r="N66" s="353"/>
      <c r="O66" s="353"/>
      <c r="P66" s="353"/>
      <c r="Q66" s="353"/>
    </row>
    <row r="67" spans="6:35" ht="10.5">
      <c r="F67" s="24"/>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6"/>
    </row>
    <row r="68" spans="6:35" ht="10.5">
      <c r="F68" s="27" t="s">
        <v>39</v>
      </c>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28"/>
    </row>
    <row r="69" spans="6:35" ht="11.25" thickBot="1">
      <c r="F69" s="375">
        <v>0.25</v>
      </c>
      <c r="G69" s="367"/>
      <c r="H69" s="366">
        <v>0.375</v>
      </c>
      <c r="I69" s="367"/>
      <c r="J69" s="366">
        <v>0.5</v>
      </c>
      <c r="K69" s="367"/>
      <c r="L69" s="366">
        <v>0.625</v>
      </c>
      <c r="M69" s="366"/>
      <c r="N69" s="366">
        <v>0.75</v>
      </c>
      <c r="O69" s="367"/>
      <c r="P69" s="366">
        <v>0.875</v>
      </c>
      <c r="Q69" s="367"/>
      <c r="R69" s="366">
        <v>0</v>
      </c>
      <c r="S69" s="367"/>
      <c r="T69" s="366">
        <v>0.125</v>
      </c>
      <c r="U69" s="367"/>
      <c r="V69" s="366">
        <v>0.25</v>
      </c>
      <c r="W69" s="366"/>
      <c r="X69" s="10"/>
      <c r="Y69" s="10"/>
      <c r="Z69" s="10"/>
      <c r="AA69" s="10"/>
      <c r="AB69" s="10"/>
      <c r="AC69" s="10"/>
      <c r="AD69" s="10"/>
      <c r="AE69" s="10"/>
      <c r="AF69" s="10"/>
      <c r="AG69" s="10"/>
      <c r="AH69" s="10"/>
      <c r="AI69" s="28"/>
    </row>
    <row r="70" spans="6:35" ht="12" thickBot="1" thickTop="1">
      <c r="F70" s="27"/>
      <c r="G70" s="19"/>
      <c r="H70" s="19"/>
      <c r="I70" s="19"/>
      <c r="J70" s="19"/>
      <c r="K70" s="19"/>
      <c r="L70" s="19"/>
      <c r="M70" s="19"/>
      <c r="N70" s="19"/>
      <c r="O70" s="19"/>
      <c r="P70" s="19"/>
      <c r="Q70" s="21"/>
      <c r="R70" s="21"/>
      <c r="S70" s="21"/>
      <c r="T70" s="21"/>
      <c r="U70" s="21"/>
      <c r="V70" s="21"/>
      <c r="W70" s="10"/>
      <c r="X70" s="29" t="s">
        <v>40</v>
      </c>
      <c r="Y70" s="10"/>
      <c r="Z70" s="10"/>
      <c r="AA70" s="10"/>
      <c r="AB70" s="10"/>
      <c r="AC70" s="10"/>
      <c r="AD70" s="10"/>
      <c r="AE70" s="10"/>
      <c r="AF70" s="10"/>
      <c r="AG70" s="10"/>
      <c r="AH70" s="10"/>
      <c r="AI70" s="28"/>
    </row>
    <row r="71" spans="6:35" ht="11.25" thickBot="1">
      <c r="F71" s="27"/>
      <c r="G71" s="20"/>
      <c r="H71" s="20"/>
      <c r="I71" s="20"/>
      <c r="J71" s="20"/>
      <c r="K71" s="20"/>
      <c r="L71" s="20"/>
      <c r="M71" s="20"/>
      <c r="N71" s="20"/>
      <c r="O71" s="20"/>
      <c r="P71" s="20"/>
      <c r="Q71" s="20"/>
      <c r="R71" s="20"/>
      <c r="S71" s="20"/>
      <c r="T71" s="20"/>
      <c r="U71" s="20"/>
      <c r="V71" s="20"/>
      <c r="W71" s="10"/>
      <c r="X71" s="30" t="s">
        <v>41</v>
      </c>
      <c r="Y71" s="10"/>
      <c r="Z71" s="10"/>
      <c r="AA71" s="10"/>
      <c r="AB71" s="10"/>
      <c r="AC71" s="10"/>
      <c r="AD71" s="10"/>
      <c r="AE71" s="10"/>
      <c r="AF71" s="10"/>
      <c r="AG71" s="10"/>
      <c r="AH71" s="10"/>
      <c r="AI71" s="28"/>
    </row>
    <row r="72" spans="6:35" ht="11.25" thickBot="1">
      <c r="F72" s="27"/>
      <c r="G72" s="22"/>
      <c r="H72" s="22"/>
      <c r="I72" s="20"/>
      <c r="J72" s="20"/>
      <c r="K72" s="20"/>
      <c r="L72" s="20"/>
      <c r="M72" s="22"/>
      <c r="N72" s="22"/>
      <c r="O72" s="22"/>
      <c r="P72" s="22"/>
      <c r="Q72" s="22"/>
      <c r="R72" s="22"/>
      <c r="S72" s="22"/>
      <c r="T72" s="22"/>
      <c r="U72" s="22"/>
      <c r="V72" s="22"/>
      <c r="W72" s="10"/>
      <c r="X72" s="31" t="s">
        <v>42</v>
      </c>
      <c r="Y72" s="10"/>
      <c r="Z72" s="10"/>
      <c r="AA72" s="10"/>
      <c r="AB72" s="10"/>
      <c r="AC72" s="10"/>
      <c r="AD72" s="10"/>
      <c r="AE72" s="10"/>
      <c r="AF72" s="10"/>
      <c r="AG72" s="10"/>
      <c r="AH72" s="10"/>
      <c r="AI72" s="28"/>
    </row>
    <row r="73" spans="6:35" ht="10.5">
      <c r="F73" s="27"/>
      <c r="G73" s="23"/>
      <c r="H73" s="23"/>
      <c r="I73" s="20"/>
      <c r="J73" s="20"/>
      <c r="K73" s="20"/>
      <c r="L73" s="20"/>
      <c r="M73" s="23"/>
      <c r="N73" s="23"/>
      <c r="O73" s="23"/>
      <c r="P73" s="23"/>
      <c r="Q73" s="20"/>
      <c r="R73" s="20"/>
      <c r="S73" s="20"/>
      <c r="T73" s="20"/>
      <c r="U73" s="20"/>
      <c r="V73" s="20"/>
      <c r="W73" s="10"/>
      <c r="X73" s="10"/>
      <c r="Y73" s="10"/>
      <c r="Z73" s="10"/>
      <c r="AA73" s="10"/>
      <c r="AB73" s="10"/>
      <c r="AC73" s="10"/>
      <c r="AD73" s="10"/>
      <c r="AE73" s="10"/>
      <c r="AF73" s="10"/>
      <c r="AG73" s="10"/>
      <c r="AH73" s="10"/>
      <c r="AI73" s="28"/>
    </row>
    <row r="74" spans="6:35" ht="11.25" thickBot="1">
      <c r="F74" s="32"/>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4"/>
    </row>
    <row r="77" spans="6:11" ht="10.5">
      <c r="F77" s="63"/>
      <c r="K77" s="63"/>
    </row>
    <row r="78" spans="11:19" ht="10.5">
      <c r="K78" s="63"/>
      <c r="L78" s="63"/>
      <c r="M78" s="63"/>
      <c r="N78" s="63"/>
      <c r="O78" s="63"/>
      <c r="P78" s="63"/>
      <c r="Q78" s="63"/>
      <c r="R78" s="63"/>
      <c r="S78" s="63"/>
    </row>
    <row r="79" spans="11:19" ht="10.5">
      <c r="K79" s="63"/>
      <c r="L79" s="63"/>
      <c r="M79" s="63"/>
      <c r="N79" s="63"/>
      <c r="O79" s="63"/>
      <c r="P79" s="63"/>
      <c r="Q79" s="63"/>
      <c r="R79" s="63"/>
      <c r="S79" s="63"/>
    </row>
    <row r="80" spans="11:19" ht="10.5">
      <c r="K80" s="63"/>
      <c r="L80" s="63"/>
      <c r="M80" s="63"/>
      <c r="N80" s="63"/>
      <c r="O80" s="63"/>
      <c r="P80" s="63"/>
      <c r="Q80" s="63"/>
      <c r="R80" s="63"/>
      <c r="S80" s="63"/>
    </row>
    <row r="81" spans="11:19" ht="10.5">
      <c r="K81" s="63"/>
      <c r="L81" s="63"/>
      <c r="M81" s="63"/>
      <c r="N81" s="63"/>
      <c r="O81" s="63"/>
      <c r="P81" s="63"/>
      <c r="Q81" s="63"/>
      <c r="R81" s="63"/>
      <c r="S81" s="63"/>
    </row>
    <row r="82" spans="11:19" ht="10.5">
      <c r="K82" s="63"/>
      <c r="L82" s="63"/>
      <c r="M82" s="63"/>
      <c r="N82" s="63"/>
      <c r="O82" s="63"/>
      <c r="P82" s="63"/>
      <c r="Q82" s="63"/>
      <c r="R82" s="63"/>
      <c r="S82" s="63"/>
    </row>
    <row r="83" spans="11:19" ht="10.5">
      <c r="K83" s="63"/>
      <c r="L83" s="63"/>
      <c r="M83" s="63"/>
      <c r="N83" s="63"/>
      <c r="O83" s="63"/>
      <c r="P83" s="63"/>
      <c r="Q83" s="63"/>
      <c r="R83" s="63"/>
      <c r="S83" s="63"/>
    </row>
    <row r="84" spans="11:19" ht="10.5">
      <c r="K84" s="63"/>
      <c r="L84" s="63"/>
      <c r="M84" s="63"/>
      <c r="N84" s="63"/>
      <c r="O84" s="63"/>
      <c r="P84" s="63"/>
      <c r="Q84" s="63"/>
      <c r="R84" s="63"/>
      <c r="S84" s="63"/>
    </row>
    <row r="85" spans="11:19" ht="10.5">
      <c r="K85" s="63"/>
      <c r="L85" s="63"/>
      <c r="M85" s="63"/>
      <c r="N85" s="63"/>
      <c r="O85" s="63"/>
      <c r="P85" s="63"/>
      <c r="Q85" s="63"/>
      <c r="R85" s="63"/>
      <c r="S85" s="63"/>
    </row>
  </sheetData>
  <sheetProtection/>
  <mergeCells count="158">
    <mergeCell ref="M3:AA3"/>
    <mergeCell ref="AK3:AM3"/>
    <mergeCell ref="AO3:AQ3"/>
    <mergeCell ref="AL4:AM4"/>
    <mergeCell ref="AD2:AT2"/>
    <mergeCell ref="T2:U2"/>
    <mergeCell ref="V2:W2"/>
    <mergeCell ref="A5:A7"/>
    <mergeCell ref="B5:F7"/>
    <mergeCell ref="G5:H7"/>
    <mergeCell ref="I5:L7"/>
    <mergeCell ref="M5:S5"/>
    <mergeCell ref="T5:Z5"/>
    <mergeCell ref="AA5:AG5"/>
    <mergeCell ref="AH5:AN5"/>
    <mergeCell ref="AR5:AS7"/>
    <mergeCell ref="AT5:AU7"/>
    <mergeCell ref="A8:A9"/>
    <mergeCell ref="B8:F9"/>
    <mergeCell ref="G8:H9"/>
    <mergeCell ref="I8:L9"/>
    <mergeCell ref="AR8:AS9"/>
    <mergeCell ref="AT8:AU9"/>
    <mergeCell ref="A10:A11"/>
    <mergeCell ref="B10:F11"/>
    <mergeCell ref="G10:H11"/>
    <mergeCell ref="I10:L11"/>
    <mergeCell ref="AR10:AS11"/>
    <mergeCell ref="AT10:AU11"/>
    <mergeCell ref="A12:A13"/>
    <mergeCell ref="B12:F13"/>
    <mergeCell ref="G12:H13"/>
    <mergeCell ref="I12:L13"/>
    <mergeCell ref="AR12:AS13"/>
    <mergeCell ref="AT12:AU13"/>
    <mergeCell ref="A15:A16"/>
    <mergeCell ref="B15:F16"/>
    <mergeCell ref="G15:H16"/>
    <mergeCell ref="I15:L16"/>
    <mergeCell ref="AR15:AS16"/>
    <mergeCell ref="AT15:AU16"/>
    <mergeCell ref="A17:A18"/>
    <mergeCell ref="B17:F18"/>
    <mergeCell ref="G17:H18"/>
    <mergeCell ref="I17:L18"/>
    <mergeCell ref="AR17:AS18"/>
    <mergeCell ref="AT17:AU18"/>
    <mergeCell ref="A19:A20"/>
    <mergeCell ref="B19:F20"/>
    <mergeCell ref="G19:H20"/>
    <mergeCell ref="I19:L20"/>
    <mergeCell ref="AR19:AS20"/>
    <mergeCell ref="AT19:AU20"/>
    <mergeCell ref="A21:A22"/>
    <mergeCell ref="B21:F22"/>
    <mergeCell ref="G21:H22"/>
    <mergeCell ref="I21:L22"/>
    <mergeCell ref="AR21:AS22"/>
    <mergeCell ref="AT21:AU22"/>
    <mergeCell ref="A23:A24"/>
    <mergeCell ref="B23:F24"/>
    <mergeCell ref="G23:H24"/>
    <mergeCell ref="I23:L24"/>
    <mergeCell ref="AR23:AS24"/>
    <mergeCell ref="AT23:AU24"/>
    <mergeCell ref="A25:A26"/>
    <mergeCell ref="B25:F26"/>
    <mergeCell ref="G25:H26"/>
    <mergeCell ref="I25:L26"/>
    <mergeCell ref="AR25:AS26"/>
    <mergeCell ref="AT25:AU26"/>
    <mergeCell ref="A27:A28"/>
    <mergeCell ref="B27:F28"/>
    <mergeCell ref="G27:H28"/>
    <mergeCell ref="I27:L28"/>
    <mergeCell ref="AR27:AS28"/>
    <mergeCell ref="AT27:AU28"/>
    <mergeCell ref="A29:A30"/>
    <mergeCell ref="B29:F30"/>
    <mergeCell ref="G29:H30"/>
    <mergeCell ref="I29:L30"/>
    <mergeCell ref="AR29:AS30"/>
    <mergeCell ref="AT29:AU30"/>
    <mergeCell ref="A31:A32"/>
    <mergeCell ref="B31:F32"/>
    <mergeCell ref="G31:H32"/>
    <mergeCell ref="I31:L32"/>
    <mergeCell ref="AR31:AS32"/>
    <mergeCell ref="AT31:AU32"/>
    <mergeCell ref="A33:A34"/>
    <mergeCell ref="B33:F34"/>
    <mergeCell ref="G33:H34"/>
    <mergeCell ref="I33:L34"/>
    <mergeCell ref="AR33:AS34"/>
    <mergeCell ref="AT33:AU34"/>
    <mergeCell ref="A35:A36"/>
    <mergeCell ref="B35:F36"/>
    <mergeCell ref="G35:H36"/>
    <mergeCell ref="I35:L36"/>
    <mergeCell ref="AR35:AS36"/>
    <mergeCell ref="AT35:AU36"/>
    <mergeCell ref="A37:A38"/>
    <mergeCell ref="B37:F38"/>
    <mergeCell ref="G37:H38"/>
    <mergeCell ref="I37:L38"/>
    <mergeCell ref="AR37:AS38"/>
    <mergeCell ref="AT37:AU38"/>
    <mergeCell ref="A39:A40"/>
    <mergeCell ref="B39:F40"/>
    <mergeCell ref="G39:H40"/>
    <mergeCell ref="I39:L40"/>
    <mergeCell ref="AR39:AS40"/>
    <mergeCell ref="AT39:AU40"/>
    <mergeCell ref="A41:A42"/>
    <mergeCell ref="B41:F42"/>
    <mergeCell ref="G41:H42"/>
    <mergeCell ref="I41:L42"/>
    <mergeCell ref="AR41:AS42"/>
    <mergeCell ref="AT41:AU42"/>
    <mergeCell ref="A43:L43"/>
    <mergeCell ref="AR43:AS43"/>
    <mergeCell ref="AT43:AU43"/>
    <mergeCell ref="AQ44:AS45"/>
    <mergeCell ref="AT44:AU45"/>
    <mergeCell ref="A46:B46"/>
    <mergeCell ref="D47:AU47"/>
    <mergeCell ref="D48:AU48"/>
    <mergeCell ref="D49:AU49"/>
    <mergeCell ref="D50:AU50"/>
    <mergeCell ref="D51:AU51"/>
    <mergeCell ref="D52:AU52"/>
    <mergeCell ref="P59:Q59"/>
    <mergeCell ref="F60:H60"/>
    <mergeCell ref="I60:L60"/>
    <mergeCell ref="P60:Q60"/>
    <mergeCell ref="D53:AU53"/>
    <mergeCell ref="D54:AU54"/>
    <mergeCell ref="D55:AU55"/>
    <mergeCell ref="P57:Q57"/>
    <mergeCell ref="P58:Q58"/>
    <mergeCell ref="I61:L61"/>
    <mergeCell ref="P61:Q61"/>
    <mergeCell ref="I62:L62"/>
    <mergeCell ref="P62:Q62"/>
    <mergeCell ref="I63:L63"/>
    <mergeCell ref="P63:Q63"/>
    <mergeCell ref="F69:G69"/>
    <mergeCell ref="H69:I69"/>
    <mergeCell ref="J69:K69"/>
    <mergeCell ref="L69:M69"/>
    <mergeCell ref="N69:O69"/>
    <mergeCell ref="P69:Q69"/>
    <mergeCell ref="R69:S69"/>
    <mergeCell ref="T69:U69"/>
    <mergeCell ref="V69:W69"/>
    <mergeCell ref="I64:L64"/>
    <mergeCell ref="P64:Q64"/>
    <mergeCell ref="P65:Q65"/>
  </mergeCells>
  <conditionalFormatting sqref="AT43:AU43">
    <cfRule type="cellIs" priority="10" dxfId="47" operator="lessThan" stopIfTrue="1">
      <formula>(ROUNDUP($AL$4/3,0)+1)*7*8</formula>
    </cfRule>
  </conditionalFormatting>
  <conditionalFormatting sqref="M43:AQ43">
    <cfRule type="cellIs" priority="9" dxfId="47" operator="lessThan" stopIfTrue="1">
      <formula>(ROUNDUP($AL$4/3,0)+1)*8</formula>
    </cfRule>
  </conditionalFormatting>
  <conditionalFormatting sqref="M9:AQ9 M13:AQ13 M16:AQ16 M18:AQ18 M20:AQ20 M22:AP22 M24:AQ24 M26:AQ26 M28:S28 M30:AQ30 M32:AQ32 M34:AQ34 M36:AQ36 M38:AQ38 M40:AQ40 M42:AQ42 V28:AG28 AJ28:AQ28">
    <cfRule type="containsText" priority="7" dxfId="8" operator="containsText" stopIfTrue="1" text="夜勤">
      <formula>NOT(ISERROR(SEARCH("夜勤",M9)))</formula>
    </cfRule>
  </conditionalFormatting>
  <conditionalFormatting sqref="AT44:AU45">
    <cfRule type="cellIs" priority="5" dxfId="48" operator="lessThan" stopIfTrue="1">
      <formula>ROUNDDOWN($AL$4/3,1)</formula>
    </cfRule>
  </conditionalFormatting>
  <conditionalFormatting sqref="AH28:AI28">
    <cfRule type="containsText" priority="1" dxfId="8" operator="containsText" stopIfTrue="1" text="夜勤">
      <formula>NOT(ISERROR(SEARCH("夜勤",AH28)))</formula>
    </cfRule>
  </conditionalFormatting>
  <conditionalFormatting sqref="M11:AQ11">
    <cfRule type="containsText" priority="3" dxfId="8" operator="containsText" stopIfTrue="1" text="夜勤">
      <formula>NOT(ISERROR(SEARCH("夜勤",M11)))</formula>
    </cfRule>
  </conditionalFormatting>
  <conditionalFormatting sqref="T28:U28">
    <cfRule type="containsText" priority="2" dxfId="8" operator="containsText" stopIfTrue="1" text="夜勤">
      <formula>NOT(ISERROR(SEARCH("夜勤",T28)))</formula>
    </cfRule>
  </conditionalFormatting>
  <dataValidations count="2">
    <dataValidation type="list" allowBlank="1" showInputMessage="1" showErrorMessage="1" sqref="G17:H17 G41:H41 G39:H39 G37:H37 G35:H35 G33:H33 G31:H31 G29:H29 G27:H27 G25:H25 G23:H23 G21:H21 G19:H19 G10:H15 G8">
      <formula1>$G$60:$G$64</formula1>
    </dataValidation>
    <dataValidation type="list" allowBlank="1" showInputMessage="1" showErrorMessage="1" sqref="M9:AQ9 M42:AQ42 M13:AQ13 M16:AQ16 M18:AQ18 M20:AQ20 M22:AQ22 M24:AQ24 M26:AQ26 M11:AQ11 M30:AQ30 M32:AQ32 M34:AQ34 M36:AQ36 M38:AQ38 M40:AQ40 M28:AQ28">
      <formula1>$O$58:$O$65</formula1>
    </dataValidation>
  </dataValidations>
  <printOptions horizontalCentered="1"/>
  <pageMargins left="0.7086614173228347" right="0.7086614173228347" top="0.7480314960629921" bottom="0.5511811023622047" header="0.31496062992125984" footer="0.31496062992125984"/>
  <pageSetup cellComments="asDisplayed" horizontalDpi="600" verticalDpi="600" orientation="landscape" paperSize="9" scale="80" r:id="rId3"/>
  <rowBreaks count="1" manualBreakCount="1">
    <brk id="56" max="255" man="1"/>
  </row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AU85"/>
  <sheetViews>
    <sheetView showZeros="0" tabSelected="1" zoomScalePageLayoutView="0" workbookViewId="0" topLeftCell="A1">
      <selection activeCell="A1" sqref="A1"/>
    </sheetView>
  </sheetViews>
  <sheetFormatPr defaultColWidth="2.7109375" defaultRowHeight="15"/>
  <cols>
    <col min="1" max="12" width="2.28125" style="1" customWidth="1"/>
    <col min="13" max="43" width="3.28125" style="1" customWidth="1"/>
    <col min="44" max="44" width="2.7109375" style="1" customWidth="1"/>
    <col min="45" max="45" width="1.8515625" style="1" customWidth="1"/>
    <col min="46" max="46" width="2.8515625" style="1" customWidth="1"/>
    <col min="47" max="47" width="2.28125" style="1" customWidth="1"/>
    <col min="48" max="16384" width="2.7109375" style="1" customWidth="1"/>
  </cols>
  <sheetData>
    <row r="1" ht="17.25">
      <c r="A1" s="320" t="s">
        <v>78</v>
      </c>
    </row>
    <row r="2" spans="2:46" ht="17.25">
      <c r="B2" s="2" t="s">
        <v>1</v>
      </c>
      <c r="S2" s="4" t="s">
        <v>2</v>
      </c>
      <c r="T2" s="544">
        <f>M6</f>
        <v>43586</v>
      </c>
      <c r="U2" s="544"/>
      <c r="V2" s="544"/>
      <c r="W2" s="545">
        <f>M6</f>
        <v>43586</v>
      </c>
      <c r="X2" s="545"/>
      <c r="Y2" s="1" t="s">
        <v>3</v>
      </c>
      <c r="AB2" s="1" t="s">
        <v>4</v>
      </c>
      <c r="AE2" s="4" t="s">
        <v>2</v>
      </c>
      <c r="AF2" s="505" t="s">
        <v>112</v>
      </c>
      <c r="AG2" s="505"/>
      <c r="AH2" s="505"/>
      <c r="AI2" s="505"/>
      <c r="AJ2" s="505"/>
      <c r="AK2" s="505"/>
      <c r="AL2" s="505"/>
      <c r="AM2" s="505"/>
      <c r="AN2" s="505"/>
      <c r="AO2" s="505"/>
      <c r="AP2" s="505"/>
      <c r="AQ2" s="505"/>
      <c r="AR2" s="505"/>
      <c r="AS2" s="505"/>
      <c r="AT2" s="1" t="s">
        <v>3</v>
      </c>
    </row>
    <row r="3" spans="9:44" ht="11.25">
      <c r="I3" s="1" t="s">
        <v>5</v>
      </c>
      <c r="L3" s="4" t="s">
        <v>2</v>
      </c>
      <c r="M3" s="502"/>
      <c r="N3" s="502"/>
      <c r="O3" s="502"/>
      <c r="P3" s="502"/>
      <c r="Q3" s="502"/>
      <c r="R3" s="502"/>
      <c r="S3" s="502"/>
      <c r="T3" s="502"/>
      <c r="U3" s="502"/>
      <c r="V3" s="502"/>
      <c r="W3" s="502"/>
      <c r="X3" s="502"/>
      <c r="Y3" s="502"/>
      <c r="Z3" s="502"/>
      <c r="AA3" s="502"/>
      <c r="AB3" s="1" t="s">
        <v>3</v>
      </c>
      <c r="AC3" s="3"/>
      <c r="AD3" s="3"/>
      <c r="AF3" s="1" t="s">
        <v>6</v>
      </c>
      <c r="AJ3" s="4" t="s">
        <v>2</v>
      </c>
      <c r="AK3" s="503"/>
      <c r="AL3" s="502"/>
      <c r="AM3" s="502"/>
      <c r="AN3" s="1" t="s">
        <v>7</v>
      </c>
      <c r="AO3" s="503"/>
      <c r="AP3" s="502"/>
      <c r="AQ3" s="502"/>
      <c r="AR3" s="1" t="s">
        <v>3</v>
      </c>
    </row>
    <row r="4" spans="20:40" s="3" customFormat="1" ht="11.25">
      <c r="T4" s="7"/>
      <c r="U4" s="7"/>
      <c r="V4" s="7"/>
      <c r="W4" s="7"/>
      <c r="X4" s="7"/>
      <c r="Y4" s="7"/>
      <c r="Z4" s="7"/>
      <c r="AA4" s="7"/>
      <c r="AJ4" s="3" t="s">
        <v>45</v>
      </c>
      <c r="AK4" s="6" t="s">
        <v>2</v>
      </c>
      <c r="AL4" s="504"/>
      <c r="AM4" s="504"/>
      <c r="AN4" s="3" t="s">
        <v>46</v>
      </c>
    </row>
    <row r="5" spans="1:47" ht="13.5" customHeight="1">
      <c r="A5" s="475" t="s">
        <v>20</v>
      </c>
      <c r="B5" s="476" t="s">
        <v>8</v>
      </c>
      <c r="C5" s="476"/>
      <c r="D5" s="476"/>
      <c r="E5" s="476"/>
      <c r="F5" s="476"/>
      <c r="G5" s="499" t="s">
        <v>21</v>
      </c>
      <c r="H5" s="499"/>
      <c r="I5" s="476" t="s">
        <v>14</v>
      </c>
      <c r="J5" s="476"/>
      <c r="K5" s="476"/>
      <c r="L5" s="477"/>
      <c r="M5" s="475" t="s">
        <v>22</v>
      </c>
      <c r="N5" s="476"/>
      <c r="O5" s="476"/>
      <c r="P5" s="476"/>
      <c r="Q5" s="476"/>
      <c r="R5" s="476"/>
      <c r="S5" s="477"/>
      <c r="T5" s="472" t="s">
        <v>23</v>
      </c>
      <c r="U5" s="473"/>
      <c r="V5" s="473"/>
      <c r="W5" s="473"/>
      <c r="X5" s="473"/>
      <c r="Y5" s="473"/>
      <c r="Z5" s="474"/>
      <c r="AA5" s="472" t="s">
        <v>24</v>
      </c>
      <c r="AB5" s="473"/>
      <c r="AC5" s="473"/>
      <c r="AD5" s="473"/>
      <c r="AE5" s="473"/>
      <c r="AF5" s="473"/>
      <c r="AG5" s="474"/>
      <c r="AH5" s="475" t="s">
        <v>25</v>
      </c>
      <c r="AI5" s="476"/>
      <c r="AJ5" s="476"/>
      <c r="AK5" s="476"/>
      <c r="AL5" s="476"/>
      <c r="AM5" s="476"/>
      <c r="AN5" s="477"/>
      <c r="AO5" s="274"/>
      <c r="AP5" s="274"/>
      <c r="AQ5" s="274"/>
      <c r="AR5" s="478" t="s">
        <v>12</v>
      </c>
      <c r="AS5" s="479"/>
      <c r="AT5" s="478" t="s">
        <v>11</v>
      </c>
      <c r="AU5" s="479"/>
    </row>
    <row r="6" spans="1:47" ht="11.25">
      <c r="A6" s="497"/>
      <c r="B6" s="371"/>
      <c r="C6" s="371"/>
      <c r="D6" s="371"/>
      <c r="E6" s="371"/>
      <c r="F6" s="371"/>
      <c r="G6" s="500"/>
      <c r="H6" s="500"/>
      <c r="I6" s="371"/>
      <c r="J6" s="371"/>
      <c r="K6" s="371"/>
      <c r="L6" s="372"/>
      <c r="M6" s="89">
        <v>43586</v>
      </c>
      <c r="N6" s="41">
        <f>M6+1</f>
        <v>43587</v>
      </c>
      <c r="O6" s="41">
        <f aca="true" t="shared" si="0" ref="O6:AQ6">N6+1</f>
        <v>43588</v>
      </c>
      <c r="P6" s="41">
        <f t="shared" si="0"/>
        <v>43589</v>
      </c>
      <c r="Q6" s="41">
        <f t="shared" si="0"/>
        <v>43590</v>
      </c>
      <c r="R6" s="41">
        <f t="shared" si="0"/>
        <v>43591</v>
      </c>
      <c r="S6" s="42">
        <f t="shared" si="0"/>
        <v>43592</v>
      </c>
      <c r="T6" s="40">
        <f t="shared" si="0"/>
        <v>43593</v>
      </c>
      <c r="U6" s="41">
        <f t="shared" si="0"/>
        <v>43594</v>
      </c>
      <c r="V6" s="41">
        <f t="shared" si="0"/>
        <v>43595</v>
      </c>
      <c r="W6" s="41">
        <f>V6+1</f>
        <v>43596</v>
      </c>
      <c r="X6" s="41">
        <f t="shared" si="0"/>
        <v>43597</v>
      </c>
      <c r="Y6" s="41">
        <f>X6+1</f>
        <v>43598</v>
      </c>
      <c r="Z6" s="42">
        <f t="shared" si="0"/>
        <v>43599</v>
      </c>
      <c r="AA6" s="40">
        <f t="shared" si="0"/>
        <v>43600</v>
      </c>
      <c r="AB6" s="41">
        <f>AA6+1</f>
        <v>43601</v>
      </c>
      <c r="AC6" s="41">
        <f t="shared" si="0"/>
        <v>43602</v>
      </c>
      <c r="AD6" s="41">
        <f t="shared" si="0"/>
        <v>43603</v>
      </c>
      <c r="AE6" s="41">
        <f>AD6+1</f>
        <v>43604</v>
      </c>
      <c r="AF6" s="41">
        <f t="shared" si="0"/>
        <v>43605</v>
      </c>
      <c r="AG6" s="42">
        <f t="shared" si="0"/>
        <v>43606</v>
      </c>
      <c r="AH6" s="40">
        <f t="shared" si="0"/>
        <v>43607</v>
      </c>
      <c r="AI6" s="41">
        <f t="shared" si="0"/>
        <v>43608</v>
      </c>
      <c r="AJ6" s="41">
        <f t="shared" si="0"/>
        <v>43609</v>
      </c>
      <c r="AK6" s="41">
        <f t="shared" si="0"/>
        <v>43610</v>
      </c>
      <c r="AL6" s="41">
        <f t="shared" si="0"/>
        <v>43611</v>
      </c>
      <c r="AM6" s="41">
        <f t="shared" si="0"/>
        <v>43612</v>
      </c>
      <c r="AN6" s="43">
        <f t="shared" si="0"/>
        <v>43613</v>
      </c>
      <c r="AO6" s="40">
        <f t="shared" si="0"/>
        <v>43614</v>
      </c>
      <c r="AP6" s="41">
        <f t="shared" si="0"/>
        <v>43615</v>
      </c>
      <c r="AQ6" s="41">
        <f t="shared" si="0"/>
        <v>43616</v>
      </c>
      <c r="AR6" s="480"/>
      <c r="AS6" s="481"/>
      <c r="AT6" s="480"/>
      <c r="AU6" s="481"/>
    </row>
    <row r="7" spans="1:47" ht="11.25">
      <c r="A7" s="498"/>
      <c r="B7" s="373"/>
      <c r="C7" s="373"/>
      <c r="D7" s="373"/>
      <c r="E7" s="373"/>
      <c r="F7" s="373"/>
      <c r="G7" s="501"/>
      <c r="H7" s="501"/>
      <c r="I7" s="373"/>
      <c r="J7" s="373"/>
      <c r="K7" s="373"/>
      <c r="L7" s="374"/>
      <c r="M7" s="44" t="str">
        <f>CHOOSE(WEEKDAY(M6,1),"日","月","火","水","木","金","土")</f>
        <v>水</v>
      </c>
      <c r="N7" s="45" t="str">
        <f aca="true" t="shared" si="1" ref="N7:AQ7">CHOOSE(WEEKDAY(N6,1),"日","月","火","水","木","金","土")</f>
        <v>木</v>
      </c>
      <c r="O7" s="45" t="str">
        <f t="shared" si="1"/>
        <v>金</v>
      </c>
      <c r="P7" s="45" t="str">
        <f t="shared" si="1"/>
        <v>土</v>
      </c>
      <c r="Q7" s="45" t="str">
        <f t="shared" si="1"/>
        <v>日</v>
      </c>
      <c r="R7" s="45" t="str">
        <f t="shared" si="1"/>
        <v>月</v>
      </c>
      <c r="S7" s="46" t="str">
        <f t="shared" si="1"/>
        <v>火</v>
      </c>
      <c r="T7" s="47" t="str">
        <f t="shared" si="1"/>
        <v>水</v>
      </c>
      <c r="U7" s="45" t="str">
        <f t="shared" si="1"/>
        <v>木</v>
      </c>
      <c r="V7" s="45" t="str">
        <f t="shared" si="1"/>
        <v>金</v>
      </c>
      <c r="W7" s="45" t="str">
        <f t="shared" si="1"/>
        <v>土</v>
      </c>
      <c r="X7" s="45" t="str">
        <f t="shared" si="1"/>
        <v>日</v>
      </c>
      <c r="Y7" s="45" t="str">
        <f t="shared" si="1"/>
        <v>月</v>
      </c>
      <c r="Z7" s="46" t="str">
        <f t="shared" si="1"/>
        <v>火</v>
      </c>
      <c r="AA7" s="47" t="str">
        <f t="shared" si="1"/>
        <v>水</v>
      </c>
      <c r="AB7" s="45" t="str">
        <f t="shared" si="1"/>
        <v>木</v>
      </c>
      <c r="AC7" s="45" t="str">
        <f t="shared" si="1"/>
        <v>金</v>
      </c>
      <c r="AD7" s="45" t="str">
        <f t="shared" si="1"/>
        <v>土</v>
      </c>
      <c r="AE7" s="45" t="str">
        <f t="shared" si="1"/>
        <v>日</v>
      </c>
      <c r="AF7" s="45" t="str">
        <f t="shared" si="1"/>
        <v>月</v>
      </c>
      <c r="AG7" s="46" t="str">
        <f t="shared" si="1"/>
        <v>火</v>
      </c>
      <c r="AH7" s="47" t="str">
        <f t="shared" si="1"/>
        <v>水</v>
      </c>
      <c r="AI7" s="45" t="str">
        <f t="shared" si="1"/>
        <v>木</v>
      </c>
      <c r="AJ7" s="45" t="str">
        <f t="shared" si="1"/>
        <v>金</v>
      </c>
      <c r="AK7" s="45" t="str">
        <f t="shared" si="1"/>
        <v>土</v>
      </c>
      <c r="AL7" s="45" t="str">
        <f t="shared" si="1"/>
        <v>日</v>
      </c>
      <c r="AM7" s="45" t="str">
        <f t="shared" si="1"/>
        <v>月</v>
      </c>
      <c r="AN7" s="48" t="str">
        <f t="shared" si="1"/>
        <v>火</v>
      </c>
      <c r="AO7" s="47" t="str">
        <f t="shared" si="1"/>
        <v>水</v>
      </c>
      <c r="AP7" s="45" t="str">
        <f t="shared" si="1"/>
        <v>木</v>
      </c>
      <c r="AQ7" s="45" t="str">
        <f t="shared" si="1"/>
        <v>金</v>
      </c>
      <c r="AR7" s="482"/>
      <c r="AS7" s="483"/>
      <c r="AT7" s="482"/>
      <c r="AU7" s="483"/>
    </row>
    <row r="8" spans="1:47" ht="13.5" customHeight="1">
      <c r="A8" s="484">
        <v>1</v>
      </c>
      <c r="B8" s="485" t="s">
        <v>107</v>
      </c>
      <c r="C8" s="486"/>
      <c r="D8" s="486"/>
      <c r="E8" s="486"/>
      <c r="F8" s="487"/>
      <c r="G8" s="525"/>
      <c r="H8" s="526"/>
      <c r="I8" s="485"/>
      <c r="J8" s="486"/>
      <c r="K8" s="486"/>
      <c r="L8" s="529"/>
      <c r="M8" s="68">
        <f aca="true" t="shared" si="2" ref="M8:AQ12">IF(M9="","",VLOOKUP(M9,$O$58:$Q$74,2,FALSE))</f>
      </c>
      <c r="N8" s="69">
        <f t="shared" si="2"/>
      </c>
      <c r="O8" s="69">
        <f t="shared" si="2"/>
      </c>
      <c r="P8" s="69">
        <f t="shared" si="2"/>
      </c>
      <c r="Q8" s="69">
        <f t="shared" si="2"/>
      </c>
      <c r="R8" s="69">
        <f t="shared" si="2"/>
      </c>
      <c r="S8" s="70">
        <f t="shared" si="2"/>
      </c>
      <c r="T8" s="68">
        <f t="shared" si="2"/>
      </c>
      <c r="U8" s="69">
        <f t="shared" si="2"/>
      </c>
      <c r="V8" s="69">
        <f t="shared" si="2"/>
      </c>
      <c r="W8" s="69">
        <f t="shared" si="2"/>
      </c>
      <c r="X8" s="69">
        <f t="shared" si="2"/>
      </c>
      <c r="Y8" s="69">
        <f t="shared" si="2"/>
      </c>
      <c r="Z8" s="70">
        <f t="shared" si="2"/>
      </c>
      <c r="AA8" s="68">
        <f t="shared" si="2"/>
      </c>
      <c r="AB8" s="69">
        <f t="shared" si="2"/>
      </c>
      <c r="AC8" s="69">
        <f t="shared" si="2"/>
      </c>
      <c r="AD8" s="69">
        <f t="shared" si="2"/>
      </c>
      <c r="AE8" s="69">
        <f t="shared" si="2"/>
      </c>
      <c r="AF8" s="69">
        <f t="shared" si="2"/>
      </c>
      <c r="AG8" s="70">
        <f t="shared" si="2"/>
      </c>
      <c r="AH8" s="68">
        <f t="shared" si="2"/>
      </c>
      <c r="AI8" s="69">
        <f t="shared" si="2"/>
      </c>
      <c r="AJ8" s="69">
        <f t="shared" si="2"/>
      </c>
      <c r="AK8" s="69">
        <f t="shared" si="2"/>
      </c>
      <c r="AL8" s="69">
        <f t="shared" si="2"/>
      </c>
      <c r="AM8" s="69">
        <f t="shared" si="2"/>
      </c>
      <c r="AN8" s="71">
        <f t="shared" si="2"/>
      </c>
      <c r="AO8" s="68">
        <f t="shared" si="2"/>
      </c>
      <c r="AP8" s="69">
        <f t="shared" si="2"/>
      </c>
      <c r="AQ8" s="70">
        <f t="shared" si="2"/>
      </c>
      <c r="AR8" s="493">
        <f>IF(SUM(M8:AN8)=0,"",SUM(M8:AN8))</f>
      </c>
      <c r="AS8" s="494"/>
      <c r="AT8" s="495">
        <f>IF(AR8="","",AR8/4)</f>
      </c>
      <c r="AU8" s="452"/>
    </row>
    <row r="9" spans="1:47" ht="11.25">
      <c r="A9" s="453"/>
      <c r="B9" s="467"/>
      <c r="C9" s="468"/>
      <c r="D9" s="468"/>
      <c r="E9" s="468"/>
      <c r="F9" s="469"/>
      <c r="G9" s="527"/>
      <c r="H9" s="528"/>
      <c r="I9" s="467"/>
      <c r="J9" s="468"/>
      <c r="K9" s="468"/>
      <c r="L9" s="530"/>
      <c r="M9" s="279"/>
      <c r="N9" s="280"/>
      <c r="O9" s="280"/>
      <c r="P9" s="280"/>
      <c r="Q9" s="280"/>
      <c r="R9" s="280"/>
      <c r="S9" s="281"/>
      <c r="T9" s="279"/>
      <c r="U9" s="280"/>
      <c r="V9" s="280"/>
      <c r="W9" s="280"/>
      <c r="X9" s="280"/>
      <c r="Y9" s="280"/>
      <c r="Z9" s="281"/>
      <c r="AA9" s="279"/>
      <c r="AB9" s="280"/>
      <c r="AC9" s="280"/>
      <c r="AD9" s="280"/>
      <c r="AE9" s="280"/>
      <c r="AF9" s="280"/>
      <c r="AG9" s="281"/>
      <c r="AH9" s="279"/>
      <c r="AI9" s="280"/>
      <c r="AJ9" s="280"/>
      <c r="AK9" s="280"/>
      <c r="AL9" s="280"/>
      <c r="AM9" s="280"/>
      <c r="AN9" s="282"/>
      <c r="AO9" s="279"/>
      <c r="AP9" s="280"/>
      <c r="AQ9" s="280"/>
      <c r="AR9" s="470"/>
      <c r="AS9" s="471"/>
      <c r="AT9" s="496"/>
      <c r="AU9" s="441"/>
    </row>
    <row r="10" spans="1:47" ht="13.5" customHeight="1">
      <c r="A10" s="453">
        <v>2</v>
      </c>
      <c r="B10" s="464" t="s">
        <v>108</v>
      </c>
      <c r="C10" s="465"/>
      <c r="D10" s="465"/>
      <c r="E10" s="465"/>
      <c r="F10" s="466"/>
      <c r="G10" s="531"/>
      <c r="H10" s="532"/>
      <c r="I10" s="464"/>
      <c r="J10" s="465"/>
      <c r="K10" s="465"/>
      <c r="L10" s="534"/>
      <c r="M10" s="68">
        <f t="shared" si="2"/>
      </c>
      <c r="N10" s="69">
        <f t="shared" si="2"/>
      </c>
      <c r="O10" s="69">
        <f t="shared" si="2"/>
      </c>
      <c r="P10" s="69">
        <f t="shared" si="2"/>
      </c>
      <c r="Q10" s="69">
        <f t="shared" si="2"/>
      </c>
      <c r="R10" s="69">
        <f t="shared" si="2"/>
      </c>
      <c r="S10" s="70">
        <f t="shared" si="2"/>
      </c>
      <c r="T10" s="68">
        <f t="shared" si="2"/>
      </c>
      <c r="U10" s="69">
        <f t="shared" si="2"/>
      </c>
      <c r="V10" s="69">
        <f t="shared" si="2"/>
      </c>
      <c r="W10" s="69">
        <f t="shared" si="2"/>
      </c>
      <c r="X10" s="69">
        <f t="shared" si="2"/>
      </c>
      <c r="Y10" s="69">
        <f t="shared" si="2"/>
      </c>
      <c r="Z10" s="70">
        <f t="shared" si="2"/>
      </c>
      <c r="AA10" s="68">
        <f t="shared" si="2"/>
      </c>
      <c r="AB10" s="69">
        <f t="shared" si="2"/>
      </c>
      <c r="AC10" s="69">
        <f t="shared" si="2"/>
      </c>
      <c r="AD10" s="69">
        <f t="shared" si="2"/>
      </c>
      <c r="AE10" s="69">
        <f t="shared" si="2"/>
      </c>
      <c r="AF10" s="69">
        <f t="shared" si="2"/>
      </c>
      <c r="AG10" s="70">
        <f t="shared" si="2"/>
      </c>
      <c r="AH10" s="68">
        <f t="shared" si="2"/>
      </c>
      <c r="AI10" s="69">
        <f t="shared" si="2"/>
      </c>
      <c r="AJ10" s="69">
        <f t="shared" si="2"/>
      </c>
      <c r="AK10" s="69">
        <f t="shared" si="2"/>
      </c>
      <c r="AL10" s="69">
        <f t="shared" si="2"/>
      </c>
      <c r="AM10" s="69">
        <f t="shared" si="2"/>
      </c>
      <c r="AN10" s="71">
        <f t="shared" si="2"/>
      </c>
      <c r="AO10" s="68">
        <f t="shared" si="2"/>
      </c>
      <c r="AP10" s="69">
        <f t="shared" si="2"/>
      </c>
      <c r="AQ10" s="70">
        <f t="shared" si="2"/>
      </c>
      <c r="AR10" s="460">
        <f>IF(SUM(M10:AN10)=0,"",SUM(M10:AN10))</f>
      </c>
      <c r="AS10" s="461"/>
      <c r="AT10" s="463">
        <f>IF(AR10="","",AR10/4)</f>
      </c>
      <c r="AU10" s="429"/>
    </row>
    <row r="11" spans="1:47" ht="11.25">
      <c r="A11" s="453"/>
      <c r="B11" s="467"/>
      <c r="C11" s="468"/>
      <c r="D11" s="468"/>
      <c r="E11" s="468"/>
      <c r="F11" s="469"/>
      <c r="G11" s="527"/>
      <c r="H11" s="528"/>
      <c r="I11" s="467"/>
      <c r="J11" s="468"/>
      <c r="K11" s="468"/>
      <c r="L11" s="530"/>
      <c r="M11" s="279"/>
      <c r="N11" s="280"/>
      <c r="O11" s="280"/>
      <c r="P11" s="280"/>
      <c r="Q11" s="280"/>
      <c r="R11" s="280"/>
      <c r="S11" s="281"/>
      <c r="T11" s="279"/>
      <c r="U11" s="280"/>
      <c r="V11" s="280"/>
      <c r="W11" s="280"/>
      <c r="X11" s="280"/>
      <c r="Y11" s="280"/>
      <c r="Z11" s="281"/>
      <c r="AA11" s="279"/>
      <c r="AB11" s="280"/>
      <c r="AC11" s="280"/>
      <c r="AD11" s="280"/>
      <c r="AE11" s="280"/>
      <c r="AF11" s="280"/>
      <c r="AG11" s="281"/>
      <c r="AH11" s="279"/>
      <c r="AI11" s="280"/>
      <c r="AJ11" s="280"/>
      <c r="AK11" s="280"/>
      <c r="AL11" s="280"/>
      <c r="AM11" s="280"/>
      <c r="AN11" s="282"/>
      <c r="AO11" s="279"/>
      <c r="AP11" s="280"/>
      <c r="AQ11" s="280"/>
      <c r="AR11" s="470"/>
      <c r="AS11" s="471"/>
      <c r="AT11" s="462"/>
      <c r="AU11" s="423"/>
    </row>
    <row r="12" spans="1:47" ht="10.5">
      <c r="A12" s="453">
        <v>3</v>
      </c>
      <c r="B12" s="464"/>
      <c r="C12" s="465"/>
      <c r="D12" s="465"/>
      <c r="E12" s="465"/>
      <c r="F12" s="466"/>
      <c r="G12" s="531"/>
      <c r="H12" s="532"/>
      <c r="I12" s="464"/>
      <c r="J12" s="465"/>
      <c r="K12" s="465"/>
      <c r="L12" s="534"/>
      <c r="M12" s="68">
        <f t="shared" si="2"/>
      </c>
      <c r="N12" s="69">
        <f t="shared" si="2"/>
      </c>
      <c r="O12" s="69">
        <f t="shared" si="2"/>
      </c>
      <c r="P12" s="69">
        <f t="shared" si="2"/>
      </c>
      <c r="Q12" s="69">
        <f t="shared" si="2"/>
      </c>
      <c r="R12" s="69">
        <f t="shared" si="2"/>
      </c>
      <c r="S12" s="70">
        <f t="shared" si="2"/>
      </c>
      <c r="T12" s="68">
        <f t="shared" si="2"/>
      </c>
      <c r="U12" s="69">
        <f t="shared" si="2"/>
      </c>
      <c r="V12" s="69">
        <f t="shared" si="2"/>
      </c>
      <c r="W12" s="69">
        <f t="shared" si="2"/>
      </c>
      <c r="X12" s="69">
        <f t="shared" si="2"/>
      </c>
      <c r="Y12" s="69">
        <f t="shared" si="2"/>
      </c>
      <c r="Z12" s="70">
        <f t="shared" si="2"/>
      </c>
      <c r="AA12" s="68">
        <f t="shared" si="2"/>
      </c>
      <c r="AB12" s="69">
        <f t="shared" si="2"/>
      </c>
      <c r="AC12" s="69">
        <f t="shared" si="2"/>
      </c>
      <c r="AD12" s="69">
        <f t="shared" si="2"/>
      </c>
      <c r="AE12" s="69">
        <f t="shared" si="2"/>
      </c>
      <c r="AF12" s="69">
        <f t="shared" si="2"/>
      </c>
      <c r="AG12" s="70">
        <f t="shared" si="2"/>
      </c>
      <c r="AH12" s="68">
        <f t="shared" si="2"/>
      </c>
      <c r="AI12" s="69">
        <f t="shared" si="2"/>
      </c>
      <c r="AJ12" s="69">
        <f t="shared" si="2"/>
      </c>
      <c r="AK12" s="69">
        <f t="shared" si="2"/>
      </c>
      <c r="AL12" s="69">
        <f t="shared" si="2"/>
      </c>
      <c r="AM12" s="69">
        <f t="shared" si="2"/>
      </c>
      <c r="AN12" s="71">
        <f t="shared" si="2"/>
      </c>
      <c r="AO12" s="68">
        <f t="shared" si="2"/>
      </c>
      <c r="AP12" s="69">
        <f t="shared" si="2"/>
      </c>
      <c r="AQ12" s="70">
        <f t="shared" si="2"/>
      </c>
      <c r="AR12" s="460">
        <f>IF(SUM(M12:AN12)=0,"",SUM(M12:AN12))</f>
      </c>
      <c r="AS12" s="461"/>
      <c r="AT12" s="463">
        <f>IF(AR12="","",AR12/4)</f>
      </c>
      <c r="AU12" s="429"/>
    </row>
    <row r="13" spans="1:47" ht="10.5">
      <c r="A13" s="538"/>
      <c r="B13" s="535"/>
      <c r="C13" s="536"/>
      <c r="D13" s="536"/>
      <c r="E13" s="536"/>
      <c r="F13" s="537"/>
      <c r="G13" s="540"/>
      <c r="H13" s="541"/>
      <c r="I13" s="535"/>
      <c r="J13" s="536"/>
      <c r="K13" s="536"/>
      <c r="L13" s="539"/>
      <c r="M13" s="275"/>
      <c r="N13" s="276"/>
      <c r="O13" s="276"/>
      <c r="P13" s="276"/>
      <c r="Q13" s="276"/>
      <c r="R13" s="276"/>
      <c r="S13" s="277"/>
      <c r="T13" s="275"/>
      <c r="U13" s="276"/>
      <c r="V13" s="276"/>
      <c r="W13" s="276"/>
      <c r="X13" s="276"/>
      <c r="Y13" s="276"/>
      <c r="Z13" s="277"/>
      <c r="AA13" s="275"/>
      <c r="AB13" s="276"/>
      <c r="AC13" s="276"/>
      <c r="AD13" s="276"/>
      <c r="AE13" s="276"/>
      <c r="AF13" s="276"/>
      <c r="AG13" s="277"/>
      <c r="AH13" s="275"/>
      <c r="AI13" s="276"/>
      <c r="AJ13" s="276"/>
      <c r="AK13" s="276"/>
      <c r="AL13" s="276"/>
      <c r="AM13" s="276"/>
      <c r="AN13" s="278"/>
      <c r="AO13" s="275"/>
      <c r="AP13" s="276"/>
      <c r="AQ13" s="277"/>
      <c r="AR13" s="520"/>
      <c r="AS13" s="430"/>
      <c r="AT13" s="520"/>
      <c r="AU13" s="430"/>
    </row>
    <row r="14" spans="1:47" s="10" customFormat="1" ht="3" customHeight="1" thickBot="1">
      <c r="A14" s="49"/>
      <c r="B14" s="50"/>
      <c r="C14" s="50"/>
      <c r="D14" s="50"/>
      <c r="E14" s="51"/>
      <c r="F14" s="51"/>
      <c r="G14" s="52"/>
      <c r="H14" s="52"/>
      <c r="I14" s="51"/>
      <c r="J14" s="51"/>
      <c r="K14" s="51"/>
      <c r="L14" s="51"/>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1"/>
      <c r="AS14" s="51"/>
      <c r="AT14" s="54"/>
      <c r="AU14" s="54"/>
    </row>
    <row r="15" spans="1:47" ht="10.5">
      <c r="A15" s="442">
        <v>1</v>
      </c>
      <c r="B15" s="443" t="s">
        <v>81</v>
      </c>
      <c r="C15" s="444"/>
      <c r="D15" s="444"/>
      <c r="E15" s="444"/>
      <c r="F15" s="445"/>
      <c r="G15" s="446"/>
      <c r="H15" s="447"/>
      <c r="I15" s="443"/>
      <c r="J15" s="444"/>
      <c r="K15" s="444"/>
      <c r="L15" s="448"/>
      <c r="M15" s="64">
        <f aca="true" t="shared" si="3" ref="M15:AQ17">IF(M16="","",VLOOKUP(M16,$O$58:$Q$74,2,FALSE))</f>
      </c>
      <c r="N15" s="65">
        <f t="shared" si="3"/>
      </c>
      <c r="O15" s="65">
        <f t="shared" si="3"/>
      </c>
      <c r="P15" s="65">
        <f t="shared" si="3"/>
      </c>
      <c r="Q15" s="65">
        <f t="shared" si="3"/>
      </c>
      <c r="R15" s="65">
        <f t="shared" si="3"/>
      </c>
      <c r="S15" s="66">
        <f t="shared" si="3"/>
      </c>
      <c r="T15" s="64">
        <f t="shared" si="3"/>
      </c>
      <c r="U15" s="65">
        <f t="shared" si="3"/>
      </c>
      <c r="V15" s="65">
        <f t="shared" si="3"/>
      </c>
      <c r="W15" s="65">
        <f t="shared" si="3"/>
      </c>
      <c r="X15" s="65">
        <f t="shared" si="3"/>
      </c>
      <c r="Y15" s="65">
        <f t="shared" si="3"/>
      </c>
      <c r="Z15" s="66">
        <f t="shared" si="3"/>
      </c>
      <c r="AA15" s="64">
        <f t="shared" si="3"/>
      </c>
      <c r="AB15" s="65">
        <f t="shared" si="3"/>
      </c>
      <c r="AC15" s="65">
        <f t="shared" si="3"/>
      </c>
      <c r="AD15" s="65">
        <f t="shared" si="3"/>
      </c>
      <c r="AE15" s="65">
        <f t="shared" si="3"/>
      </c>
      <c r="AF15" s="65">
        <f t="shared" si="3"/>
      </c>
      <c r="AG15" s="66">
        <f t="shared" si="3"/>
      </c>
      <c r="AH15" s="64">
        <f t="shared" si="3"/>
      </c>
      <c r="AI15" s="65">
        <f t="shared" si="3"/>
      </c>
      <c r="AJ15" s="65">
        <f t="shared" si="3"/>
      </c>
      <c r="AK15" s="65">
        <f t="shared" si="3"/>
      </c>
      <c r="AL15" s="65">
        <f t="shared" si="3"/>
      </c>
      <c r="AM15" s="65">
        <f t="shared" si="3"/>
      </c>
      <c r="AN15" s="67">
        <f t="shared" si="3"/>
      </c>
      <c r="AO15" s="64">
        <f t="shared" si="3"/>
      </c>
      <c r="AP15" s="65">
        <f t="shared" si="3"/>
      </c>
      <c r="AQ15" s="283">
        <f t="shared" si="3"/>
      </c>
      <c r="AR15" s="449">
        <f>IF(SUM(M15:AN15)=0,"",SUM(M15:AN15))</f>
      </c>
      <c r="AS15" s="450"/>
      <c r="AT15" s="451">
        <f>IF(AR15="","",AR15/4)</f>
      </c>
      <c r="AU15" s="452"/>
    </row>
    <row r="16" spans="1:47" ht="13.5" customHeight="1">
      <c r="A16" s="411"/>
      <c r="B16" s="435"/>
      <c r="C16" s="436"/>
      <c r="D16" s="436"/>
      <c r="E16" s="436"/>
      <c r="F16" s="533"/>
      <c r="G16" s="433"/>
      <c r="H16" s="434"/>
      <c r="I16" s="435"/>
      <c r="J16" s="436"/>
      <c r="K16" s="436"/>
      <c r="L16" s="437"/>
      <c r="M16" s="78"/>
      <c r="N16" s="62"/>
      <c r="O16" s="62"/>
      <c r="P16" s="62"/>
      <c r="Q16" s="62"/>
      <c r="R16" s="62"/>
      <c r="S16" s="79"/>
      <c r="T16" s="78"/>
      <c r="U16" s="62"/>
      <c r="V16" s="62"/>
      <c r="W16" s="62"/>
      <c r="X16" s="62"/>
      <c r="Y16" s="62"/>
      <c r="Z16" s="79"/>
      <c r="AA16" s="78"/>
      <c r="AB16" s="62"/>
      <c r="AC16" s="62"/>
      <c r="AD16" s="62"/>
      <c r="AE16" s="62"/>
      <c r="AF16" s="62"/>
      <c r="AG16" s="79"/>
      <c r="AH16" s="78"/>
      <c r="AI16" s="62"/>
      <c r="AJ16" s="62"/>
      <c r="AK16" s="62"/>
      <c r="AL16" s="62"/>
      <c r="AM16" s="62"/>
      <c r="AN16" s="80"/>
      <c r="AO16" s="78"/>
      <c r="AP16" s="62"/>
      <c r="AQ16" s="284"/>
      <c r="AR16" s="431"/>
      <c r="AS16" s="432"/>
      <c r="AT16" s="431"/>
      <c r="AU16" s="423"/>
    </row>
    <row r="17" spans="1:47" ht="10.5">
      <c r="A17" s="410">
        <v>2</v>
      </c>
      <c r="B17" s="412"/>
      <c r="C17" s="413"/>
      <c r="D17" s="413"/>
      <c r="E17" s="413"/>
      <c r="F17" s="414"/>
      <c r="G17" s="418"/>
      <c r="H17" s="419"/>
      <c r="I17" s="412"/>
      <c r="J17" s="413"/>
      <c r="K17" s="413"/>
      <c r="L17" s="422"/>
      <c r="M17" s="68">
        <f t="shared" si="3"/>
      </c>
      <c r="N17" s="69">
        <f t="shared" si="3"/>
      </c>
      <c r="O17" s="69">
        <f t="shared" si="3"/>
      </c>
      <c r="P17" s="69">
        <f t="shared" si="3"/>
      </c>
      <c r="Q17" s="69">
        <f t="shared" si="3"/>
      </c>
      <c r="R17" s="69">
        <f t="shared" si="3"/>
      </c>
      <c r="S17" s="70">
        <f t="shared" si="3"/>
      </c>
      <c r="T17" s="68">
        <f t="shared" si="3"/>
      </c>
      <c r="U17" s="69">
        <f t="shared" si="3"/>
      </c>
      <c r="V17" s="69">
        <f t="shared" si="3"/>
      </c>
      <c r="W17" s="69">
        <f t="shared" si="3"/>
      </c>
      <c r="X17" s="69">
        <f t="shared" si="3"/>
      </c>
      <c r="Y17" s="69">
        <f t="shared" si="3"/>
      </c>
      <c r="Z17" s="70">
        <f t="shared" si="3"/>
      </c>
      <c r="AA17" s="68">
        <f t="shared" si="3"/>
      </c>
      <c r="AB17" s="69">
        <f t="shared" si="3"/>
      </c>
      <c r="AC17" s="69">
        <f t="shared" si="3"/>
      </c>
      <c r="AD17" s="69">
        <f t="shared" si="3"/>
      </c>
      <c r="AE17" s="69">
        <f t="shared" si="3"/>
      </c>
      <c r="AF17" s="69">
        <f t="shared" si="3"/>
      </c>
      <c r="AG17" s="70">
        <f t="shared" si="3"/>
      </c>
      <c r="AH17" s="68">
        <f t="shared" si="3"/>
      </c>
      <c r="AI17" s="69">
        <f t="shared" si="3"/>
      </c>
      <c r="AJ17" s="69">
        <f t="shared" si="3"/>
      </c>
      <c r="AK17" s="69">
        <f t="shared" si="3"/>
      </c>
      <c r="AL17" s="69">
        <f t="shared" si="3"/>
      </c>
      <c r="AM17" s="69">
        <f t="shared" si="3"/>
      </c>
      <c r="AN17" s="71">
        <f t="shared" si="3"/>
      </c>
      <c r="AO17" s="68">
        <f t="shared" si="3"/>
      </c>
      <c r="AP17" s="69">
        <f t="shared" si="3"/>
      </c>
      <c r="AQ17" s="285">
        <f t="shared" si="3"/>
      </c>
      <c r="AR17" s="424">
        <f>IF(SUM(M17:AN17)=0,"",SUM(M17:AN17))</f>
      </c>
      <c r="AS17" s="425"/>
      <c r="AT17" s="428">
        <f>IF(AR17="","",AR17/4)</f>
      </c>
      <c r="AU17" s="429"/>
    </row>
    <row r="18" spans="1:47" ht="11.25" customHeight="1">
      <c r="A18" s="411"/>
      <c r="B18" s="435"/>
      <c r="C18" s="436"/>
      <c r="D18" s="436"/>
      <c r="E18" s="436"/>
      <c r="F18" s="533"/>
      <c r="G18" s="433"/>
      <c r="H18" s="434"/>
      <c r="I18" s="435"/>
      <c r="J18" s="436"/>
      <c r="K18" s="436"/>
      <c r="L18" s="437"/>
      <c r="M18" s="78"/>
      <c r="N18" s="62"/>
      <c r="O18" s="62"/>
      <c r="P18" s="62"/>
      <c r="Q18" s="62"/>
      <c r="R18" s="62"/>
      <c r="S18" s="79"/>
      <c r="T18" s="78"/>
      <c r="U18" s="62"/>
      <c r="V18" s="62"/>
      <c r="W18" s="62"/>
      <c r="X18" s="62"/>
      <c r="Y18" s="62"/>
      <c r="Z18" s="79"/>
      <c r="AA18" s="78"/>
      <c r="AB18" s="62"/>
      <c r="AC18" s="62"/>
      <c r="AD18" s="62"/>
      <c r="AE18" s="62"/>
      <c r="AF18" s="62"/>
      <c r="AG18" s="79"/>
      <c r="AH18" s="78"/>
      <c r="AI18" s="62"/>
      <c r="AJ18" s="62"/>
      <c r="AK18" s="62"/>
      <c r="AL18" s="62"/>
      <c r="AM18" s="62"/>
      <c r="AN18" s="80"/>
      <c r="AO18" s="78"/>
      <c r="AP18" s="62"/>
      <c r="AQ18" s="284"/>
      <c r="AR18" s="431"/>
      <c r="AS18" s="432"/>
      <c r="AT18" s="431"/>
      <c r="AU18" s="423"/>
    </row>
    <row r="19" spans="1:47" ht="10.5">
      <c r="A19" s="410">
        <v>3</v>
      </c>
      <c r="B19" s="412"/>
      <c r="C19" s="413"/>
      <c r="D19" s="413"/>
      <c r="E19" s="413"/>
      <c r="F19" s="414"/>
      <c r="G19" s="418"/>
      <c r="H19" s="419"/>
      <c r="I19" s="412"/>
      <c r="J19" s="413"/>
      <c r="K19" s="413"/>
      <c r="L19" s="422"/>
      <c r="M19" s="68">
        <f aca="true" t="shared" si="4" ref="M19:AQ19">IF(M20="","",VLOOKUP(M20,$O$58:$Q$74,2,FALSE))</f>
      </c>
      <c r="N19" s="69">
        <f t="shared" si="4"/>
      </c>
      <c r="O19" s="69">
        <f t="shared" si="4"/>
      </c>
      <c r="P19" s="69">
        <f t="shared" si="4"/>
      </c>
      <c r="Q19" s="69">
        <f t="shared" si="4"/>
      </c>
      <c r="R19" s="69">
        <f t="shared" si="4"/>
      </c>
      <c r="S19" s="70">
        <f t="shared" si="4"/>
      </c>
      <c r="T19" s="68">
        <f t="shared" si="4"/>
      </c>
      <c r="U19" s="69">
        <f t="shared" si="4"/>
      </c>
      <c r="V19" s="69">
        <f t="shared" si="4"/>
      </c>
      <c r="W19" s="69">
        <f t="shared" si="4"/>
      </c>
      <c r="X19" s="69">
        <f t="shared" si="4"/>
      </c>
      <c r="Y19" s="69">
        <f t="shared" si="4"/>
      </c>
      <c r="Z19" s="70">
        <f t="shared" si="4"/>
      </c>
      <c r="AA19" s="68">
        <f t="shared" si="4"/>
      </c>
      <c r="AB19" s="69">
        <f t="shared" si="4"/>
      </c>
      <c r="AC19" s="69">
        <f t="shared" si="4"/>
      </c>
      <c r="AD19" s="69">
        <f t="shared" si="4"/>
      </c>
      <c r="AE19" s="69">
        <f t="shared" si="4"/>
      </c>
      <c r="AF19" s="69">
        <f t="shared" si="4"/>
      </c>
      <c r="AG19" s="70">
        <f t="shared" si="4"/>
      </c>
      <c r="AH19" s="68">
        <f t="shared" si="4"/>
      </c>
      <c r="AI19" s="69">
        <f t="shared" si="4"/>
      </c>
      <c r="AJ19" s="69">
        <f t="shared" si="4"/>
      </c>
      <c r="AK19" s="69">
        <f t="shared" si="4"/>
      </c>
      <c r="AL19" s="69">
        <f t="shared" si="4"/>
      </c>
      <c r="AM19" s="69">
        <f t="shared" si="4"/>
      </c>
      <c r="AN19" s="71">
        <f t="shared" si="4"/>
      </c>
      <c r="AO19" s="68">
        <f t="shared" si="4"/>
      </c>
      <c r="AP19" s="69">
        <f t="shared" si="4"/>
      </c>
      <c r="AQ19" s="285">
        <f t="shared" si="4"/>
      </c>
      <c r="AR19" s="424">
        <f>IF(SUM(M19:AN19)=0,"",SUM(M19:AN19))</f>
      </c>
      <c r="AS19" s="425"/>
      <c r="AT19" s="428">
        <f>IF(AR19="","",AR19/4)</f>
      </c>
      <c r="AU19" s="429"/>
    </row>
    <row r="20" spans="1:47" ht="11.25" customHeight="1">
      <c r="A20" s="411"/>
      <c r="B20" s="435"/>
      <c r="C20" s="436"/>
      <c r="D20" s="436"/>
      <c r="E20" s="436"/>
      <c r="F20" s="533"/>
      <c r="G20" s="433"/>
      <c r="H20" s="434"/>
      <c r="I20" s="435"/>
      <c r="J20" s="436"/>
      <c r="K20" s="436"/>
      <c r="L20" s="437"/>
      <c r="M20" s="78"/>
      <c r="N20" s="62"/>
      <c r="O20" s="62"/>
      <c r="P20" s="62"/>
      <c r="Q20" s="62"/>
      <c r="R20" s="62"/>
      <c r="S20" s="79"/>
      <c r="T20" s="78"/>
      <c r="U20" s="62"/>
      <c r="V20" s="62"/>
      <c r="W20" s="62"/>
      <c r="X20" s="62"/>
      <c r="Y20" s="62"/>
      <c r="Z20" s="79"/>
      <c r="AA20" s="78"/>
      <c r="AB20" s="62"/>
      <c r="AC20" s="62"/>
      <c r="AD20" s="62"/>
      <c r="AE20" s="62"/>
      <c r="AF20" s="62"/>
      <c r="AG20" s="79"/>
      <c r="AH20" s="78"/>
      <c r="AI20" s="62"/>
      <c r="AJ20" s="62"/>
      <c r="AK20" s="62"/>
      <c r="AL20" s="62"/>
      <c r="AM20" s="62"/>
      <c r="AN20" s="80"/>
      <c r="AO20" s="78"/>
      <c r="AP20" s="62"/>
      <c r="AQ20" s="284"/>
      <c r="AR20" s="431"/>
      <c r="AS20" s="432"/>
      <c r="AT20" s="431"/>
      <c r="AU20" s="423"/>
    </row>
    <row r="21" spans="1:47" ht="10.5">
      <c r="A21" s="410">
        <v>4</v>
      </c>
      <c r="B21" s="412"/>
      <c r="C21" s="413"/>
      <c r="D21" s="413"/>
      <c r="E21" s="413"/>
      <c r="F21" s="414"/>
      <c r="G21" s="418"/>
      <c r="H21" s="419"/>
      <c r="I21" s="412"/>
      <c r="J21" s="413"/>
      <c r="K21" s="413"/>
      <c r="L21" s="422"/>
      <c r="M21" s="68">
        <f aca="true" t="shared" si="5" ref="M21:AQ21">IF(M22="","",VLOOKUP(M22,$O$58:$Q$74,2,FALSE))</f>
      </c>
      <c r="N21" s="69">
        <f t="shared" si="5"/>
      </c>
      <c r="O21" s="69">
        <f t="shared" si="5"/>
      </c>
      <c r="P21" s="69">
        <f t="shared" si="5"/>
      </c>
      <c r="Q21" s="69">
        <f t="shared" si="5"/>
      </c>
      <c r="R21" s="69">
        <f t="shared" si="5"/>
      </c>
      <c r="S21" s="70">
        <f t="shared" si="5"/>
      </c>
      <c r="T21" s="68">
        <f t="shared" si="5"/>
      </c>
      <c r="U21" s="69">
        <f t="shared" si="5"/>
      </c>
      <c r="V21" s="69">
        <f t="shared" si="5"/>
      </c>
      <c r="W21" s="69">
        <f t="shared" si="5"/>
      </c>
      <c r="X21" s="69">
        <f t="shared" si="5"/>
      </c>
      <c r="Y21" s="69">
        <f t="shared" si="5"/>
      </c>
      <c r="Z21" s="70">
        <f t="shared" si="5"/>
      </c>
      <c r="AA21" s="68">
        <f t="shared" si="5"/>
      </c>
      <c r="AB21" s="69">
        <f t="shared" si="5"/>
      </c>
      <c r="AC21" s="69">
        <f t="shared" si="5"/>
      </c>
      <c r="AD21" s="69">
        <f t="shared" si="5"/>
      </c>
      <c r="AE21" s="69">
        <f t="shared" si="5"/>
      </c>
      <c r="AF21" s="69">
        <f t="shared" si="5"/>
      </c>
      <c r="AG21" s="70">
        <f t="shared" si="5"/>
      </c>
      <c r="AH21" s="68">
        <f t="shared" si="5"/>
      </c>
      <c r="AI21" s="69">
        <f t="shared" si="5"/>
      </c>
      <c r="AJ21" s="69">
        <f t="shared" si="5"/>
      </c>
      <c r="AK21" s="69">
        <f t="shared" si="5"/>
      </c>
      <c r="AL21" s="69">
        <f t="shared" si="5"/>
      </c>
      <c r="AM21" s="69">
        <f t="shared" si="5"/>
      </c>
      <c r="AN21" s="71">
        <f t="shared" si="5"/>
      </c>
      <c r="AO21" s="68">
        <f t="shared" si="5"/>
      </c>
      <c r="AP21" s="69">
        <f t="shared" si="5"/>
      </c>
      <c r="AQ21" s="285">
        <f t="shared" si="5"/>
      </c>
      <c r="AR21" s="424">
        <f>IF(SUM(M21:AN21)=0,"",SUM(M21:AN21))</f>
      </c>
      <c r="AS21" s="425"/>
      <c r="AT21" s="428">
        <f>IF(AR21="","",AR21/4)</f>
      </c>
      <c r="AU21" s="429"/>
    </row>
    <row r="22" spans="1:47" ht="11.25" customHeight="1">
      <c r="A22" s="411"/>
      <c r="B22" s="435"/>
      <c r="C22" s="436"/>
      <c r="D22" s="436"/>
      <c r="E22" s="436"/>
      <c r="F22" s="533"/>
      <c r="G22" s="433"/>
      <c r="H22" s="434"/>
      <c r="I22" s="435"/>
      <c r="J22" s="436"/>
      <c r="K22" s="436"/>
      <c r="L22" s="437"/>
      <c r="M22" s="78"/>
      <c r="N22" s="62"/>
      <c r="O22" s="62"/>
      <c r="P22" s="62"/>
      <c r="Q22" s="62"/>
      <c r="R22" s="62"/>
      <c r="S22" s="79"/>
      <c r="T22" s="78"/>
      <c r="U22" s="62"/>
      <c r="V22" s="62"/>
      <c r="W22" s="62"/>
      <c r="X22" s="62"/>
      <c r="Y22" s="62"/>
      <c r="Z22" s="79"/>
      <c r="AA22" s="78"/>
      <c r="AB22" s="62"/>
      <c r="AC22" s="62"/>
      <c r="AD22" s="62"/>
      <c r="AE22" s="62"/>
      <c r="AF22" s="62"/>
      <c r="AG22" s="79"/>
      <c r="AH22" s="78"/>
      <c r="AI22" s="62"/>
      <c r="AJ22" s="62"/>
      <c r="AK22" s="62"/>
      <c r="AL22" s="62"/>
      <c r="AM22" s="62"/>
      <c r="AN22" s="80"/>
      <c r="AO22" s="78"/>
      <c r="AP22" s="62"/>
      <c r="AQ22" s="284"/>
      <c r="AR22" s="431"/>
      <c r="AS22" s="432"/>
      <c r="AT22" s="431"/>
      <c r="AU22" s="423"/>
    </row>
    <row r="23" spans="1:47" ht="10.5">
      <c r="A23" s="410">
        <v>5</v>
      </c>
      <c r="B23" s="412"/>
      <c r="C23" s="413"/>
      <c r="D23" s="413"/>
      <c r="E23" s="413"/>
      <c r="F23" s="414"/>
      <c r="G23" s="418"/>
      <c r="H23" s="419"/>
      <c r="I23" s="412"/>
      <c r="J23" s="413"/>
      <c r="K23" s="413"/>
      <c r="L23" s="422"/>
      <c r="M23" s="68">
        <f aca="true" t="shared" si="6" ref="M23:AQ23">IF(M24="","",VLOOKUP(M24,$O$58:$Q$74,2,FALSE))</f>
      </c>
      <c r="N23" s="69">
        <f t="shared" si="6"/>
      </c>
      <c r="O23" s="69">
        <f t="shared" si="6"/>
      </c>
      <c r="P23" s="69">
        <f t="shared" si="6"/>
      </c>
      <c r="Q23" s="69">
        <f t="shared" si="6"/>
      </c>
      <c r="R23" s="69">
        <f t="shared" si="6"/>
      </c>
      <c r="S23" s="70">
        <f t="shared" si="6"/>
      </c>
      <c r="T23" s="68">
        <f t="shared" si="6"/>
      </c>
      <c r="U23" s="69">
        <f t="shared" si="6"/>
      </c>
      <c r="V23" s="69">
        <f t="shared" si="6"/>
      </c>
      <c r="W23" s="69">
        <f t="shared" si="6"/>
      </c>
      <c r="X23" s="69">
        <f t="shared" si="6"/>
      </c>
      <c r="Y23" s="69">
        <f t="shared" si="6"/>
      </c>
      <c r="Z23" s="70">
        <f t="shared" si="6"/>
      </c>
      <c r="AA23" s="68">
        <f t="shared" si="6"/>
      </c>
      <c r="AB23" s="69">
        <f t="shared" si="6"/>
      </c>
      <c r="AC23" s="69">
        <f t="shared" si="6"/>
      </c>
      <c r="AD23" s="69">
        <f t="shared" si="6"/>
      </c>
      <c r="AE23" s="69">
        <f t="shared" si="6"/>
      </c>
      <c r="AF23" s="69">
        <f t="shared" si="6"/>
      </c>
      <c r="AG23" s="70">
        <f t="shared" si="6"/>
      </c>
      <c r="AH23" s="68">
        <f t="shared" si="6"/>
      </c>
      <c r="AI23" s="69">
        <f t="shared" si="6"/>
      </c>
      <c r="AJ23" s="69">
        <f t="shared" si="6"/>
      </c>
      <c r="AK23" s="69">
        <f t="shared" si="6"/>
      </c>
      <c r="AL23" s="69">
        <f t="shared" si="6"/>
      </c>
      <c r="AM23" s="69">
        <f t="shared" si="6"/>
      </c>
      <c r="AN23" s="71">
        <f t="shared" si="6"/>
      </c>
      <c r="AO23" s="68">
        <f t="shared" si="6"/>
      </c>
      <c r="AP23" s="69">
        <f t="shared" si="6"/>
      </c>
      <c r="AQ23" s="285">
        <f t="shared" si="6"/>
      </c>
      <c r="AR23" s="424">
        <f>IF(SUM(M23:AN23)=0,"",SUM(M23:AN23))</f>
      </c>
      <c r="AS23" s="425"/>
      <c r="AT23" s="428">
        <f>IF(AR23="","",AR23/4)</f>
      </c>
      <c r="AU23" s="429"/>
    </row>
    <row r="24" spans="1:47" ht="11.25" customHeight="1">
      <c r="A24" s="411"/>
      <c r="B24" s="435"/>
      <c r="C24" s="436"/>
      <c r="D24" s="436"/>
      <c r="E24" s="436"/>
      <c r="F24" s="533"/>
      <c r="G24" s="433"/>
      <c r="H24" s="434"/>
      <c r="I24" s="435"/>
      <c r="J24" s="436"/>
      <c r="K24" s="436"/>
      <c r="L24" s="437"/>
      <c r="M24" s="78"/>
      <c r="N24" s="62"/>
      <c r="O24" s="62"/>
      <c r="P24" s="62"/>
      <c r="Q24" s="62"/>
      <c r="R24" s="62"/>
      <c r="S24" s="79"/>
      <c r="T24" s="78"/>
      <c r="U24" s="62"/>
      <c r="V24" s="62"/>
      <c r="W24" s="62"/>
      <c r="X24" s="62"/>
      <c r="Y24" s="62"/>
      <c r="Z24" s="79"/>
      <c r="AA24" s="78"/>
      <c r="AB24" s="62"/>
      <c r="AC24" s="62"/>
      <c r="AD24" s="62"/>
      <c r="AE24" s="62"/>
      <c r="AF24" s="62"/>
      <c r="AG24" s="79"/>
      <c r="AH24" s="78"/>
      <c r="AI24" s="62"/>
      <c r="AJ24" s="62"/>
      <c r="AK24" s="62"/>
      <c r="AL24" s="62"/>
      <c r="AM24" s="62"/>
      <c r="AN24" s="80"/>
      <c r="AO24" s="78"/>
      <c r="AP24" s="62"/>
      <c r="AQ24" s="284"/>
      <c r="AR24" s="431"/>
      <c r="AS24" s="432"/>
      <c r="AT24" s="431"/>
      <c r="AU24" s="423"/>
    </row>
    <row r="25" spans="1:47" ht="10.5">
      <c r="A25" s="410">
        <v>6</v>
      </c>
      <c r="B25" s="412"/>
      <c r="C25" s="413"/>
      <c r="D25" s="413"/>
      <c r="E25" s="413"/>
      <c r="F25" s="414"/>
      <c r="G25" s="418"/>
      <c r="H25" s="419"/>
      <c r="I25" s="412"/>
      <c r="J25" s="413"/>
      <c r="K25" s="413"/>
      <c r="L25" s="422"/>
      <c r="M25" s="68">
        <f aca="true" t="shared" si="7" ref="M25:AQ25">IF(M26="","",VLOOKUP(M26,$O$58:$Q$74,2,FALSE))</f>
      </c>
      <c r="N25" s="69">
        <f t="shared" si="7"/>
      </c>
      <c r="O25" s="69">
        <f t="shared" si="7"/>
      </c>
      <c r="P25" s="69">
        <f t="shared" si="7"/>
      </c>
      <c r="Q25" s="69">
        <f t="shared" si="7"/>
      </c>
      <c r="R25" s="69">
        <f t="shared" si="7"/>
      </c>
      <c r="S25" s="70">
        <f t="shared" si="7"/>
      </c>
      <c r="T25" s="68">
        <f t="shared" si="7"/>
      </c>
      <c r="U25" s="69">
        <f t="shared" si="7"/>
      </c>
      <c r="V25" s="69">
        <f t="shared" si="7"/>
      </c>
      <c r="W25" s="69">
        <f t="shared" si="7"/>
      </c>
      <c r="X25" s="69">
        <f t="shared" si="7"/>
      </c>
      <c r="Y25" s="69">
        <f t="shared" si="7"/>
      </c>
      <c r="Z25" s="70">
        <f t="shared" si="7"/>
      </c>
      <c r="AA25" s="68">
        <f t="shared" si="7"/>
      </c>
      <c r="AB25" s="69">
        <f t="shared" si="7"/>
      </c>
      <c r="AC25" s="69">
        <f t="shared" si="7"/>
      </c>
      <c r="AD25" s="69">
        <f t="shared" si="7"/>
      </c>
      <c r="AE25" s="69">
        <f t="shared" si="7"/>
      </c>
      <c r="AF25" s="69">
        <f t="shared" si="7"/>
      </c>
      <c r="AG25" s="70">
        <f t="shared" si="7"/>
      </c>
      <c r="AH25" s="68">
        <f t="shared" si="7"/>
      </c>
      <c r="AI25" s="69">
        <f t="shared" si="7"/>
      </c>
      <c r="AJ25" s="69">
        <f t="shared" si="7"/>
      </c>
      <c r="AK25" s="69">
        <f t="shared" si="7"/>
      </c>
      <c r="AL25" s="69">
        <f t="shared" si="7"/>
      </c>
      <c r="AM25" s="69">
        <f t="shared" si="7"/>
      </c>
      <c r="AN25" s="71">
        <f t="shared" si="7"/>
      </c>
      <c r="AO25" s="68">
        <f t="shared" si="7"/>
      </c>
      <c r="AP25" s="69">
        <f t="shared" si="7"/>
      </c>
      <c r="AQ25" s="285">
        <f t="shared" si="7"/>
      </c>
      <c r="AR25" s="424">
        <f>IF(SUM(M25:AN25)=0,"",SUM(M25:AN25))</f>
      </c>
      <c r="AS25" s="425"/>
      <c r="AT25" s="428">
        <f>IF(AR25="","",AR25/4)</f>
      </c>
      <c r="AU25" s="429"/>
    </row>
    <row r="26" spans="1:47" ht="11.25" customHeight="1">
      <c r="A26" s="411"/>
      <c r="B26" s="435"/>
      <c r="C26" s="436"/>
      <c r="D26" s="436"/>
      <c r="E26" s="436"/>
      <c r="F26" s="533"/>
      <c r="G26" s="433"/>
      <c r="H26" s="434"/>
      <c r="I26" s="435"/>
      <c r="J26" s="436"/>
      <c r="K26" s="436"/>
      <c r="L26" s="437"/>
      <c r="M26" s="78"/>
      <c r="N26" s="62"/>
      <c r="O26" s="62"/>
      <c r="P26" s="62"/>
      <c r="Q26" s="62"/>
      <c r="R26" s="62"/>
      <c r="S26" s="79"/>
      <c r="T26" s="78"/>
      <c r="U26" s="62"/>
      <c r="V26" s="62"/>
      <c r="W26" s="62"/>
      <c r="X26" s="62"/>
      <c r="Y26" s="62"/>
      <c r="Z26" s="79"/>
      <c r="AA26" s="78"/>
      <c r="AB26" s="62"/>
      <c r="AC26" s="62"/>
      <c r="AD26" s="62"/>
      <c r="AE26" s="62"/>
      <c r="AF26" s="62"/>
      <c r="AG26" s="79"/>
      <c r="AH26" s="78"/>
      <c r="AI26" s="62"/>
      <c r="AJ26" s="62"/>
      <c r="AK26" s="62"/>
      <c r="AL26" s="62"/>
      <c r="AM26" s="62"/>
      <c r="AN26" s="80"/>
      <c r="AO26" s="78"/>
      <c r="AP26" s="62"/>
      <c r="AQ26" s="284"/>
      <c r="AR26" s="431"/>
      <c r="AS26" s="432"/>
      <c r="AT26" s="431"/>
      <c r="AU26" s="423"/>
    </row>
    <row r="27" spans="1:47" ht="10.5">
      <c r="A27" s="410">
        <v>7</v>
      </c>
      <c r="B27" s="412"/>
      <c r="C27" s="413"/>
      <c r="D27" s="413"/>
      <c r="E27" s="413"/>
      <c r="F27" s="414"/>
      <c r="G27" s="418"/>
      <c r="H27" s="419"/>
      <c r="I27" s="412"/>
      <c r="J27" s="413"/>
      <c r="K27" s="413"/>
      <c r="L27" s="422"/>
      <c r="M27" s="68">
        <f aca="true" t="shared" si="8" ref="M27:AQ27">IF(M28="","",VLOOKUP(M28,$O$58:$Q$74,2,FALSE))</f>
      </c>
      <c r="N27" s="69">
        <f t="shared" si="8"/>
      </c>
      <c r="O27" s="69">
        <f t="shared" si="8"/>
      </c>
      <c r="P27" s="69">
        <f t="shared" si="8"/>
      </c>
      <c r="Q27" s="69">
        <f t="shared" si="8"/>
      </c>
      <c r="R27" s="69">
        <f t="shared" si="8"/>
      </c>
      <c r="S27" s="70">
        <f t="shared" si="8"/>
      </c>
      <c r="T27" s="68">
        <f t="shared" si="8"/>
      </c>
      <c r="U27" s="69">
        <f t="shared" si="8"/>
      </c>
      <c r="V27" s="69">
        <f t="shared" si="8"/>
      </c>
      <c r="W27" s="69">
        <f t="shared" si="8"/>
      </c>
      <c r="X27" s="69">
        <f t="shared" si="8"/>
      </c>
      <c r="Y27" s="69">
        <f t="shared" si="8"/>
      </c>
      <c r="Z27" s="70">
        <f t="shared" si="8"/>
      </c>
      <c r="AA27" s="68">
        <f t="shared" si="8"/>
      </c>
      <c r="AB27" s="69">
        <f t="shared" si="8"/>
      </c>
      <c r="AC27" s="69">
        <f t="shared" si="8"/>
      </c>
      <c r="AD27" s="69">
        <f t="shared" si="8"/>
      </c>
      <c r="AE27" s="69">
        <f t="shared" si="8"/>
      </c>
      <c r="AF27" s="69">
        <f t="shared" si="8"/>
      </c>
      <c r="AG27" s="70">
        <f t="shared" si="8"/>
      </c>
      <c r="AH27" s="68">
        <f t="shared" si="8"/>
      </c>
      <c r="AI27" s="69">
        <f t="shared" si="8"/>
      </c>
      <c r="AJ27" s="69">
        <f t="shared" si="8"/>
      </c>
      <c r="AK27" s="69">
        <f t="shared" si="8"/>
      </c>
      <c r="AL27" s="69">
        <f t="shared" si="8"/>
      </c>
      <c r="AM27" s="69">
        <f t="shared" si="8"/>
      </c>
      <c r="AN27" s="71">
        <f t="shared" si="8"/>
      </c>
      <c r="AO27" s="68">
        <f t="shared" si="8"/>
      </c>
      <c r="AP27" s="69">
        <f t="shared" si="8"/>
      </c>
      <c r="AQ27" s="285">
        <f t="shared" si="8"/>
      </c>
      <c r="AR27" s="424">
        <f>IF(SUM(M27:AN27)=0,"",SUM(M27:AN27))</f>
      </c>
      <c r="AS27" s="425"/>
      <c r="AT27" s="428">
        <f>IF(AR27="","",AR27/4)</f>
      </c>
      <c r="AU27" s="429"/>
    </row>
    <row r="28" spans="1:47" ht="11.25" customHeight="1">
      <c r="A28" s="411"/>
      <c r="B28" s="435"/>
      <c r="C28" s="436"/>
      <c r="D28" s="436"/>
      <c r="E28" s="436"/>
      <c r="F28" s="533"/>
      <c r="G28" s="433"/>
      <c r="H28" s="434"/>
      <c r="I28" s="435"/>
      <c r="J28" s="436"/>
      <c r="K28" s="436"/>
      <c r="L28" s="437"/>
      <c r="M28" s="78"/>
      <c r="N28" s="62"/>
      <c r="O28" s="62"/>
      <c r="P28" s="62"/>
      <c r="Q28" s="62"/>
      <c r="R28" s="62"/>
      <c r="S28" s="79"/>
      <c r="T28" s="78"/>
      <c r="U28" s="62"/>
      <c r="V28" s="62"/>
      <c r="W28" s="62"/>
      <c r="X28" s="62"/>
      <c r="Y28" s="62"/>
      <c r="Z28" s="79"/>
      <c r="AA28" s="78"/>
      <c r="AB28" s="62"/>
      <c r="AC28" s="62"/>
      <c r="AD28" s="62"/>
      <c r="AE28" s="62"/>
      <c r="AF28" s="62"/>
      <c r="AG28" s="79"/>
      <c r="AH28" s="78"/>
      <c r="AI28" s="62"/>
      <c r="AJ28" s="62"/>
      <c r="AK28" s="62"/>
      <c r="AL28" s="62"/>
      <c r="AM28" s="62"/>
      <c r="AN28" s="80"/>
      <c r="AO28" s="78"/>
      <c r="AP28" s="62"/>
      <c r="AQ28" s="284"/>
      <c r="AR28" s="431"/>
      <c r="AS28" s="432"/>
      <c r="AT28" s="431"/>
      <c r="AU28" s="423"/>
    </row>
    <row r="29" spans="1:47" ht="10.5">
      <c r="A29" s="410">
        <v>8</v>
      </c>
      <c r="B29" s="412"/>
      <c r="C29" s="413"/>
      <c r="D29" s="413"/>
      <c r="E29" s="413"/>
      <c r="F29" s="414"/>
      <c r="G29" s="418"/>
      <c r="H29" s="419"/>
      <c r="I29" s="412"/>
      <c r="J29" s="413"/>
      <c r="K29" s="413"/>
      <c r="L29" s="422"/>
      <c r="M29" s="68">
        <f aca="true" t="shared" si="9" ref="M29:AQ29">IF(M30="","",VLOOKUP(M30,$O$58:$Q$74,2,FALSE))</f>
      </c>
      <c r="N29" s="69">
        <f t="shared" si="9"/>
      </c>
      <c r="O29" s="69">
        <f t="shared" si="9"/>
      </c>
      <c r="P29" s="69">
        <f t="shared" si="9"/>
      </c>
      <c r="Q29" s="69">
        <f t="shared" si="9"/>
      </c>
      <c r="R29" s="69">
        <f t="shared" si="9"/>
      </c>
      <c r="S29" s="70">
        <f t="shared" si="9"/>
      </c>
      <c r="T29" s="68">
        <f t="shared" si="9"/>
      </c>
      <c r="U29" s="69">
        <f t="shared" si="9"/>
      </c>
      <c r="V29" s="69">
        <f t="shared" si="9"/>
      </c>
      <c r="W29" s="69">
        <f t="shared" si="9"/>
      </c>
      <c r="X29" s="69">
        <f t="shared" si="9"/>
      </c>
      <c r="Y29" s="69">
        <f t="shared" si="9"/>
      </c>
      <c r="Z29" s="70">
        <f t="shared" si="9"/>
      </c>
      <c r="AA29" s="68">
        <f t="shared" si="9"/>
      </c>
      <c r="AB29" s="69">
        <f t="shared" si="9"/>
      </c>
      <c r="AC29" s="69">
        <f t="shared" si="9"/>
      </c>
      <c r="AD29" s="69">
        <f t="shared" si="9"/>
      </c>
      <c r="AE29" s="69">
        <f t="shared" si="9"/>
      </c>
      <c r="AF29" s="69">
        <f t="shared" si="9"/>
      </c>
      <c r="AG29" s="70">
        <f t="shared" si="9"/>
      </c>
      <c r="AH29" s="68">
        <f t="shared" si="9"/>
      </c>
      <c r="AI29" s="69">
        <f t="shared" si="9"/>
      </c>
      <c r="AJ29" s="69">
        <f t="shared" si="9"/>
      </c>
      <c r="AK29" s="69">
        <f t="shared" si="9"/>
      </c>
      <c r="AL29" s="69">
        <f t="shared" si="9"/>
      </c>
      <c r="AM29" s="69">
        <f t="shared" si="9"/>
      </c>
      <c r="AN29" s="71">
        <f t="shared" si="9"/>
      </c>
      <c r="AO29" s="68">
        <f t="shared" si="9"/>
      </c>
      <c r="AP29" s="69">
        <f t="shared" si="9"/>
      </c>
      <c r="AQ29" s="285">
        <f t="shared" si="9"/>
      </c>
      <c r="AR29" s="424">
        <f>IF(SUM(M29:AN29)=0,"",SUM(M29:AN29))</f>
      </c>
      <c r="AS29" s="425"/>
      <c r="AT29" s="428">
        <f>IF(AR29="","",AR29/4)</f>
      </c>
      <c r="AU29" s="429"/>
    </row>
    <row r="30" spans="1:47" ht="11.25" customHeight="1">
      <c r="A30" s="411"/>
      <c r="B30" s="435"/>
      <c r="C30" s="436"/>
      <c r="D30" s="436"/>
      <c r="E30" s="436"/>
      <c r="F30" s="533"/>
      <c r="G30" s="433"/>
      <c r="H30" s="434"/>
      <c r="I30" s="435"/>
      <c r="J30" s="436"/>
      <c r="K30" s="436"/>
      <c r="L30" s="437"/>
      <c r="M30" s="78"/>
      <c r="N30" s="62"/>
      <c r="O30" s="62"/>
      <c r="P30" s="62"/>
      <c r="Q30" s="62"/>
      <c r="R30" s="62"/>
      <c r="S30" s="79"/>
      <c r="T30" s="78"/>
      <c r="U30" s="62"/>
      <c r="V30" s="62"/>
      <c r="W30" s="62"/>
      <c r="X30" s="62"/>
      <c r="Y30" s="62"/>
      <c r="Z30" s="79"/>
      <c r="AA30" s="78"/>
      <c r="AB30" s="62"/>
      <c r="AC30" s="62"/>
      <c r="AD30" s="62"/>
      <c r="AE30" s="62"/>
      <c r="AF30" s="62"/>
      <c r="AG30" s="79"/>
      <c r="AH30" s="78"/>
      <c r="AI30" s="62"/>
      <c r="AJ30" s="62"/>
      <c r="AK30" s="62"/>
      <c r="AL30" s="62"/>
      <c r="AM30" s="62"/>
      <c r="AN30" s="80"/>
      <c r="AO30" s="78"/>
      <c r="AP30" s="62"/>
      <c r="AQ30" s="284"/>
      <c r="AR30" s="431"/>
      <c r="AS30" s="432"/>
      <c r="AT30" s="431"/>
      <c r="AU30" s="423"/>
    </row>
    <row r="31" spans="1:47" ht="10.5">
      <c r="A31" s="410">
        <v>9</v>
      </c>
      <c r="B31" s="412"/>
      <c r="C31" s="413"/>
      <c r="D31" s="413"/>
      <c r="E31" s="413"/>
      <c r="F31" s="414"/>
      <c r="G31" s="418"/>
      <c r="H31" s="419"/>
      <c r="I31" s="412"/>
      <c r="J31" s="413"/>
      <c r="K31" s="413"/>
      <c r="L31" s="422"/>
      <c r="M31" s="68">
        <f aca="true" t="shared" si="10" ref="M31:AQ31">IF(M32="","",VLOOKUP(M32,$O$58:$Q$74,2,FALSE))</f>
      </c>
      <c r="N31" s="69">
        <f t="shared" si="10"/>
      </c>
      <c r="O31" s="69">
        <f t="shared" si="10"/>
      </c>
      <c r="P31" s="69">
        <f t="shared" si="10"/>
      </c>
      <c r="Q31" s="69">
        <f t="shared" si="10"/>
      </c>
      <c r="R31" s="69">
        <f t="shared" si="10"/>
      </c>
      <c r="S31" s="70">
        <f t="shared" si="10"/>
      </c>
      <c r="T31" s="68">
        <f t="shared" si="10"/>
      </c>
      <c r="U31" s="69">
        <f t="shared" si="10"/>
      </c>
      <c r="V31" s="69">
        <f t="shared" si="10"/>
      </c>
      <c r="W31" s="69">
        <f t="shared" si="10"/>
      </c>
      <c r="X31" s="69">
        <f t="shared" si="10"/>
      </c>
      <c r="Y31" s="69">
        <f t="shared" si="10"/>
      </c>
      <c r="Z31" s="70">
        <f t="shared" si="10"/>
      </c>
      <c r="AA31" s="68">
        <f t="shared" si="10"/>
      </c>
      <c r="AB31" s="69">
        <f t="shared" si="10"/>
      </c>
      <c r="AC31" s="69">
        <f t="shared" si="10"/>
      </c>
      <c r="AD31" s="69">
        <f t="shared" si="10"/>
      </c>
      <c r="AE31" s="69">
        <f t="shared" si="10"/>
      </c>
      <c r="AF31" s="69">
        <f t="shared" si="10"/>
      </c>
      <c r="AG31" s="70">
        <f t="shared" si="10"/>
      </c>
      <c r="AH31" s="68">
        <f t="shared" si="10"/>
      </c>
      <c r="AI31" s="69">
        <f t="shared" si="10"/>
      </c>
      <c r="AJ31" s="69">
        <f t="shared" si="10"/>
      </c>
      <c r="AK31" s="69">
        <f t="shared" si="10"/>
      </c>
      <c r="AL31" s="69">
        <f t="shared" si="10"/>
      </c>
      <c r="AM31" s="69">
        <f t="shared" si="10"/>
      </c>
      <c r="AN31" s="71">
        <f t="shared" si="10"/>
      </c>
      <c r="AO31" s="68">
        <f t="shared" si="10"/>
      </c>
      <c r="AP31" s="69">
        <f t="shared" si="10"/>
      </c>
      <c r="AQ31" s="285">
        <f t="shared" si="10"/>
      </c>
      <c r="AR31" s="424">
        <f>IF(SUM(M31:AN31)=0,"",SUM(M31:AN31))</f>
      </c>
      <c r="AS31" s="425"/>
      <c r="AT31" s="428">
        <f>IF(AR31="","",AR31/4)</f>
      </c>
      <c r="AU31" s="429"/>
    </row>
    <row r="32" spans="1:47" ht="11.25" customHeight="1">
      <c r="A32" s="411"/>
      <c r="B32" s="435"/>
      <c r="C32" s="436"/>
      <c r="D32" s="436"/>
      <c r="E32" s="436"/>
      <c r="F32" s="533"/>
      <c r="G32" s="433"/>
      <c r="H32" s="434"/>
      <c r="I32" s="435"/>
      <c r="J32" s="436"/>
      <c r="K32" s="436"/>
      <c r="L32" s="437"/>
      <c r="M32" s="78"/>
      <c r="N32" s="62"/>
      <c r="O32" s="62"/>
      <c r="P32" s="62"/>
      <c r="Q32" s="62"/>
      <c r="R32" s="62"/>
      <c r="S32" s="79"/>
      <c r="T32" s="78"/>
      <c r="U32" s="62"/>
      <c r="V32" s="62"/>
      <c r="W32" s="62"/>
      <c r="X32" s="62"/>
      <c r="Y32" s="62"/>
      <c r="Z32" s="79"/>
      <c r="AA32" s="78"/>
      <c r="AB32" s="62"/>
      <c r="AC32" s="62"/>
      <c r="AD32" s="62"/>
      <c r="AE32" s="62"/>
      <c r="AF32" s="62"/>
      <c r="AG32" s="79"/>
      <c r="AH32" s="78"/>
      <c r="AI32" s="62"/>
      <c r="AJ32" s="62"/>
      <c r="AK32" s="62"/>
      <c r="AL32" s="62"/>
      <c r="AM32" s="62"/>
      <c r="AN32" s="80"/>
      <c r="AO32" s="78"/>
      <c r="AP32" s="62"/>
      <c r="AQ32" s="284"/>
      <c r="AR32" s="431"/>
      <c r="AS32" s="432"/>
      <c r="AT32" s="431"/>
      <c r="AU32" s="423"/>
    </row>
    <row r="33" spans="1:47" ht="10.5">
      <c r="A33" s="410">
        <v>10</v>
      </c>
      <c r="B33" s="412"/>
      <c r="C33" s="413"/>
      <c r="D33" s="413"/>
      <c r="E33" s="413"/>
      <c r="F33" s="414"/>
      <c r="G33" s="418"/>
      <c r="H33" s="419"/>
      <c r="I33" s="412"/>
      <c r="J33" s="413"/>
      <c r="K33" s="413"/>
      <c r="L33" s="422"/>
      <c r="M33" s="68">
        <f aca="true" t="shared" si="11" ref="M33:AQ33">IF(M34="","",VLOOKUP(M34,$O$58:$Q$74,2,FALSE))</f>
      </c>
      <c r="N33" s="69">
        <f t="shared" si="11"/>
      </c>
      <c r="O33" s="69">
        <f t="shared" si="11"/>
      </c>
      <c r="P33" s="69">
        <f t="shared" si="11"/>
      </c>
      <c r="Q33" s="69">
        <f t="shared" si="11"/>
      </c>
      <c r="R33" s="69">
        <f t="shared" si="11"/>
      </c>
      <c r="S33" s="70">
        <f t="shared" si="11"/>
      </c>
      <c r="T33" s="68">
        <f t="shared" si="11"/>
      </c>
      <c r="U33" s="69">
        <f t="shared" si="11"/>
      </c>
      <c r="V33" s="69">
        <f t="shared" si="11"/>
      </c>
      <c r="W33" s="69">
        <f t="shared" si="11"/>
      </c>
      <c r="X33" s="69">
        <f t="shared" si="11"/>
      </c>
      <c r="Y33" s="69">
        <f t="shared" si="11"/>
      </c>
      <c r="Z33" s="70">
        <f t="shared" si="11"/>
      </c>
      <c r="AA33" s="68">
        <f t="shared" si="11"/>
      </c>
      <c r="AB33" s="69">
        <f t="shared" si="11"/>
      </c>
      <c r="AC33" s="69">
        <f t="shared" si="11"/>
      </c>
      <c r="AD33" s="69">
        <f t="shared" si="11"/>
      </c>
      <c r="AE33" s="69">
        <f t="shared" si="11"/>
      </c>
      <c r="AF33" s="69">
        <f t="shared" si="11"/>
      </c>
      <c r="AG33" s="70">
        <f t="shared" si="11"/>
      </c>
      <c r="AH33" s="68">
        <f t="shared" si="11"/>
      </c>
      <c r="AI33" s="69">
        <f t="shared" si="11"/>
      </c>
      <c r="AJ33" s="69">
        <f t="shared" si="11"/>
      </c>
      <c r="AK33" s="69">
        <f t="shared" si="11"/>
      </c>
      <c r="AL33" s="69">
        <f t="shared" si="11"/>
      </c>
      <c r="AM33" s="69">
        <f t="shared" si="11"/>
      </c>
      <c r="AN33" s="71">
        <f t="shared" si="11"/>
      </c>
      <c r="AO33" s="68">
        <f t="shared" si="11"/>
      </c>
      <c r="AP33" s="69">
        <f t="shared" si="11"/>
      </c>
      <c r="AQ33" s="285">
        <f t="shared" si="11"/>
      </c>
      <c r="AR33" s="424">
        <f>IF(SUM(M33:AN33)=0,"",SUM(M33:AN33))</f>
      </c>
      <c r="AS33" s="425"/>
      <c r="AT33" s="428">
        <f>IF(AR33="","",AR33/4)</f>
      </c>
      <c r="AU33" s="429"/>
    </row>
    <row r="34" spans="1:47" ht="11.25" customHeight="1">
      <c r="A34" s="411"/>
      <c r="B34" s="435"/>
      <c r="C34" s="436"/>
      <c r="D34" s="436"/>
      <c r="E34" s="436"/>
      <c r="F34" s="533"/>
      <c r="G34" s="433"/>
      <c r="H34" s="434"/>
      <c r="I34" s="435"/>
      <c r="J34" s="436"/>
      <c r="K34" s="436"/>
      <c r="L34" s="437"/>
      <c r="M34" s="78"/>
      <c r="N34" s="62"/>
      <c r="O34" s="62"/>
      <c r="P34" s="62"/>
      <c r="Q34" s="62"/>
      <c r="R34" s="62"/>
      <c r="S34" s="79"/>
      <c r="T34" s="78"/>
      <c r="U34" s="62"/>
      <c r="V34" s="62"/>
      <c r="W34" s="62"/>
      <c r="X34" s="62"/>
      <c r="Y34" s="62"/>
      <c r="Z34" s="79"/>
      <c r="AA34" s="78"/>
      <c r="AB34" s="62"/>
      <c r="AC34" s="62"/>
      <c r="AD34" s="62"/>
      <c r="AE34" s="62"/>
      <c r="AF34" s="62"/>
      <c r="AG34" s="79"/>
      <c r="AH34" s="78"/>
      <c r="AI34" s="62"/>
      <c r="AJ34" s="62"/>
      <c r="AK34" s="62"/>
      <c r="AL34" s="62"/>
      <c r="AM34" s="62"/>
      <c r="AN34" s="80"/>
      <c r="AO34" s="78"/>
      <c r="AP34" s="62"/>
      <c r="AQ34" s="284"/>
      <c r="AR34" s="431"/>
      <c r="AS34" s="432"/>
      <c r="AT34" s="431"/>
      <c r="AU34" s="423"/>
    </row>
    <row r="35" spans="1:47" ht="10.5">
      <c r="A35" s="410">
        <v>11</v>
      </c>
      <c r="B35" s="412"/>
      <c r="C35" s="413"/>
      <c r="D35" s="413"/>
      <c r="E35" s="413"/>
      <c r="F35" s="414"/>
      <c r="G35" s="418"/>
      <c r="H35" s="419"/>
      <c r="I35" s="412"/>
      <c r="J35" s="413"/>
      <c r="K35" s="413"/>
      <c r="L35" s="422"/>
      <c r="M35" s="68">
        <f aca="true" t="shared" si="12" ref="M35:AQ35">IF(M36="","",VLOOKUP(M36,$O$58:$Q$74,2,FALSE))</f>
      </c>
      <c r="N35" s="69">
        <f t="shared" si="12"/>
      </c>
      <c r="O35" s="69">
        <f t="shared" si="12"/>
      </c>
      <c r="P35" s="69">
        <f t="shared" si="12"/>
      </c>
      <c r="Q35" s="69">
        <f t="shared" si="12"/>
      </c>
      <c r="R35" s="69">
        <f t="shared" si="12"/>
      </c>
      <c r="S35" s="70">
        <f t="shared" si="12"/>
      </c>
      <c r="T35" s="68">
        <f t="shared" si="12"/>
      </c>
      <c r="U35" s="69">
        <f t="shared" si="12"/>
      </c>
      <c r="V35" s="69">
        <f t="shared" si="12"/>
      </c>
      <c r="W35" s="69">
        <f t="shared" si="12"/>
      </c>
      <c r="X35" s="69">
        <f t="shared" si="12"/>
      </c>
      <c r="Y35" s="69">
        <f t="shared" si="12"/>
      </c>
      <c r="Z35" s="70">
        <f t="shared" si="12"/>
      </c>
      <c r="AA35" s="68">
        <f t="shared" si="12"/>
      </c>
      <c r="AB35" s="69">
        <f t="shared" si="12"/>
      </c>
      <c r="AC35" s="69">
        <f t="shared" si="12"/>
      </c>
      <c r="AD35" s="69">
        <f t="shared" si="12"/>
      </c>
      <c r="AE35" s="69">
        <f t="shared" si="12"/>
      </c>
      <c r="AF35" s="69">
        <f t="shared" si="12"/>
      </c>
      <c r="AG35" s="70">
        <f t="shared" si="12"/>
      </c>
      <c r="AH35" s="68">
        <f t="shared" si="12"/>
      </c>
      <c r="AI35" s="69">
        <f t="shared" si="12"/>
      </c>
      <c r="AJ35" s="69">
        <f t="shared" si="12"/>
      </c>
      <c r="AK35" s="69">
        <f t="shared" si="12"/>
      </c>
      <c r="AL35" s="69">
        <f t="shared" si="12"/>
      </c>
      <c r="AM35" s="69">
        <f t="shared" si="12"/>
      </c>
      <c r="AN35" s="71">
        <f t="shared" si="12"/>
      </c>
      <c r="AO35" s="68">
        <f t="shared" si="12"/>
      </c>
      <c r="AP35" s="69">
        <f t="shared" si="12"/>
      </c>
      <c r="AQ35" s="285">
        <f t="shared" si="12"/>
      </c>
      <c r="AR35" s="424">
        <f>IF(SUM(M35:AN35)=0,"",SUM(M35:AN35))</f>
      </c>
      <c r="AS35" s="425"/>
      <c r="AT35" s="428">
        <f>IF(AR35="","",AR35/4)</f>
      </c>
      <c r="AU35" s="429"/>
    </row>
    <row r="36" spans="1:47" ht="11.25" customHeight="1">
      <c r="A36" s="411"/>
      <c r="B36" s="435"/>
      <c r="C36" s="436"/>
      <c r="D36" s="436"/>
      <c r="E36" s="436"/>
      <c r="F36" s="533"/>
      <c r="G36" s="433"/>
      <c r="H36" s="434"/>
      <c r="I36" s="435"/>
      <c r="J36" s="436"/>
      <c r="K36" s="436"/>
      <c r="L36" s="437"/>
      <c r="M36" s="78"/>
      <c r="N36" s="62"/>
      <c r="O36" s="62"/>
      <c r="P36" s="62"/>
      <c r="Q36" s="62"/>
      <c r="R36" s="62"/>
      <c r="S36" s="79"/>
      <c r="T36" s="78"/>
      <c r="U36" s="62"/>
      <c r="V36" s="62"/>
      <c r="W36" s="62"/>
      <c r="X36" s="62"/>
      <c r="Y36" s="62"/>
      <c r="Z36" s="79"/>
      <c r="AA36" s="78"/>
      <c r="AB36" s="62"/>
      <c r="AC36" s="62"/>
      <c r="AD36" s="62"/>
      <c r="AE36" s="62"/>
      <c r="AF36" s="62"/>
      <c r="AG36" s="79"/>
      <c r="AH36" s="78"/>
      <c r="AI36" s="62"/>
      <c r="AJ36" s="62"/>
      <c r="AK36" s="62"/>
      <c r="AL36" s="62"/>
      <c r="AM36" s="62"/>
      <c r="AN36" s="80"/>
      <c r="AO36" s="78"/>
      <c r="AP36" s="62"/>
      <c r="AQ36" s="284"/>
      <c r="AR36" s="431"/>
      <c r="AS36" s="432"/>
      <c r="AT36" s="431"/>
      <c r="AU36" s="423"/>
    </row>
    <row r="37" spans="1:47" ht="10.5">
      <c r="A37" s="410">
        <v>12</v>
      </c>
      <c r="B37" s="412"/>
      <c r="C37" s="413"/>
      <c r="D37" s="413"/>
      <c r="E37" s="413"/>
      <c r="F37" s="414"/>
      <c r="G37" s="418"/>
      <c r="H37" s="419"/>
      <c r="I37" s="412"/>
      <c r="J37" s="413"/>
      <c r="K37" s="413"/>
      <c r="L37" s="422"/>
      <c r="M37" s="68">
        <f aca="true" t="shared" si="13" ref="M37:AQ37">IF(M38="","",VLOOKUP(M38,$O$58:$Q$74,2,FALSE))</f>
      </c>
      <c r="N37" s="69">
        <f t="shared" si="13"/>
      </c>
      <c r="O37" s="69">
        <f t="shared" si="13"/>
      </c>
      <c r="P37" s="69">
        <f t="shared" si="13"/>
      </c>
      <c r="Q37" s="69">
        <f t="shared" si="13"/>
      </c>
      <c r="R37" s="69">
        <f t="shared" si="13"/>
      </c>
      <c r="S37" s="70">
        <f t="shared" si="13"/>
      </c>
      <c r="T37" s="68">
        <f t="shared" si="13"/>
      </c>
      <c r="U37" s="69">
        <f t="shared" si="13"/>
      </c>
      <c r="V37" s="69">
        <f t="shared" si="13"/>
      </c>
      <c r="W37" s="69">
        <f t="shared" si="13"/>
      </c>
      <c r="X37" s="69">
        <f t="shared" si="13"/>
      </c>
      <c r="Y37" s="69">
        <f t="shared" si="13"/>
      </c>
      <c r="Z37" s="70">
        <f t="shared" si="13"/>
      </c>
      <c r="AA37" s="68">
        <f t="shared" si="13"/>
      </c>
      <c r="AB37" s="69">
        <f t="shared" si="13"/>
      </c>
      <c r="AC37" s="69">
        <f t="shared" si="13"/>
      </c>
      <c r="AD37" s="69">
        <f t="shared" si="13"/>
      </c>
      <c r="AE37" s="69">
        <f t="shared" si="13"/>
      </c>
      <c r="AF37" s="69">
        <f t="shared" si="13"/>
      </c>
      <c r="AG37" s="70">
        <f t="shared" si="13"/>
      </c>
      <c r="AH37" s="68">
        <f t="shared" si="13"/>
      </c>
      <c r="AI37" s="69">
        <f t="shared" si="13"/>
      </c>
      <c r="AJ37" s="69">
        <f t="shared" si="13"/>
      </c>
      <c r="AK37" s="69">
        <f t="shared" si="13"/>
      </c>
      <c r="AL37" s="69">
        <f t="shared" si="13"/>
      </c>
      <c r="AM37" s="69">
        <f t="shared" si="13"/>
      </c>
      <c r="AN37" s="71">
        <f t="shared" si="13"/>
      </c>
      <c r="AO37" s="68">
        <f t="shared" si="13"/>
      </c>
      <c r="AP37" s="69">
        <f t="shared" si="13"/>
      </c>
      <c r="AQ37" s="285">
        <f t="shared" si="13"/>
      </c>
      <c r="AR37" s="424">
        <f>IF(SUM(M37:AN37)=0,"",SUM(M37:AN37))</f>
      </c>
      <c r="AS37" s="425"/>
      <c r="AT37" s="428">
        <f>IF(AR37="","",AR37/4)</f>
      </c>
      <c r="AU37" s="429"/>
    </row>
    <row r="38" spans="1:47" ht="11.25" customHeight="1">
      <c r="A38" s="411"/>
      <c r="B38" s="435"/>
      <c r="C38" s="436"/>
      <c r="D38" s="436"/>
      <c r="E38" s="436"/>
      <c r="F38" s="533"/>
      <c r="G38" s="433"/>
      <c r="H38" s="434"/>
      <c r="I38" s="435"/>
      <c r="J38" s="436"/>
      <c r="K38" s="436"/>
      <c r="L38" s="437"/>
      <c r="M38" s="78"/>
      <c r="N38" s="62"/>
      <c r="O38" s="62"/>
      <c r="P38" s="62"/>
      <c r="Q38" s="62"/>
      <c r="R38" s="62"/>
      <c r="S38" s="79"/>
      <c r="T38" s="78"/>
      <c r="U38" s="62"/>
      <c r="V38" s="62"/>
      <c r="W38" s="62"/>
      <c r="X38" s="62"/>
      <c r="Y38" s="62"/>
      <c r="Z38" s="79"/>
      <c r="AA38" s="78"/>
      <c r="AB38" s="62"/>
      <c r="AC38" s="62"/>
      <c r="AD38" s="62"/>
      <c r="AE38" s="62"/>
      <c r="AF38" s="62"/>
      <c r="AG38" s="79"/>
      <c r="AH38" s="78"/>
      <c r="AI38" s="62"/>
      <c r="AJ38" s="62"/>
      <c r="AK38" s="62"/>
      <c r="AL38" s="62"/>
      <c r="AM38" s="62"/>
      <c r="AN38" s="80"/>
      <c r="AO38" s="78"/>
      <c r="AP38" s="62"/>
      <c r="AQ38" s="284"/>
      <c r="AR38" s="431"/>
      <c r="AS38" s="432"/>
      <c r="AT38" s="431"/>
      <c r="AU38" s="423"/>
    </row>
    <row r="39" spans="1:47" ht="10.5">
      <c r="A39" s="410">
        <v>13</v>
      </c>
      <c r="B39" s="412"/>
      <c r="C39" s="413"/>
      <c r="D39" s="413"/>
      <c r="E39" s="413"/>
      <c r="F39" s="414"/>
      <c r="G39" s="418"/>
      <c r="H39" s="419"/>
      <c r="I39" s="412"/>
      <c r="J39" s="413"/>
      <c r="K39" s="413"/>
      <c r="L39" s="422"/>
      <c r="M39" s="68">
        <f aca="true" t="shared" si="14" ref="M39:AQ39">IF(M40="","",VLOOKUP(M40,$O$58:$Q$74,2,FALSE))</f>
      </c>
      <c r="N39" s="69">
        <f t="shared" si="14"/>
      </c>
      <c r="O39" s="69">
        <f t="shared" si="14"/>
      </c>
      <c r="P39" s="69">
        <f t="shared" si="14"/>
      </c>
      <c r="Q39" s="69">
        <f t="shared" si="14"/>
      </c>
      <c r="R39" s="69">
        <f t="shared" si="14"/>
      </c>
      <c r="S39" s="70">
        <f t="shared" si="14"/>
      </c>
      <c r="T39" s="68">
        <f t="shared" si="14"/>
      </c>
      <c r="U39" s="69">
        <f t="shared" si="14"/>
      </c>
      <c r="V39" s="69">
        <f t="shared" si="14"/>
      </c>
      <c r="W39" s="69">
        <f t="shared" si="14"/>
      </c>
      <c r="X39" s="69">
        <f t="shared" si="14"/>
      </c>
      <c r="Y39" s="69">
        <f t="shared" si="14"/>
      </c>
      <c r="Z39" s="70">
        <f t="shared" si="14"/>
      </c>
      <c r="AA39" s="68">
        <f t="shared" si="14"/>
      </c>
      <c r="AB39" s="69">
        <f t="shared" si="14"/>
      </c>
      <c r="AC39" s="69">
        <f t="shared" si="14"/>
      </c>
      <c r="AD39" s="69">
        <f t="shared" si="14"/>
      </c>
      <c r="AE39" s="69">
        <f t="shared" si="14"/>
      </c>
      <c r="AF39" s="69">
        <f t="shared" si="14"/>
      </c>
      <c r="AG39" s="70">
        <f t="shared" si="14"/>
      </c>
      <c r="AH39" s="68">
        <f t="shared" si="14"/>
      </c>
      <c r="AI39" s="69">
        <f t="shared" si="14"/>
      </c>
      <c r="AJ39" s="69">
        <f t="shared" si="14"/>
      </c>
      <c r="AK39" s="69">
        <f t="shared" si="14"/>
      </c>
      <c r="AL39" s="69">
        <f t="shared" si="14"/>
      </c>
      <c r="AM39" s="69">
        <f t="shared" si="14"/>
      </c>
      <c r="AN39" s="71">
        <f t="shared" si="14"/>
      </c>
      <c r="AO39" s="68">
        <f t="shared" si="14"/>
      </c>
      <c r="AP39" s="69">
        <f t="shared" si="14"/>
      </c>
      <c r="AQ39" s="285">
        <f t="shared" si="14"/>
      </c>
      <c r="AR39" s="424">
        <f>IF(SUM(M39:AN39)=0,"",SUM(M39:AN39))</f>
      </c>
      <c r="AS39" s="425"/>
      <c r="AT39" s="428">
        <f>IF(AR39="","",AR39/4)</f>
      </c>
      <c r="AU39" s="429"/>
    </row>
    <row r="40" spans="1:47" ht="11.25" customHeight="1">
      <c r="A40" s="411"/>
      <c r="B40" s="435"/>
      <c r="C40" s="436"/>
      <c r="D40" s="436"/>
      <c r="E40" s="436"/>
      <c r="F40" s="533"/>
      <c r="G40" s="433"/>
      <c r="H40" s="434"/>
      <c r="I40" s="435"/>
      <c r="J40" s="436"/>
      <c r="K40" s="436"/>
      <c r="L40" s="437"/>
      <c r="M40" s="78"/>
      <c r="N40" s="62"/>
      <c r="O40" s="62"/>
      <c r="P40" s="62"/>
      <c r="Q40" s="62"/>
      <c r="R40" s="62"/>
      <c r="S40" s="79"/>
      <c r="T40" s="78"/>
      <c r="U40" s="62"/>
      <c r="V40" s="62"/>
      <c r="W40" s="62"/>
      <c r="X40" s="62"/>
      <c r="Y40" s="62"/>
      <c r="Z40" s="79"/>
      <c r="AA40" s="78"/>
      <c r="AB40" s="62"/>
      <c r="AC40" s="62"/>
      <c r="AD40" s="62"/>
      <c r="AE40" s="62"/>
      <c r="AF40" s="62"/>
      <c r="AG40" s="79"/>
      <c r="AH40" s="78"/>
      <c r="AI40" s="62"/>
      <c r="AJ40" s="62"/>
      <c r="AK40" s="62"/>
      <c r="AL40" s="62"/>
      <c r="AM40" s="62"/>
      <c r="AN40" s="80"/>
      <c r="AO40" s="78"/>
      <c r="AP40" s="62"/>
      <c r="AQ40" s="284"/>
      <c r="AR40" s="431"/>
      <c r="AS40" s="432"/>
      <c r="AT40" s="431"/>
      <c r="AU40" s="423"/>
    </row>
    <row r="41" spans="1:47" ht="10.5">
      <c r="A41" s="410">
        <v>14</v>
      </c>
      <c r="B41" s="412"/>
      <c r="C41" s="413"/>
      <c r="D41" s="413"/>
      <c r="E41" s="413"/>
      <c r="F41" s="414"/>
      <c r="G41" s="418"/>
      <c r="H41" s="419"/>
      <c r="I41" s="412"/>
      <c r="J41" s="413"/>
      <c r="K41" s="413"/>
      <c r="L41" s="422"/>
      <c r="M41" s="68">
        <f aca="true" t="shared" si="15" ref="M41:AQ41">IF(M42="","",VLOOKUP(M42,$O$58:$Q$74,2,FALSE))</f>
      </c>
      <c r="N41" s="69">
        <f t="shared" si="15"/>
      </c>
      <c r="O41" s="69">
        <f t="shared" si="15"/>
      </c>
      <c r="P41" s="69">
        <f t="shared" si="15"/>
      </c>
      <c r="Q41" s="69">
        <f t="shared" si="15"/>
      </c>
      <c r="R41" s="69">
        <f t="shared" si="15"/>
      </c>
      <c r="S41" s="70">
        <f t="shared" si="15"/>
      </c>
      <c r="T41" s="68">
        <f t="shared" si="15"/>
      </c>
      <c r="U41" s="69">
        <f t="shared" si="15"/>
      </c>
      <c r="V41" s="69">
        <f t="shared" si="15"/>
      </c>
      <c r="W41" s="69">
        <f t="shared" si="15"/>
      </c>
      <c r="X41" s="69">
        <f t="shared" si="15"/>
      </c>
      <c r="Y41" s="69">
        <f t="shared" si="15"/>
      </c>
      <c r="Z41" s="70">
        <f t="shared" si="15"/>
      </c>
      <c r="AA41" s="68">
        <f t="shared" si="15"/>
      </c>
      <c r="AB41" s="69">
        <f t="shared" si="15"/>
      </c>
      <c r="AC41" s="69">
        <f t="shared" si="15"/>
      </c>
      <c r="AD41" s="69">
        <f t="shared" si="15"/>
      </c>
      <c r="AE41" s="69">
        <f t="shared" si="15"/>
      </c>
      <c r="AF41" s="69">
        <f t="shared" si="15"/>
      </c>
      <c r="AG41" s="70">
        <f t="shared" si="15"/>
      </c>
      <c r="AH41" s="68">
        <f t="shared" si="15"/>
      </c>
      <c r="AI41" s="69">
        <f t="shared" si="15"/>
      </c>
      <c r="AJ41" s="69">
        <f t="shared" si="15"/>
      </c>
      <c r="AK41" s="69">
        <f t="shared" si="15"/>
      </c>
      <c r="AL41" s="69">
        <f t="shared" si="15"/>
      </c>
      <c r="AM41" s="69">
        <f t="shared" si="15"/>
      </c>
      <c r="AN41" s="71">
        <f t="shared" si="15"/>
      </c>
      <c r="AO41" s="68">
        <f t="shared" si="15"/>
      </c>
      <c r="AP41" s="69">
        <f t="shared" si="15"/>
      </c>
      <c r="AQ41" s="285">
        <f t="shared" si="15"/>
      </c>
      <c r="AR41" s="424">
        <f>IF(SUM(M41:AN41)=0,"",SUM(M41:AN41))</f>
      </c>
      <c r="AS41" s="425"/>
      <c r="AT41" s="428">
        <f>IF(AR41="","",AR41/4)</f>
      </c>
      <c r="AU41" s="429"/>
    </row>
    <row r="42" spans="1:47" ht="11.25" customHeight="1">
      <c r="A42" s="411"/>
      <c r="B42" s="514"/>
      <c r="C42" s="515"/>
      <c r="D42" s="515"/>
      <c r="E42" s="515"/>
      <c r="F42" s="516"/>
      <c r="G42" s="517"/>
      <c r="H42" s="518"/>
      <c r="I42" s="514"/>
      <c r="J42" s="515"/>
      <c r="K42" s="515"/>
      <c r="L42" s="519"/>
      <c r="M42" s="78"/>
      <c r="N42" s="62"/>
      <c r="O42" s="62"/>
      <c r="P42" s="62"/>
      <c r="Q42" s="62"/>
      <c r="R42" s="62"/>
      <c r="S42" s="79"/>
      <c r="T42" s="78"/>
      <c r="U42" s="62"/>
      <c r="V42" s="62"/>
      <c r="W42" s="62"/>
      <c r="X42" s="62"/>
      <c r="Y42" s="62"/>
      <c r="Z42" s="79"/>
      <c r="AA42" s="78"/>
      <c r="AB42" s="62"/>
      <c r="AC42" s="62"/>
      <c r="AD42" s="62"/>
      <c r="AE42" s="62"/>
      <c r="AF42" s="62"/>
      <c r="AG42" s="79"/>
      <c r="AH42" s="78"/>
      <c r="AI42" s="62"/>
      <c r="AJ42" s="62"/>
      <c r="AK42" s="62"/>
      <c r="AL42" s="62"/>
      <c r="AM42" s="62"/>
      <c r="AN42" s="80"/>
      <c r="AO42" s="78"/>
      <c r="AP42" s="62"/>
      <c r="AQ42" s="284"/>
      <c r="AR42" s="431"/>
      <c r="AS42" s="432"/>
      <c r="AT42" s="431"/>
      <c r="AU42" s="423"/>
    </row>
    <row r="43" spans="1:47" ht="11.25" thickBot="1">
      <c r="A43" s="394" t="s">
        <v>15</v>
      </c>
      <c r="B43" s="389"/>
      <c r="C43" s="389"/>
      <c r="D43" s="389"/>
      <c r="E43" s="389"/>
      <c r="F43" s="389"/>
      <c r="G43" s="389"/>
      <c r="H43" s="389"/>
      <c r="I43" s="389"/>
      <c r="J43" s="389"/>
      <c r="K43" s="389"/>
      <c r="L43" s="390"/>
      <c r="M43" s="55">
        <f aca="true" t="shared" si="16" ref="M43:AQ43">IF(SUM(M15:M42)=0,"",SUM(M15:M42))</f>
      </c>
      <c r="N43" s="56">
        <f t="shared" si="16"/>
      </c>
      <c r="O43" s="56">
        <f t="shared" si="16"/>
      </c>
      <c r="P43" s="56">
        <f t="shared" si="16"/>
      </c>
      <c r="Q43" s="56">
        <f t="shared" si="16"/>
      </c>
      <c r="R43" s="56">
        <f t="shared" si="16"/>
      </c>
      <c r="S43" s="57">
        <f t="shared" si="16"/>
      </c>
      <c r="T43" s="55">
        <f t="shared" si="16"/>
      </c>
      <c r="U43" s="56">
        <f t="shared" si="16"/>
      </c>
      <c r="V43" s="56">
        <f t="shared" si="16"/>
      </c>
      <c r="W43" s="56">
        <f t="shared" si="16"/>
      </c>
      <c r="X43" s="56">
        <f t="shared" si="16"/>
      </c>
      <c r="Y43" s="56">
        <f t="shared" si="16"/>
      </c>
      <c r="Z43" s="57">
        <f t="shared" si="16"/>
      </c>
      <c r="AA43" s="55">
        <f t="shared" si="16"/>
      </c>
      <c r="AB43" s="56">
        <f t="shared" si="16"/>
      </c>
      <c r="AC43" s="56">
        <f t="shared" si="16"/>
      </c>
      <c r="AD43" s="56">
        <f t="shared" si="16"/>
      </c>
      <c r="AE43" s="56">
        <f t="shared" si="16"/>
      </c>
      <c r="AF43" s="56">
        <f t="shared" si="16"/>
      </c>
      <c r="AG43" s="57">
        <f t="shared" si="16"/>
      </c>
      <c r="AH43" s="55">
        <f t="shared" si="16"/>
      </c>
      <c r="AI43" s="56">
        <f t="shared" si="16"/>
      </c>
      <c r="AJ43" s="56">
        <f t="shared" si="16"/>
      </c>
      <c r="AK43" s="56">
        <f t="shared" si="16"/>
      </c>
      <c r="AL43" s="56">
        <f t="shared" si="16"/>
      </c>
      <c r="AM43" s="56">
        <f t="shared" si="16"/>
      </c>
      <c r="AN43" s="58">
        <f t="shared" si="16"/>
      </c>
      <c r="AO43" s="55">
        <f t="shared" si="16"/>
      </c>
      <c r="AP43" s="56">
        <f t="shared" si="16"/>
      </c>
      <c r="AQ43" s="56">
        <f t="shared" si="16"/>
      </c>
      <c r="AR43" s="395">
        <f>SUM(M43:AN43)</f>
        <v>0</v>
      </c>
      <c r="AS43" s="396"/>
      <c r="AT43" s="397">
        <f>SUM(AT15:AU42)</f>
        <v>0</v>
      </c>
      <c r="AU43" s="398"/>
    </row>
    <row r="44" spans="13:47" ht="10.5">
      <c r="M44" s="94" t="s">
        <v>75</v>
      </c>
      <c r="N44" s="94"/>
      <c r="O44" s="94"/>
      <c r="P44" s="286"/>
      <c r="Q44" s="94" t="s">
        <v>44</v>
      </c>
      <c r="R44" s="91"/>
      <c r="T44" s="3" t="s">
        <v>43</v>
      </c>
      <c r="U44" s="3"/>
      <c r="V44" s="3"/>
      <c r="W44" s="3"/>
      <c r="X44" s="3"/>
      <c r="Y44" s="35"/>
      <c r="Z44" s="3" t="s">
        <v>44</v>
      </c>
      <c r="AA44" s="3"/>
      <c r="AB44" s="6"/>
      <c r="AC44" s="7"/>
      <c r="AD44" s="182"/>
      <c r="AE44" s="183" t="s">
        <v>68</v>
      </c>
      <c r="AF44" s="7"/>
      <c r="AG44" s="36"/>
      <c r="AH44" s="7"/>
      <c r="AI44" s="7"/>
      <c r="AQ44" s="510" t="s">
        <v>10</v>
      </c>
      <c r="AR44" s="511"/>
      <c r="AS44" s="511"/>
      <c r="AT44" s="405">
        <f>ROUNDDOWN(AT43/(8*7),1)</f>
        <v>0</v>
      </c>
      <c r="AU44" s="406"/>
    </row>
    <row r="45" spans="20:47" ht="11.25" customHeight="1" thickBot="1">
      <c r="T45" s="3"/>
      <c r="U45" s="3"/>
      <c r="V45" s="3"/>
      <c r="W45" s="3"/>
      <c r="X45" s="3"/>
      <c r="Y45" s="3"/>
      <c r="Z45" s="3"/>
      <c r="AA45" s="3"/>
      <c r="AB45" s="6"/>
      <c r="AC45" s="7"/>
      <c r="AD45" s="7"/>
      <c r="AE45" s="7"/>
      <c r="AF45" s="7"/>
      <c r="AG45" s="36"/>
      <c r="AH45" s="7"/>
      <c r="AI45" s="7"/>
      <c r="AQ45" s="512"/>
      <c r="AR45" s="513"/>
      <c r="AS45" s="513"/>
      <c r="AT45" s="407"/>
      <c r="AU45" s="408"/>
    </row>
    <row r="46" spans="1:47" ht="10.5">
      <c r="A46" s="409" t="s">
        <v>47</v>
      </c>
      <c r="B46" s="409"/>
      <c r="C46" s="1">
        <v>1</v>
      </c>
      <c r="D46" s="61" t="s">
        <v>76</v>
      </c>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11"/>
      <c r="AQ46" s="59"/>
      <c r="AR46" s="59"/>
      <c r="AS46" s="59"/>
      <c r="AT46" s="60"/>
      <c r="AU46" s="60"/>
    </row>
    <row r="47" spans="3:47" ht="22.5" customHeight="1">
      <c r="C47" s="5">
        <v>2</v>
      </c>
      <c r="D47" s="388" t="s">
        <v>109</v>
      </c>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row>
    <row r="48" spans="3:47" ht="11.25" customHeight="1">
      <c r="C48" s="1">
        <v>3</v>
      </c>
      <c r="D48" s="388" t="s">
        <v>33</v>
      </c>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row>
    <row r="49" spans="4:47" ht="14.25" customHeight="1">
      <c r="D49" s="393" t="s">
        <v>16</v>
      </c>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row>
    <row r="50" spans="3:47" ht="11.25" customHeight="1">
      <c r="C50" s="1">
        <v>4</v>
      </c>
      <c r="D50" s="388" t="s">
        <v>34</v>
      </c>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row>
    <row r="51" spans="3:47" ht="11.25" customHeight="1">
      <c r="C51" s="1">
        <v>5</v>
      </c>
      <c r="D51" s="388" t="s">
        <v>35</v>
      </c>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row>
    <row r="52" spans="3:47" ht="11.25" customHeight="1">
      <c r="C52" s="1">
        <v>6</v>
      </c>
      <c r="D52" s="388" t="s">
        <v>17</v>
      </c>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row>
    <row r="53" spans="3:47" ht="11.25" customHeight="1">
      <c r="C53" s="1">
        <v>7</v>
      </c>
      <c r="D53" s="388" t="s">
        <v>36</v>
      </c>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row>
    <row r="54" spans="3:47" ht="11.25" customHeight="1">
      <c r="C54" s="1">
        <v>8</v>
      </c>
      <c r="D54" s="388" t="s">
        <v>18</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row>
    <row r="55" spans="3:47" ht="22.5" customHeight="1">
      <c r="C55" s="1">
        <v>9</v>
      </c>
      <c r="D55" s="388" t="s">
        <v>19</v>
      </c>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row>
    <row r="56" spans="43:47" ht="10.5">
      <c r="AQ56" s="37"/>
      <c r="AR56" s="37"/>
      <c r="AS56" s="37"/>
      <c r="AT56" s="37"/>
      <c r="AU56" s="37"/>
    </row>
    <row r="57" spans="14:17" ht="10.5">
      <c r="N57" s="82"/>
      <c r="O57" s="83" t="s">
        <v>48</v>
      </c>
      <c r="P57" s="521" t="s">
        <v>49</v>
      </c>
      <c r="Q57" s="522"/>
    </row>
    <row r="58" spans="14:17" ht="10.5">
      <c r="N58" s="84">
        <v>1</v>
      </c>
      <c r="O58" s="85" t="s">
        <v>50</v>
      </c>
      <c r="P58" s="523">
        <v>8</v>
      </c>
      <c r="Q58" s="524"/>
    </row>
    <row r="59" spans="14:17" ht="10.5">
      <c r="N59" s="86">
        <v>2</v>
      </c>
      <c r="O59" s="87" t="s">
        <v>51</v>
      </c>
      <c r="P59" s="508">
        <v>8</v>
      </c>
      <c r="Q59" s="509"/>
    </row>
    <row r="60" spans="6:17" ht="10.5">
      <c r="F60" s="382" t="s">
        <v>13</v>
      </c>
      <c r="G60" s="383"/>
      <c r="H60" s="384"/>
      <c r="I60" s="385" t="s">
        <v>38</v>
      </c>
      <c r="J60" s="386"/>
      <c r="K60" s="386"/>
      <c r="L60" s="387"/>
      <c r="N60" s="86">
        <v>3</v>
      </c>
      <c r="O60" s="87" t="s">
        <v>52</v>
      </c>
      <c r="P60" s="508">
        <v>8</v>
      </c>
      <c r="Q60" s="509"/>
    </row>
    <row r="61" spans="6:17" ht="10.5">
      <c r="F61" s="16"/>
      <c r="G61" s="17" t="s">
        <v>62</v>
      </c>
      <c r="H61" s="18"/>
      <c r="I61" s="376" t="s">
        <v>29</v>
      </c>
      <c r="J61" s="377"/>
      <c r="K61" s="377"/>
      <c r="L61" s="378"/>
      <c r="N61" s="86">
        <v>4</v>
      </c>
      <c r="O61" s="87" t="s">
        <v>53</v>
      </c>
      <c r="P61" s="508">
        <v>5</v>
      </c>
      <c r="Q61" s="509"/>
    </row>
    <row r="62" spans="6:17" ht="10.5">
      <c r="F62" s="12"/>
      <c r="G62" s="76" t="s">
        <v>63</v>
      </c>
      <c r="H62" s="13"/>
      <c r="I62" s="379" t="s">
        <v>30</v>
      </c>
      <c r="J62" s="380"/>
      <c r="K62" s="380"/>
      <c r="L62" s="381"/>
      <c r="N62" s="86">
        <v>5</v>
      </c>
      <c r="O62" s="87" t="s">
        <v>71</v>
      </c>
      <c r="P62" s="508">
        <v>3</v>
      </c>
      <c r="Q62" s="509"/>
    </row>
    <row r="63" spans="6:17" ht="10.5">
      <c r="F63" s="12"/>
      <c r="G63" s="76" t="s">
        <v>66</v>
      </c>
      <c r="H63" s="13"/>
      <c r="I63" s="379" t="s">
        <v>31</v>
      </c>
      <c r="J63" s="380"/>
      <c r="K63" s="380"/>
      <c r="L63" s="381"/>
      <c r="N63" s="86">
        <v>6</v>
      </c>
      <c r="O63" s="87" t="s">
        <v>54</v>
      </c>
      <c r="P63" s="508"/>
      <c r="Q63" s="509"/>
    </row>
    <row r="64" spans="6:17" ht="10.5">
      <c r="F64" s="14"/>
      <c r="G64" s="77" t="s">
        <v>67</v>
      </c>
      <c r="H64" s="15"/>
      <c r="I64" s="368" t="s">
        <v>32</v>
      </c>
      <c r="J64" s="369"/>
      <c r="K64" s="369"/>
      <c r="L64" s="370"/>
      <c r="N64" s="86">
        <v>7</v>
      </c>
      <c r="O64" s="87" t="s">
        <v>55</v>
      </c>
      <c r="P64" s="508"/>
      <c r="Q64" s="509"/>
    </row>
    <row r="65" spans="14:17" ht="10.5">
      <c r="N65" s="86">
        <v>8</v>
      </c>
      <c r="O65" s="87" t="s">
        <v>56</v>
      </c>
      <c r="P65" s="508"/>
      <c r="Q65" s="509"/>
    </row>
    <row r="66" spans="14:17" ht="10.5">
      <c r="N66" s="86">
        <v>9</v>
      </c>
      <c r="O66" s="87" t="s">
        <v>57</v>
      </c>
      <c r="P66" s="508"/>
      <c r="Q66" s="509"/>
    </row>
    <row r="67" spans="14:17" ht="10.5">
      <c r="N67" s="86">
        <v>10</v>
      </c>
      <c r="O67" s="303" t="s">
        <v>58</v>
      </c>
      <c r="P67" s="508"/>
      <c r="Q67" s="509"/>
    </row>
    <row r="68" spans="14:17" ht="10.5">
      <c r="N68" s="86">
        <v>11</v>
      </c>
      <c r="O68" s="303" t="s">
        <v>59</v>
      </c>
      <c r="P68" s="508"/>
      <c r="Q68" s="509"/>
    </row>
    <row r="69" spans="14:17" ht="10.5">
      <c r="N69" s="86">
        <v>12</v>
      </c>
      <c r="O69" s="303" t="s">
        <v>60</v>
      </c>
      <c r="P69" s="508"/>
      <c r="Q69" s="509"/>
    </row>
    <row r="70" spans="14:17" ht="10.5">
      <c r="N70" s="86">
        <v>13</v>
      </c>
      <c r="O70" s="303" t="s">
        <v>61</v>
      </c>
      <c r="P70" s="508"/>
      <c r="Q70" s="509"/>
    </row>
    <row r="71" spans="14:17" ht="10.5">
      <c r="N71" s="86">
        <v>14</v>
      </c>
      <c r="O71" s="303" t="s">
        <v>72</v>
      </c>
      <c r="P71" s="508"/>
      <c r="Q71" s="509"/>
    </row>
    <row r="72" spans="14:17" ht="10.5">
      <c r="N72" s="86">
        <v>15</v>
      </c>
      <c r="O72" s="303" t="s">
        <v>73</v>
      </c>
      <c r="P72" s="508">
        <v>10</v>
      </c>
      <c r="Q72" s="509"/>
    </row>
    <row r="73" spans="14:17" ht="10.5">
      <c r="N73" s="86">
        <v>16</v>
      </c>
      <c r="O73" s="303" t="s">
        <v>74</v>
      </c>
      <c r="P73" s="508">
        <v>2.5</v>
      </c>
      <c r="Q73" s="509"/>
    </row>
    <row r="74" spans="14:17" ht="10.5">
      <c r="N74" s="88">
        <v>17</v>
      </c>
      <c r="O74" s="304"/>
      <c r="P74" s="542"/>
      <c r="Q74" s="543"/>
    </row>
    <row r="76" ht="11.25" thickBot="1"/>
    <row r="77" spans="6:35" ht="10.5">
      <c r="F77" s="24"/>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6"/>
    </row>
    <row r="78" spans="6:35" ht="10.5">
      <c r="F78" s="27" t="s">
        <v>39</v>
      </c>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28"/>
    </row>
    <row r="79" spans="6:35" ht="11.25" thickBot="1">
      <c r="F79" s="375">
        <v>0.25</v>
      </c>
      <c r="G79" s="367"/>
      <c r="H79" s="366">
        <v>0.375</v>
      </c>
      <c r="I79" s="367"/>
      <c r="J79" s="366">
        <v>0.5</v>
      </c>
      <c r="K79" s="367"/>
      <c r="L79" s="366">
        <v>0.625</v>
      </c>
      <c r="M79" s="366"/>
      <c r="N79" s="366">
        <v>0.75</v>
      </c>
      <c r="O79" s="367"/>
      <c r="P79" s="366">
        <v>0.875</v>
      </c>
      <c r="Q79" s="367"/>
      <c r="R79" s="366">
        <v>0</v>
      </c>
      <c r="S79" s="367"/>
      <c r="T79" s="366">
        <v>0.125</v>
      </c>
      <c r="U79" s="367"/>
      <c r="V79" s="366">
        <v>0.25</v>
      </c>
      <c r="W79" s="366"/>
      <c r="X79" s="10"/>
      <c r="Y79" s="10"/>
      <c r="Z79" s="10"/>
      <c r="AA79" s="10"/>
      <c r="AB79" s="10"/>
      <c r="AC79" s="10"/>
      <c r="AD79" s="10"/>
      <c r="AE79" s="10"/>
      <c r="AF79" s="10"/>
      <c r="AG79" s="10"/>
      <c r="AH79" s="10"/>
      <c r="AI79" s="28"/>
    </row>
    <row r="80" spans="6:35" ht="12" thickBot="1" thickTop="1">
      <c r="F80" s="27"/>
      <c r="G80" s="19"/>
      <c r="H80" s="19"/>
      <c r="I80" s="19"/>
      <c r="J80" s="19"/>
      <c r="K80" s="19"/>
      <c r="L80" s="19"/>
      <c r="M80" s="19"/>
      <c r="N80" s="19"/>
      <c r="O80" s="19"/>
      <c r="P80" s="19"/>
      <c r="Q80" s="21"/>
      <c r="R80" s="21"/>
      <c r="S80" s="21"/>
      <c r="T80" s="21"/>
      <c r="U80" s="21"/>
      <c r="V80" s="21"/>
      <c r="W80" s="10"/>
      <c r="X80" s="29" t="s">
        <v>40</v>
      </c>
      <c r="Y80" s="10"/>
      <c r="Z80" s="10"/>
      <c r="AA80" s="10"/>
      <c r="AB80" s="10"/>
      <c r="AC80" s="10"/>
      <c r="AD80" s="10"/>
      <c r="AE80" s="10"/>
      <c r="AF80" s="10"/>
      <c r="AG80" s="10"/>
      <c r="AH80" s="10"/>
      <c r="AI80" s="28"/>
    </row>
    <row r="81" spans="6:35" ht="11.25" thickBot="1">
      <c r="F81" s="27"/>
      <c r="G81" s="20"/>
      <c r="H81" s="20"/>
      <c r="I81" s="20"/>
      <c r="J81" s="20"/>
      <c r="K81" s="20"/>
      <c r="L81" s="20"/>
      <c r="M81" s="20"/>
      <c r="N81" s="20"/>
      <c r="O81" s="20"/>
      <c r="P81" s="20"/>
      <c r="Q81" s="20"/>
      <c r="R81" s="20"/>
      <c r="S81" s="20"/>
      <c r="T81" s="20"/>
      <c r="U81" s="20"/>
      <c r="V81" s="20"/>
      <c r="W81" s="10"/>
      <c r="X81" s="30" t="s">
        <v>41</v>
      </c>
      <c r="Y81" s="10"/>
      <c r="Z81" s="10"/>
      <c r="AA81" s="10"/>
      <c r="AB81" s="10"/>
      <c r="AC81" s="10"/>
      <c r="AD81" s="10"/>
      <c r="AE81" s="10"/>
      <c r="AF81" s="10"/>
      <c r="AG81" s="10"/>
      <c r="AH81" s="10"/>
      <c r="AI81" s="28"/>
    </row>
    <row r="82" spans="6:35" ht="11.25" thickBot="1">
      <c r="F82" s="27"/>
      <c r="G82" s="22"/>
      <c r="H82" s="22"/>
      <c r="I82" s="20"/>
      <c r="J82" s="20"/>
      <c r="K82" s="20"/>
      <c r="L82" s="20"/>
      <c r="M82" s="22"/>
      <c r="N82" s="22"/>
      <c r="O82" s="22"/>
      <c r="P82" s="22"/>
      <c r="Q82" s="22"/>
      <c r="R82" s="22"/>
      <c r="S82" s="22"/>
      <c r="T82" s="22"/>
      <c r="U82" s="22"/>
      <c r="V82" s="22"/>
      <c r="W82" s="10"/>
      <c r="X82" s="31" t="s">
        <v>42</v>
      </c>
      <c r="Y82" s="10"/>
      <c r="Z82" s="10"/>
      <c r="AA82" s="10"/>
      <c r="AB82" s="10"/>
      <c r="AC82" s="10"/>
      <c r="AD82" s="10"/>
      <c r="AE82" s="10"/>
      <c r="AF82" s="10"/>
      <c r="AG82" s="10"/>
      <c r="AH82" s="10"/>
      <c r="AI82" s="28"/>
    </row>
    <row r="83" spans="6:35" ht="10.5">
      <c r="F83" s="27"/>
      <c r="G83" s="23"/>
      <c r="H83" s="23"/>
      <c r="I83" s="20"/>
      <c r="J83" s="20"/>
      <c r="K83" s="20"/>
      <c r="L83" s="20"/>
      <c r="M83" s="23"/>
      <c r="N83" s="23"/>
      <c r="O83" s="23"/>
      <c r="P83" s="23"/>
      <c r="Q83" s="20"/>
      <c r="R83" s="20"/>
      <c r="S83" s="20"/>
      <c r="T83" s="20"/>
      <c r="U83" s="20"/>
      <c r="V83" s="20"/>
      <c r="W83" s="10"/>
      <c r="X83" s="10"/>
      <c r="Y83" s="10"/>
      <c r="Z83" s="10"/>
      <c r="AA83" s="10"/>
      <c r="AB83" s="10"/>
      <c r="AC83" s="10"/>
      <c r="AD83" s="10"/>
      <c r="AE83" s="10"/>
      <c r="AF83" s="10"/>
      <c r="AG83" s="10"/>
      <c r="AH83" s="10"/>
      <c r="AI83" s="28"/>
    </row>
    <row r="84" spans="6:35" ht="11.25" thickBot="1">
      <c r="F84" s="32"/>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4"/>
    </row>
    <row r="85" spans="11:19" ht="10.5">
      <c r="K85" s="63"/>
      <c r="L85" s="63"/>
      <c r="M85" s="63"/>
      <c r="N85" s="63"/>
      <c r="O85" s="63"/>
      <c r="P85" s="63"/>
      <c r="Q85" s="63"/>
      <c r="R85" s="63"/>
      <c r="S85" s="63"/>
    </row>
  </sheetData>
  <sheetProtection formatCells="0"/>
  <mergeCells count="167">
    <mergeCell ref="R79:S79"/>
    <mergeCell ref="T79:U79"/>
    <mergeCell ref="T2:V2"/>
    <mergeCell ref="W2:X2"/>
    <mergeCell ref="P69:Q69"/>
    <mergeCell ref="P70:Q70"/>
    <mergeCell ref="P71:Q71"/>
    <mergeCell ref="P72:Q72"/>
    <mergeCell ref="D53:AU53"/>
    <mergeCell ref="AR29:AS30"/>
    <mergeCell ref="P66:Q66"/>
    <mergeCell ref="P67:Q67"/>
    <mergeCell ref="P68:Q68"/>
    <mergeCell ref="P73:Q73"/>
    <mergeCell ref="P74:Q74"/>
    <mergeCell ref="N79:O79"/>
    <mergeCell ref="P79:Q79"/>
    <mergeCell ref="F79:G79"/>
    <mergeCell ref="H79:I79"/>
    <mergeCell ref="J79:K79"/>
    <mergeCell ref="L79:M79"/>
    <mergeCell ref="F60:H60"/>
    <mergeCell ref="I60:L60"/>
    <mergeCell ref="I61:L61"/>
    <mergeCell ref="I62:L62"/>
    <mergeCell ref="I63:L63"/>
    <mergeCell ref="I64:L64"/>
    <mergeCell ref="I15:L16"/>
    <mergeCell ref="I17:L18"/>
    <mergeCell ref="I19:L20"/>
    <mergeCell ref="I21:L22"/>
    <mergeCell ref="I23:L24"/>
    <mergeCell ref="I25:L26"/>
    <mergeCell ref="A15:A16"/>
    <mergeCell ref="A39:A40"/>
    <mergeCell ref="B37:F38"/>
    <mergeCell ref="G15:H16"/>
    <mergeCell ref="G29:H30"/>
    <mergeCell ref="G31:H32"/>
    <mergeCell ref="G37:H38"/>
    <mergeCell ref="G39:H40"/>
    <mergeCell ref="A17:A18"/>
    <mergeCell ref="A33:A34"/>
    <mergeCell ref="A31:A32"/>
    <mergeCell ref="A37:A38"/>
    <mergeCell ref="A35:A36"/>
    <mergeCell ref="B39:F40"/>
    <mergeCell ref="B29:F30"/>
    <mergeCell ref="A29:A30"/>
    <mergeCell ref="B31:F32"/>
    <mergeCell ref="B33:F34"/>
    <mergeCell ref="B35:F36"/>
    <mergeCell ref="G33:H34"/>
    <mergeCell ref="G35:H36"/>
    <mergeCell ref="B25:F26"/>
    <mergeCell ref="B27:F28"/>
    <mergeCell ref="G25:H26"/>
    <mergeCell ref="B17:F18"/>
    <mergeCell ref="B19:F20"/>
    <mergeCell ref="G17:H18"/>
    <mergeCell ref="G19:H20"/>
    <mergeCell ref="A27:A28"/>
    <mergeCell ref="A25:A26"/>
    <mergeCell ref="A23:A24"/>
    <mergeCell ref="G21:H22"/>
    <mergeCell ref="G23:H24"/>
    <mergeCell ref="A21:A22"/>
    <mergeCell ref="B23:F24"/>
    <mergeCell ref="G27:H28"/>
    <mergeCell ref="A5:A7"/>
    <mergeCell ref="B5:F7"/>
    <mergeCell ref="G5:H7"/>
    <mergeCell ref="I5:L7"/>
    <mergeCell ref="A12:A13"/>
    <mergeCell ref="I12:L13"/>
    <mergeCell ref="G12:H13"/>
    <mergeCell ref="A19:A20"/>
    <mergeCell ref="B21:F22"/>
    <mergeCell ref="T5:Z5"/>
    <mergeCell ref="AA5:AG5"/>
    <mergeCell ref="AF2:AS2"/>
    <mergeCell ref="V79:W79"/>
    <mergeCell ref="D49:AU49"/>
    <mergeCell ref="D48:AU48"/>
    <mergeCell ref="D47:AU47"/>
    <mergeCell ref="B12:F13"/>
    <mergeCell ref="AT15:AU16"/>
    <mergeCell ref="A8:A9"/>
    <mergeCell ref="B8:F9"/>
    <mergeCell ref="G8:H9"/>
    <mergeCell ref="I8:L9"/>
    <mergeCell ref="A10:A11"/>
    <mergeCell ref="B10:F11"/>
    <mergeCell ref="G10:H11"/>
    <mergeCell ref="B15:F16"/>
    <mergeCell ref="I10:L11"/>
    <mergeCell ref="D51:AU51"/>
    <mergeCell ref="D52:AU52"/>
    <mergeCell ref="A43:L43"/>
    <mergeCell ref="AR43:AS43"/>
    <mergeCell ref="AT39:AU40"/>
    <mergeCell ref="AT44:AU45"/>
    <mergeCell ref="A46:B46"/>
    <mergeCell ref="I35:L36"/>
    <mergeCell ref="I27:L28"/>
    <mergeCell ref="AT43:AU43"/>
    <mergeCell ref="AR27:AS28"/>
    <mergeCell ref="AT31:AU32"/>
    <mergeCell ref="AT33:AU34"/>
    <mergeCell ref="AT35:AU36"/>
    <mergeCell ref="I29:L30"/>
    <mergeCell ref="I37:L38"/>
    <mergeCell ref="AT37:AU38"/>
    <mergeCell ref="AR17:AS18"/>
    <mergeCell ref="AR19:AS20"/>
    <mergeCell ref="AR21:AS22"/>
    <mergeCell ref="AT19:AU20"/>
    <mergeCell ref="AR23:AS24"/>
    <mergeCell ref="AR25:AS26"/>
    <mergeCell ref="AT17:AU18"/>
    <mergeCell ref="AO3:AQ3"/>
    <mergeCell ref="P57:Q57"/>
    <mergeCell ref="P58:Q58"/>
    <mergeCell ref="AT21:AU22"/>
    <mergeCell ref="AT23:AU24"/>
    <mergeCell ref="AT25:AU26"/>
    <mergeCell ref="AT27:AU28"/>
    <mergeCell ref="AR15:AS16"/>
    <mergeCell ref="AR5:AS7"/>
    <mergeCell ref="AT29:AU30"/>
    <mergeCell ref="AT5:AU7"/>
    <mergeCell ref="AR8:AS9"/>
    <mergeCell ref="AT8:AU9"/>
    <mergeCell ref="AR10:AS11"/>
    <mergeCell ref="AT10:AU11"/>
    <mergeCell ref="AR12:AS13"/>
    <mergeCell ref="AT12:AU13"/>
    <mergeCell ref="AL4:AM4"/>
    <mergeCell ref="A41:A42"/>
    <mergeCell ref="B41:F42"/>
    <mergeCell ref="G41:H42"/>
    <mergeCell ref="I41:L42"/>
    <mergeCell ref="AR41:AS42"/>
    <mergeCell ref="I31:L32"/>
    <mergeCell ref="I33:L34"/>
    <mergeCell ref="I39:L40"/>
    <mergeCell ref="M5:S5"/>
    <mergeCell ref="P63:Q63"/>
    <mergeCell ref="P64:Q64"/>
    <mergeCell ref="P65:Q65"/>
    <mergeCell ref="M3:AA3"/>
    <mergeCell ref="AK3:AM3"/>
    <mergeCell ref="D54:AU54"/>
    <mergeCell ref="D55:AU55"/>
    <mergeCell ref="AH5:AN5"/>
    <mergeCell ref="AT41:AU42"/>
    <mergeCell ref="P59:Q59"/>
    <mergeCell ref="P62:Q62"/>
    <mergeCell ref="P60:Q60"/>
    <mergeCell ref="P61:Q61"/>
    <mergeCell ref="AQ44:AS45"/>
    <mergeCell ref="AR31:AS32"/>
    <mergeCell ref="AR33:AS34"/>
    <mergeCell ref="AR35:AS36"/>
    <mergeCell ref="AR37:AS38"/>
    <mergeCell ref="AR39:AS40"/>
    <mergeCell ref="D50:AU50"/>
  </mergeCells>
  <conditionalFormatting sqref="AT43:AU43">
    <cfRule type="cellIs" priority="48" dxfId="47" operator="lessThan" stopIfTrue="1">
      <formula>ROUNDUP($AL$4/3,0)*7*8</formula>
    </cfRule>
  </conditionalFormatting>
  <conditionalFormatting sqref="M43:AQ43">
    <cfRule type="cellIs" priority="49" dxfId="47" operator="lessThan" stopIfTrue="1">
      <formula>ROUNDUP($AL$4/3,0)*8</formula>
    </cfRule>
  </conditionalFormatting>
  <conditionalFormatting sqref="AT44:AU45">
    <cfRule type="cellIs" priority="45" dxfId="47" operator="lessThan" stopIfTrue="1">
      <formula>ROUNDUP($AL$4/3,0)*7/7</formula>
    </cfRule>
  </conditionalFormatting>
  <conditionalFormatting sqref="M8:AQ8">
    <cfRule type="expression" priority="41" dxfId="20" stopIfTrue="1">
      <formula>OR($G$8="B",$G$8="D")</formula>
    </cfRule>
  </conditionalFormatting>
  <conditionalFormatting sqref="M10:AQ10">
    <cfRule type="expression" priority="42" dxfId="20" stopIfTrue="1">
      <formula>OR($G$10="B",$G$10="D")</formula>
    </cfRule>
  </conditionalFormatting>
  <conditionalFormatting sqref="M15:AQ15">
    <cfRule type="expression" priority="39" dxfId="20" stopIfTrue="1">
      <formula>OR($G$15="B",$G$15="D")</formula>
    </cfRule>
  </conditionalFormatting>
  <conditionalFormatting sqref="M19:AQ19">
    <cfRule type="expression" priority="12" dxfId="20" stopIfTrue="1">
      <formula>OR($G$19="B",$G$19="D")</formula>
    </cfRule>
  </conditionalFormatting>
  <conditionalFormatting sqref="M21:AQ21">
    <cfRule type="expression" priority="37" dxfId="20" stopIfTrue="1">
      <formula>OR($G$21="B",$G$21="D")</formula>
    </cfRule>
  </conditionalFormatting>
  <conditionalFormatting sqref="M23:AQ23">
    <cfRule type="expression" priority="36" dxfId="20" stopIfTrue="1">
      <formula>OR($G$23="B",$G$23="D")</formula>
    </cfRule>
  </conditionalFormatting>
  <conditionalFormatting sqref="M25:AQ25">
    <cfRule type="expression" priority="35" dxfId="20" stopIfTrue="1">
      <formula>OR($G$25="B",$G$25="D")</formula>
    </cfRule>
  </conditionalFormatting>
  <conditionalFormatting sqref="M27:AQ27">
    <cfRule type="expression" priority="34" dxfId="20" stopIfTrue="1">
      <formula>OR($G$27="B",$G$27="D")</formula>
    </cfRule>
  </conditionalFormatting>
  <conditionalFormatting sqref="M29:AQ29">
    <cfRule type="expression" priority="33" dxfId="20" stopIfTrue="1">
      <formula>OR($G$29="B",$G$29="D")</formula>
    </cfRule>
  </conditionalFormatting>
  <conditionalFormatting sqref="M31:AQ31">
    <cfRule type="expression" priority="32" dxfId="20" stopIfTrue="1">
      <formula>OR($G$31="B",$G$31="D")</formula>
    </cfRule>
  </conditionalFormatting>
  <conditionalFormatting sqref="M33:AQ33">
    <cfRule type="expression" priority="31" dxfId="20" stopIfTrue="1">
      <formula>OR($G$33="B",$G$33="D")</formula>
    </cfRule>
  </conditionalFormatting>
  <conditionalFormatting sqref="M35:AQ35">
    <cfRule type="expression" priority="30" dxfId="20" stopIfTrue="1">
      <formula>OR($G$35="B",$G$35="D")</formula>
    </cfRule>
  </conditionalFormatting>
  <conditionalFormatting sqref="M37:AQ37">
    <cfRule type="expression" priority="29" dxfId="20" stopIfTrue="1">
      <formula>OR($G$37="B",$G$37="D")</formula>
    </cfRule>
  </conditionalFormatting>
  <conditionalFormatting sqref="M39:AQ39">
    <cfRule type="expression" priority="28" dxfId="20" stopIfTrue="1">
      <formula>OR($G$39="B",$G$39="D")</formula>
    </cfRule>
  </conditionalFormatting>
  <conditionalFormatting sqref="M12:AQ12">
    <cfRule type="expression" priority="14" dxfId="20" stopIfTrue="1">
      <formula>OR($G$12="B",$G$12="D")</formula>
    </cfRule>
  </conditionalFormatting>
  <conditionalFormatting sqref="M17:AQ17">
    <cfRule type="expression" priority="13" dxfId="20" stopIfTrue="1">
      <formula>OR($G$17="B",$G$17="D")</formula>
    </cfRule>
  </conditionalFormatting>
  <conditionalFormatting sqref="M41:AQ41">
    <cfRule type="expression" priority="9" dxfId="20" stopIfTrue="1">
      <formula>OR($G$41="B",$G$41="D")</formula>
    </cfRule>
  </conditionalFormatting>
  <conditionalFormatting sqref="M9:AQ9">
    <cfRule type="containsText" priority="8" dxfId="8" operator="containsText" stopIfTrue="1" text="夜勤">
      <formula>NOT(ISERROR(SEARCH("夜勤",M9)))</formula>
    </cfRule>
  </conditionalFormatting>
  <conditionalFormatting sqref="M8:AQ42">
    <cfRule type="cellIs" priority="1" dxfId="1" operator="equal" stopIfTrue="1">
      <formula>"宿直"</formula>
    </cfRule>
    <cfRule type="containsText" priority="2" dxfId="8" operator="containsText" stopIfTrue="1" text="夜勤">
      <formula>NOT(ISERROR(SEARCH("夜勤",M8)))</formula>
    </cfRule>
  </conditionalFormatting>
  <dataValidations count="2">
    <dataValidation type="list" allowBlank="1" showInputMessage="1" showErrorMessage="1" sqref="G29 G12 G25 G35 G39 G8 G19 G21 G23 G33 G27 G17 G31 G37 H14 G14:G15 G10 G41">
      <formula1>$G$60:$G$64</formula1>
    </dataValidation>
    <dataValidation type="list" allowBlank="1" showInputMessage="1" showErrorMessage="1" sqref="M28:AQ28 M11:AQ11 M42:AQ42 M40:AQ40 M13:AQ13 M9:AQ9 M18:AQ18 M20:AQ20 M22:AQ22 M24:AQ24 M26:AQ26 M16:AQ16 M30:AQ30 M32:AQ32 M34:AQ34 M36:AQ36 M38:AQ38">
      <formula1>$O$58:$O$74</formula1>
    </dataValidation>
  </dataValidations>
  <printOptions/>
  <pageMargins left="0.25" right="0.25" top="0.75" bottom="0.75" header="0.3" footer="0.3"/>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AV71"/>
  <sheetViews>
    <sheetView showZeros="0" zoomScalePageLayoutView="0" workbookViewId="0" topLeftCell="A1">
      <selection activeCell="A1" sqref="A1"/>
    </sheetView>
  </sheetViews>
  <sheetFormatPr defaultColWidth="2.7109375" defaultRowHeight="15"/>
  <cols>
    <col min="1" max="1" width="3.140625" style="91" customWidth="1"/>
    <col min="2" max="43" width="3.28125" style="91" customWidth="1"/>
    <col min="44" max="44" width="2.7109375" style="91" hidden="1" customWidth="1"/>
    <col min="45" max="45" width="1.8515625" style="91" hidden="1" customWidth="1"/>
    <col min="46" max="46" width="2.8515625" style="91" hidden="1" customWidth="1"/>
    <col min="47" max="47" width="2.28125" style="91" hidden="1" customWidth="1"/>
    <col min="48" max="48" width="0" style="91" hidden="1" customWidth="1"/>
    <col min="49" max="16384" width="2.7109375" style="91" customWidth="1"/>
  </cols>
  <sheetData>
    <row r="1" ht="18.75" customHeight="1">
      <c r="A1" s="321" t="s">
        <v>79</v>
      </c>
    </row>
    <row r="2" spans="2:44" ht="18.75" customHeight="1">
      <c r="B2" s="92" t="s">
        <v>1</v>
      </c>
      <c r="P2" s="93" t="s">
        <v>2</v>
      </c>
      <c r="Q2" s="612">
        <f>'入力表'!T2</f>
        <v>43586</v>
      </c>
      <c r="R2" s="612"/>
      <c r="S2" s="612"/>
      <c r="T2" s="619">
        <f>'入力表'!W2</f>
        <v>43586</v>
      </c>
      <c r="U2" s="619"/>
      <c r="V2" s="91" t="s">
        <v>3</v>
      </c>
      <c r="X2" s="91" t="s">
        <v>4</v>
      </c>
      <c r="AA2" s="93" t="s">
        <v>2</v>
      </c>
      <c r="AB2" s="605" t="str">
        <f>'入力表'!AF2</f>
        <v>認知症対応型共同生活介護</v>
      </c>
      <c r="AC2" s="605"/>
      <c r="AD2" s="605"/>
      <c r="AE2" s="605"/>
      <c r="AF2" s="605"/>
      <c r="AG2" s="605"/>
      <c r="AH2" s="605"/>
      <c r="AI2" s="605"/>
      <c r="AJ2" s="605"/>
      <c r="AK2" s="605"/>
      <c r="AL2" s="605"/>
      <c r="AM2" s="605"/>
      <c r="AN2" s="605"/>
      <c r="AO2" s="605"/>
      <c r="AP2" s="605"/>
      <c r="AQ2" s="91" t="s">
        <v>3</v>
      </c>
      <c r="AR2" s="75"/>
    </row>
    <row r="3" spans="9:43" ht="18.75" customHeight="1">
      <c r="I3" s="91" t="s">
        <v>5</v>
      </c>
      <c r="L3" s="93" t="s">
        <v>2</v>
      </c>
      <c r="M3" s="605">
        <f>'入力表'!M3</f>
        <v>0</v>
      </c>
      <c r="N3" s="605"/>
      <c r="O3" s="605"/>
      <c r="P3" s="605"/>
      <c r="Q3" s="605"/>
      <c r="R3" s="605"/>
      <c r="S3" s="605"/>
      <c r="T3" s="605"/>
      <c r="U3" s="605"/>
      <c r="V3" s="605"/>
      <c r="W3" s="605"/>
      <c r="X3" s="605"/>
      <c r="Y3" s="605"/>
      <c r="Z3" s="605"/>
      <c r="AA3" s="605"/>
      <c r="AB3" s="91" t="s">
        <v>3</v>
      </c>
      <c r="AC3" s="94"/>
      <c r="AD3" s="91" t="s">
        <v>6</v>
      </c>
      <c r="AI3" s="93" t="s">
        <v>2</v>
      </c>
      <c r="AJ3" s="604">
        <f>'入力表'!AK3</f>
        <v>0</v>
      </c>
      <c r="AK3" s="605"/>
      <c r="AL3" s="605"/>
      <c r="AM3" s="91" t="s">
        <v>7</v>
      </c>
      <c r="AN3" s="604">
        <f>'入力表'!AO3</f>
        <v>0</v>
      </c>
      <c r="AO3" s="605"/>
      <c r="AP3" s="605"/>
      <c r="AQ3" s="91" t="s">
        <v>3</v>
      </c>
    </row>
    <row r="4" spans="20:40" s="94" customFormat="1" ht="18.75" customHeight="1">
      <c r="T4" s="287"/>
      <c r="U4" s="287"/>
      <c r="V4" s="287"/>
      <c r="W4" s="287"/>
      <c r="X4" s="287"/>
      <c r="Y4" s="287"/>
      <c r="Z4" s="287"/>
      <c r="AA4" s="287"/>
      <c r="AI4" s="94" t="s">
        <v>45</v>
      </c>
      <c r="AK4" s="95" t="s">
        <v>2</v>
      </c>
      <c r="AL4" s="613">
        <f>'入力表'!AL4</f>
        <v>0</v>
      </c>
      <c r="AM4" s="613"/>
      <c r="AN4" s="94" t="s">
        <v>46</v>
      </c>
    </row>
    <row r="5" spans="20:39" s="94" customFormat="1" ht="18.75" customHeight="1">
      <c r="T5" s="287"/>
      <c r="U5" s="287"/>
      <c r="V5" s="287"/>
      <c r="W5" s="287"/>
      <c r="X5" s="287"/>
      <c r="Y5" s="287"/>
      <c r="Z5" s="287"/>
      <c r="AA5" s="287"/>
      <c r="AK5" s="95"/>
      <c r="AL5" s="288"/>
      <c r="AM5" s="288"/>
    </row>
    <row r="6" spans="1:47" ht="18.75" customHeight="1">
      <c r="A6" s="606" t="s">
        <v>20</v>
      </c>
      <c r="B6" s="607" t="s">
        <v>8</v>
      </c>
      <c r="C6" s="607"/>
      <c r="D6" s="607"/>
      <c r="E6" s="607"/>
      <c r="F6" s="607"/>
      <c r="G6" s="616" t="s">
        <v>21</v>
      </c>
      <c r="H6" s="616"/>
      <c r="I6" s="607" t="s">
        <v>14</v>
      </c>
      <c r="J6" s="607"/>
      <c r="K6" s="607"/>
      <c r="L6" s="608"/>
      <c r="M6" s="606" t="s">
        <v>22</v>
      </c>
      <c r="N6" s="607"/>
      <c r="O6" s="607"/>
      <c r="P6" s="607"/>
      <c r="Q6" s="607"/>
      <c r="R6" s="607"/>
      <c r="S6" s="608"/>
      <c r="T6" s="609" t="s">
        <v>23</v>
      </c>
      <c r="U6" s="610"/>
      <c r="V6" s="610"/>
      <c r="W6" s="610"/>
      <c r="X6" s="610"/>
      <c r="Y6" s="610"/>
      <c r="Z6" s="611"/>
      <c r="AA6" s="609" t="s">
        <v>24</v>
      </c>
      <c r="AB6" s="610"/>
      <c r="AC6" s="610"/>
      <c r="AD6" s="610"/>
      <c r="AE6" s="610"/>
      <c r="AF6" s="610"/>
      <c r="AG6" s="611"/>
      <c r="AH6" s="606" t="s">
        <v>25</v>
      </c>
      <c r="AI6" s="607"/>
      <c r="AJ6" s="607"/>
      <c r="AK6" s="607"/>
      <c r="AL6" s="607"/>
      <c r="AM6" s="607"/>
      <c r="AN6" s="608"/>
      <c r="AO6" s="295"/>
      <c r="AP6" s="295"/>
      <c r="AQ6" s="296"/>
      <c r="AR6" s="620" t="s">
        <v>12</v>
      </c>
      <c r="AS6" s="621"/>
      <c r="AT6" s="620" t="s">
        <v>11</v>
      </c>
      <c r="AU6" s="621"/>
    </row>
    <row r="7" spans="1:47" ht="18.75" customHeight="1">
      <c r="A7" s="614"/>
      <c r="B7" s="554"/>
      <c r="C7" s="554"/>
      <c r="D7" s="554"/>
      <c r="E7" s="554"/>
      <c r="F7" s="554"/>
      <c r="G7" s="617"/>
      <c r="H7" s="617"/>
      <c r="I7" s="554"/>
      <c r="J7" s="554"/>
      <c r="K7" s="554"/>
      <c r="L7" s="555"/>
      <c r="M7" s="97">
        <f>'入力表'!M6</f>
        <v>43586</v>
      </c>
      <c r="N7" s="98">
        <f>'入力表'!N6</f>
        <v>43587</v>
      </c>
      <c r="O7" s="98">
        <f>'入力表'!O6</f>
        <v>43588</v>
      </c>
      <c r="P7" s="98">
        <f>'入力表'!P6</f>
        <v>43589</v>
      </c>
      <c r="Q7" s="98">
        <f>'入力表'!Q6</f>
        <v>43590</v>
      </c>
      <c r="R7" s="98">
        <f>'入力表'!R6</f>
        <v>43591</v>
      </c>
      <c r="S7" s="99">
        <f>'入力表'!S6</f>
        <v>43592</v>
      </c>
      <c r="T7" s="100">
        <f>'入力表'!T6</f>
        <v>43593</v>
      </c>
      <c r="U7" s="98">
        <f>'入力表'!U6</f>
        <v>43594</v>
      </c>
      <c r="V7" s="98">
        <f>'入力表'!V6</f>
        <v>43595</v>
      </c>
      <c r="W7" s="98">
        <f>'入力表'!W6</f>
        <v>43596</v>
      </c>
      <c r="X7" s="98">
        <f>'入力表'!X6</f>
        <v>43597</v>
      </c>
      <c r="Y7" s="98">
        <f>'入力表'!Y6</f>
        <v>43598</v>
      </c>
      <c r="Z7" s="99">
        <f>'入力表'!Z6</f>
        <v>43599</v>
      </c>
      <c r="AA7" s="100">
        <f>'入力表'!AA6</f>
        <v>43600</v>
      </c>
      <c r="AB7" s="98">
        <f>'入力表'!AB6</f>
        <v>43601</v>
      </c>
      <c r="AC7" s="98">
        <f>'入力表'!AC6</f>
        <v>43602</v>
      </c>
      <c r="AD7" s="98">
        <f>'入力表'!AD6</f>
        <v>43603</v>
      </c>
      <c r="AE7" s="98">
        <f>'入力表'!AE6</f>
        <v>43604</v>
      </c>
      <c r="AF7" s="98">
        <f>'入力表'!AF6</f>
        <v>43605</v>
      </c>
      <c r="AG7" s="99">
        <f>'入力表'!AG6</f>
        <v>43606</v>
      </c>
      <c r="AH7" s="100">
        <f>'入力表'!AH6</f>
        <v>43607</v>
      </c>
      <c r="AI7" s="98">
        <f>'入力表'!AI6</f>
        <v>43608</v>
      </c>
      <c r="AJ7" s="98">
        <f>'入力表'!AJ6</f>
        <v>43609</v>
      </c>
      <c r="AK7" s="98">
        <f>'入力表'!AK6</f>
        <v>43610</v>
      </c>
      <c r="AL7" s="98">
        <f>'入力表'!AL6</f>
        <v>43611</v>
      </c>
      <c r="AM7" s="98">
        <f>'入力表'!AM6</f>
        <v>43612</v>
      </c>
      <c r="AN7" s="101">
        <f>'入力表'!AN6</f>
        <v>43613</v>
      </c>
      <c r="AO7" s="100">
        <f>'入力表'!AO6</f>
        <v>43614</v>
      </c>
      <c r="AP7" s="98">
        <f>'入力表'!AP6</f>
        <v>43615</v>
      </c>
      <c r="AQ7" s="99">
        <f>'入力表'!AQ6</f>
        <v>43616</v>
      </c>
      <c r="AR7" s="622"/>
      <c r="AS7" s="623"/>
      <c r="AT7" s="622"/>
      <c r="AU7" s="623"/>
    </row>
    <row r="8" spans="1:47" ht="18.75" customHeight="1">
      <c r="A8" s="615"/>
      <c r="B8" s="566"/>
      <c r="C8" s="566"/>
      <c r="D8" s="566"/>
      <c r="E8" s="566"/>
      <c r="F8" s="566"/>
      <c r="G8" s="618"/>
      <c r="H8" s="618"/>
      <c r="I8" s="566"/>
      <c r="J8" s="566"/>
      <c r="K8" s="566"/>
      <c r="L8" s="567"/>
      <c r="M8" s="8" t="str">
        <f>'入力表'!M7</f>
        <v>水</v>
      </c>
      <c r="N8" s="290" t="str">
        <f>'入力表'!N7</f>
        <v>木</v>
      </c>
      <c r="O8" s="290" t="str">
        <f>'入力表'!O7</f>
        <v>金</v>
      </c>
      <c r="P8" s="290" t="str">
        <f>'入力表'!P7</f>
        <v>土</v>
      </c>
      <c r="Q8" s="290" t="str">
        <f>'入力表'!Q7</f>
        <v>日</v>
      </c>
      <c r="R8" s="290" t="str">
        <f>'入力表'!R7</f>
        <v>月</v>
      </c>
      <c r="S8" s="291" t="str">
        <f>'入力表'!S7</f>
        <v>火</v>
      </c>
      <c r="T8" s="289" t="str">
        <f>'入力表'!T7</f>
        <v>水</v>
      </c>
      <c r="U8" s="290" t="str">
        <f>'入力表'!U7</f>
        <v>木</v>
      </c>
      <c r="V8" s="290" t="str">
        <f>'入力表'!V7</f>
        <v>金</v>
      </c>
      <c r="W8" s="290" t="str">
        <f>'入力表'!W7</f>
        <v>土</v>
      </c>
      <c r="X8" s="290" t="str">
        <f>'入力表'!X7</f>
        <v>日</v>
      </c>
      <c r="Y8" s="290" t="str">
        <f>'入力表'!Y7</f>
        <v>月</v>
      </c>
      <c r="Z8" s="291" t="str">
        <f>'入力表'!Z7</f>
        <v>火</v>
      </c>
      <c r="AA8" s="289" t="str">
        <f>'入力表'!AA7</f>
        <v>水</v>
      </c>
      <c r="AB8" s="290" t="str">
        <f>'入力表'!AB7</f>
        <v>木</v>
      </c>
      <c r="AC8" s="290" t="str">
        <f>'入力表'!AC7</f>
        <v>金</v>
      </c>
      <c r="AD8" s="290" t="str">
        <f>'入力表'!AD7</f>
        <v>土</v>
      </c>
      <c r="AE8" s="290" t="str">
        <f>'入力表'!AE7</f>
        <v>日</v>
      </c>
      <c r="AF8" s="290" t="str">
        <f>'入力表'!AF7</f>
        <v>月</v>
      </c>
      <c r="AG8" s="291" t="str">
        <f>'入力表'!AG7</f>
        <v>火</v>
      </c>
      <c r="AH8" s="289" t="str">
        <f>'入力表'!AH7</f>
        <v>水</v>
      </c>
      <c r="AI8" s="290" t="str">
        <f>'入力表'!AI7</f>
        <v>木</v>
      </c>
      <c r="AJ8" s="290" t="str">
        <f>'入力表'!AJ7</f>
        <v>金</v>
      </c>
      <c r="AK8" s="290" t="str">
        <f>'入力表'!AK7</f>
        <v>土</v>
      </c>
      <c r="AL8" s="290" t="str">
        <f>'入力表'!AL7</f>
        <v>日</v>
      </c>
      <c r="AM8" s="290" t="str">
        <f>'入力表'!AM7</f>
        <v>月</v>
      </c>
      <c r="AN8" s="9" t="str">
        <f>'入力表'!AN7</f>
        <v>火</v>
      </c>
      <c r="AO8" s="289" t="str">
        <f>'入力表'!AO7</f>
        <v>水</v>
      </c>
      <c r="AP8" s="290" t="str">
        <f>'入力表'!AP7</f>
        <v>木</v>
      </c>
      <c r="AQ8" s="291" t="str">
        <f>'入力表'!AQ7</f>
        <v>金</v>
      </c>
      <c r="AR8" s="624"/>
      <c r="AS8" s="625"/>
      <c r="AT8" s="624"/>
      <c r="AU8" s="625"/>
    </row>
    <row r="9" spans="1:47" ht="18.75" customHeight="1">
      <c r="A9" s="105">
        <v>1</v>
      </c>
      <c r="B9" s="590" t="str">
        <f>'入力表'!B8</f>
        <v>管理者</v>
      </c>
      <c r="C9" s="591"/>
      <c r="D9" s="591"/>
      <c r="E9" s="591"/>
      <c r="F9" s="592"/>
      <c r="G9" s="602">
        <f>'入力表'!G8</f>
        <v>0</v>
      </c>
      <c r="H9" s="603"/>
      <c r="I9" s="590">
        <f>'入力表'!I8</f>
        <v>0</v>
      </c>
      <c r="J9" s="598"/>
      <c r="K9" s="598"/>
      <c r="L9" s="600"/>
      <c r="M9" s="90">
        <f>'入力表'!M9</f>
        <v>0</v>
      </c>
      <c r="N9" s="106">
        <f>'入力表'!N9</f>
        <v>0</v>
      </c>
      <c r="O9" s="106">
        <f>'入力表'!O9</f>
        <v>0</v>
      </c>
      <c r="P9" s="106">
        <f>'入力表'!P9</f>
        <v>0</v>
      </c>
      <c r="Q9" s="106">
        <f>'入力表'!Q9</f>
        <v>0</v>
      </c>
      <c r="R9" s="106">
        <f>'入力表'!R9</f>
        <v>0</v>
      </c>
      <c r="S9" s="107">
        <f>'入力表'!S9</f>
        <v>0</v>
      </c>
      <c r="T9" s="90">
        <f>'入力表'!T9</f>
        <v>0</v>
      </c>
      <c r="U9" s="106">
        <f>'入力表'!U9</f>
        <v>0</v>
      </c>
      <c r="V9" s="106">
        <f>'入力表'!V9</f>
        <v>0</v>
      </c>
      <c r="W9" s="106">
        <f>'入力表'!W9</f>
        <v>0</v>
      </c>
      <c r="X9" s="106">
        <f>'入力表'!X9</f>
        <v>0</v>
      </c>
      <c r="Y9" s="106">
        <f>'入力表'!Y9</f>
        <v>0</v>
      </c>
      <c r="Z9" s="107">
        <f>'入力表'!Z9</f>
        <v>0</v>
      </c>
      <c r="AA9" s="90">
        <f>'入力表'!AA9</f>
        <v>0</v>
      </c>
      <c r="AB9" s="106">
        <f>'入力表'!AB9</f>
        <v>0</v>
      </c>
      <c r="AC9" s="106">
        <f>'入力表'!AC9</f>
        <v>0</v>
      </c>
      <c r="AD9" s="106">
        <f>'入力表'!AD9</f>
        <v>0</v>
      </c>
      <c r="AE9" s="106">
        <f>'入力表'!AE9</f>
        <v>0</v>
      </c>
      <c r="AF9" s="106">
        <f>'入力表'!AF9</f>
        <v>0</v>
      </c>
      <c r="AG9" s="107">
        <f>'入力表'!AG9</f>
        <v>0</v>
      </c>
      <c r="AH9" s="90">
        <f>'入力表'!AH9</f>
        <v>0</v>
      </c>
      <c r="AI9" s="106">
        <f>'入力表'!AI9</f>
        <v>0</v>
      </c>
      <c r="AJ9" s="106">
        <f>'入力表'!AJ9</f>
        <v>0</v>
      </c>
      <c r="AK9" s="106">
        <f>'入力表'!AK9</f>
        <v>0</v>
      </c>
      <c r="AL9" s="106">
        <f>'入力表'!AL9</f>
        <v>0</v>
      </c>
      <c r="AM9" s="106">
        <f>'入力表'!AM9</f>
        <v>0</v>
      </c>
      <c r="AN9" s="108">
        <f>'入力表'!AN9</f>
        <v>0</v>
      </c>
      <c r="AO9" s="90">
        <f>'入力表'!AO9</f>
        <v>0</v>
      </c>
      <c r="AP9" s="106">
        <f>'入力表'!AP9</f>
        <v>0</v>
      </c>
      <c r="AQ9" s="107">
        <f>'入力表'!AQ9</f>
        <v>0</v>
      </c>
      <c r="AR9" s="109">
        <f>IF(SUM(M9:AN9)=0,"",SUM(M9:AN9))</f>
      </c>
      <c r="AS9" s="110"/>
      <c r="AT9" s="111">
        <f>IF(AR9="","",AR9/4)</f>
      </c>
      <c r="AU9" s="112"/>
    </row>
    <row r="10" spans="1:47" ht="18.75" customHeight="1">
      <c r="A10" s="113">
        <v>2</v>
      </c>
      <c r="B10" s="568" t="str">
        <f>'入力表'!B10</f>
        <v>計画作成担当者</v>
      </c>
      <c r="C10" s="596"/>
      <c r="D10" s="596"/>
      <c r="E10" s="596"/>
      <c r="F10" s="597"/>
      <c r="G10" s="626">
        <f>'入力表'!G10</f>
        <v>0</v>
      </c>
      <c r="H10" s="553"/>
      <c r="I10" s="568">
        <f>'入力表'!I10</f>
        <v>0</v>
      </c>
      <c r="J10" s="569"/>
      <c r="K10" s="569"/>
      <c r="L10" s="601"/>
      <c r="M10" s="90">
        <f>'入力表'!M11</f>
        <v>0</v>
      </c>
      <c r="N10" s="106">
        <f>'入力表'!N11</f>
        <v>0</v>
      </c>
      <c r="O10" s="106">
        <f>'入力表'!O11</f>
        <v>0</v>
      </c>
      <c r="P10" s="106">
        <f>'入力表'!P11</f>
        <v>0</v>
      </c>
      <c r="Q10" s="106">
        <f>'入力表'!Q11</f>
        <v>0</v>
      </c>
      <c r="R10" s="106">
        <f>'入力表'!R11</f>
        <v>0</v>
      </c>
      <c r="S10" s="107">
        <f>'入力表'!S11</f>
        <v>0</v>
      </c>
      <c r="T10" s="90">
        <f>'入力表'!T11</f>
        <v>0</v>
      </c>
      <c r="U10" s="106">
        <f>'入力表'!U11</f>
        <v>0</v>
      </c>
      <c r="V10" s="106">
        <f>'入力表'!V11</f>
        <v>0</v>
      </c>
      <c r="W10" s="106">
        <f>'入力表'!W11</f>
        <v>0</v>
      </c>
      <c r="X10" s="106">
        <f>'入力表'!X11</f>
        <v>0</v>
      </c>
      <c r="Y10" s="106">
        <f>'入力表'!Y11</f>
        <v>0</v>
      </c>
      <c r="Z10" s="107">
        <f>'入力表'!Z11</f>
        <v>0</v>
      </c>
      <c r="AA10" s="90">
        <f>'入力表'!AA11</f>
        <v>0</v>
      </c>
      <c r="AB10" s="106">
        <f>'入力表'!AB11</f>
        <v>0</v>
      </c>
      <c r="AC10" s="106">
        <f>'入力表'!AC11</f>
        <v>0</v>
      </c>
      <c r="AD10" s="106">
        <f>'入力表'!AD11</f>
        <v>0</v>
      </c>
      <c r="AE10" s="106">
        <f>'入力表'!AE11</f>
        <v>0</v>
      </c>
      <c r="AF10" s="106">
        <f>'入力表'!AF11</f>
        <v>0</v>
      </c>
      <c r="AG10" s="107">
        <f>'入力表'!AG11</f>
        <v>0</v>
      </c>
      <c r="AH10" s="90">
        <f>'入力表'!AH11</f>
        <v>0</v>
      </c>
      <c r="AI10" s="106">
        <f>'入力表'!AI11</f>
        <v>0</v>
      </c>
      <c r="AJ10" s="106">
        <f>'入力表'!AJ11</f>
        <v>0</v>
      </c>
      <c r="AK10" s="106">
        <f>'入力表'!AK11</f>
        <v>0</v>
      </c>
      <c r="AL10" s="106">
        <f>'入力表'!AL11</f>
        <v>0</v>
      </c>
      <c r="AM10" s="106">
        <f>'入力表'!AM11</f>
        <v>0</v>
      </c>
      <c r="AN10" s="108">
        <f>'入力表'!AN11</f>
        <v>0</v>
      </c>
      <c r="AO10" s="90">
        <f>'入力表'!AO11</f>
        <v>0</v>
      </c>
      <c r="AP10" s="106">
        <f>'入力表'!AP11</f>
        <v>0</v>
      </c>
      <c r="AQ10" s="107">
        <f>'入力表'!AQ11</f>
        <v>0</v>
      </c>
      <c r="AR10" s="114">
        <f>IF(SUM(M10:AN10)=0,"",SUM(M10:AN10))</f>
      </c>
      <c r="AS10" s="115"/>
      <c r="AT10" s="116">
        <f>IF(AR10="","",AR10/4)</f>
      </c>
      <c r="AU10" s="117"/>
    </row>
    <row r="11" spans="1:47" ht="18.75" customHeight="1">
      <c r="A11" s="302">
        <v>3</v>
      </c>
      <c r="B11" s="573">
        <f>'入力表'!B12</f>
        <v>0</v>
      </c>
      <c r="C11" s="574"/>
      <c r="D11" s="574"/>
      <c r="E11" s="574"/>
      <c r="F11" s="575"/>
      <c r="G11" s="627">
        <f>'入力表'!G12</f>
        <v>0</v>
      </c>
      <c r="H11" s="565"/>
      <c r="I11" s="573">
        <f>'入力表'!I12</f>
        <v>0</v>
      </c>
      <c r="J11" s="574"/>
      <c r="K11" s="574"/>
      <c r="L11" s="587"/>
      <c r="M11" s="44">
        <f>'入力表'!M13</f>
        <v>0</v>
      </c>
      <c r="N11" s="118">
        <f>'入力表'!N13</f>
        <v>0</v>
      </c>
      <c r="O11" s="118">
        <f>'入力表'!O13</f>
        <v>0</v>
      </c>
      <c r="P11" s="118">
        <f>'入力表'!P13</f>
        <v>0</v>
      </c>
      <c r="Q11" s="118">
        <f>'入力表'!Q13</f>
        <v>0</v>
      </c>
      <c r="R11" s="118">
        <f>'入力表'!R13</f>
        <v>0</v>
      </c>
      <c r="S11" s="119">
        <f>'入力表'!S13</f>
        <v>0</v>
      </c>
      <c r="T11" s="44">
        <f>'入力表'!T13</f>
        <v>0</v>
      </c>
      <c r="U11" s="118">
        <f>'入力表'!U13</f>
        <v>0</v>
      </c>
      <c r="V11" s="118">
        <f>'入力表'!V13</f>
        <v>0</v>
      </c>
      <c r="W11" s="118">
        <f>'入力表'!W13</f>
        <v>0</v>
      </c>
      <c r="X11" s="118">
        <f>'入力表'!X13</f>
        <v>0</v>
      </c>
      <c r="Y11" s="118">
        <f>'入力表'!Y13</f>
        <v>0</v>
      </c>
      <c r="Z11" s="119">
        <f>'入力表'!Z13</f>
        <v>0</v>
      </c>
      <c r="AA11" s="44">
        <f>'入力表'!AA13</f>
        <v>0</v>
      </c>
      <c r="AB11" s="118">
        <f>'入力表'!AB13</f>
        <v>0</v>
      </c>
      <c r="AC11" s="118">
        <f>'入力表'!AC13</f>
        <v>0</v>
      </c>
      <c r="AD11" s="118">
        <f>'入力表'!AD13</f>
        <v>0</v>
      </c>
      <c r="AE11" s="118">
        <f>'入力表'!AE13</f>
        <v>0</v>
      </c>
      <c r="AF11" s="118">
        <f>'入力表'!AF13</f>
        <v>0</v>
      </c>
      <c r="AG11" s="119">
        <f>'入力表'!AG13</f>
        <v>0</v>
      </c>
      <c r="AH11" s="44">
        <f>'入力表'!AH13</f>
        <v>0</v>
      </c>
      <c r="AI11" s="118">
        <f>'入力表'!AI13</f>
        <v>0</v>
      </c>
      <c r="AJ11" s="118">
        <f>'入力表'!AJ13</f>
        <v>0</v>
      </c>
      <c r="AK11" s="118">
        <f>'入力表'!AK13</f>
        <v>0</v>
      </c>
      <c r="AL11" s="118">
        <f>'入力表'!AL13</f>
        <v>0</v>
      </c>
      <c r="AM11" s="118">
        <f>'入力表'!AM13</f>
        <v>0</v>
      </c>
      <c r="AN11" s="120">
        <f>'入力表'!AN13</f>
        <v>0</v>
      </c>
      <c r="AO11" s="44">
        <f>'入力表'!AO13</f>
        <v>0</v>
      </c>
      <c r="AP11" s="118">
        <f>'入力表'!AP13</f>
        <v>0</v>
      </c>
      <c r="AQ11" s="119">
        <f>'入力表'!AQ13</f>
        <v>0</v>
      </c>
      <c r="AR11" s="121"/>
      <c r="AS11" s="122"/>
      <c r="AT11" s="121"/>
      <c r="AU11" s="122"/>
    </row>
    <row r="12" spans="2:47" s="123" customFormat="1" ht="6.75" customHeight="1">
      <c r="B12" s="38"/>
      <c r="C12" s="38"/>
      <c r="D12" s="38"/>
      <c r="E12" s="38"/>
      <c r="F12" s="38"/>
      <c r="G12" s="301"/>
      <c r="H12" s="301"/>
      <c r="I12" s="38"/>
      <c r="J12" s="38"/>
      <c r="K12" s="38"/>
      <c r="L12" s="38"/>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38"/>
      <c r="AS12" s="38"/>
      <c r="AT12" s="39"/>
      <c r="AU12" s="39"/>
    </row>
    <row r="13" spans="1:47" ht="18.75" customHeight="1">
      <c r="A13" s="105">
        <v>1</v>
      </c>
      <c r="B13" s="590" t="str">
        <f>'入力表'!B15</f>
        <v>介護職員</v>
      </c>
      <c r="C13" s="598"/>
      <c r="D13" s="598"/>
      <c r="E13" s="598"/>
      <c r="F13" s="599"/>
      <c r="G13" s="628">
        <f>'入力表'!G15</f>
        <v>0</v>
      </c>
      <c r="H13" s="603"/>
      <c r="I13" s="590">
        <f>'入力表'!I15</f>
        <v>0</v>
      </c>
      <c r="J13" s="598"/>
      <c r="K13" s="598"/>
      <c r="L13" s="600"/>
      <c r="M13" s="124">
        <f>'入力表'!M16</f>
        <v>0</v>
      </c>
      <c r="N13" s="125">
        <f>'入力表'!N16</f>
        <v>0</v>
      </c>
      <c r="O13" s="125">
        <f>'入力表'!O16</f>
        <v>0</v>
      </c>
      <c r="P13" s="125">
        <f>'入力表'!P16</f>
        <v>0</v>
      </c>
      <c r="Q13" s="125">
        <f>'入力表'!Q16</f>
        <v>0</v>
      </c>
      <c r="R13" s="125">
        <f>'入力表'!R16</f>
        <v>0</v>
      </c>
      <c r="S13" s="126">
        <f>'入力表'!S16</f>
        <v>0</v>
      </c>
      <c r="T13" s="124">
        <f>'入力表'!T16</f>
        <v>0</v>
      </c>
      <c r="U13" s="125">
        <f>'入力表'!U16</f>
        <v>0</v>
      </c>
      <c r="V13" s="125">
        <f>'入力表'!V16</f>
        <v>0</v>
      </c>
      <c r="W13" s="125">
        <f>'入力表'!W16</f>
        <v>0</v>
      </c>
      <c r="X13" s="125">
        <f>'入力表'!X16</f>
        <v>0</v>
      </c>
      <c r="Y13" s="125">
        <f>'入力表'!Y16</f>
        <v>0</v>
      </c>
      <c r="Z13" s="126">
        <f>'入力表'!Z16</f>
        <v>0</v>
      </c>
      <c r="AA13" s="124">
        <f>'入力表'!AA16</f>
        <v>0</v>
      </c>
      <c r="AB13" s="125">
        <f>'入力表'!AB16</f>
        <v>0</v>
      </c>
      <c r="AC13" s="125">
        <f>'入力表'!AC16</f>
        <v>0</v>
      </c>
      <c r="AD13" s="125">
        <f>'入力表'!AD16</f>
        <v>0</v>
      </c>
      <c r="AE13" s="125">
        <f>'入力表'!AE16</f>
        <v>0</v>
      </c>
      <c r="AF13" s="125">
        <f>'入力表'!AF16</f>
        <v>0</v>
      </c>
      <c r="AG13" s="126">
        <f>'入力表'!AG16</f>
        <v>0</v>
      </c>
      <c r="AH13" s="124">
        <f>'入力表'!AH16</f>
        <v>0</v>
      </c>
      <c r="AI13" s="125">
        <f>'入力表'!AI16</f>
        <v>0</v>
      </c>
      <c r="AJ13" s="125">
        <f>'入力表'!AJ16</f>
        <v>0</v>
      </c>
      <c r="AK13" s="125">
        <f>'入力表'!AK16</f>
        <v>0</v>
      </c>
      <c r="AL13" s="125">
        <f>'入力表'!AL16</f>
        <v>0</v>
      </c>
      <c r="AM13" s="125">
        <f>'入力表'!AM16</f>
        <v>0</v>
      </c>
      <c r="AN13" s="127">
        <f>'入力表'!AN16</f>
        <v>0</v>
      </c>
      <c r="AO13" s="124">
        <f>'入力表'!AO16</f>
        <v>0</v>
      </c>
      <c r="AP13" s="125">
        <f>'入力表'!AP16</f>
        <v>0</v>
      </c>
      <c r="AQ13" s="126">
        <f>'入力表'!AQ16</f>
        <v>0</v>
      </c>
      <c r="AR13" s="128"/>
      <c r="AS13" s="129"/>
      <c r="AT13" s="128"/>
      <c r="AU13" s="299"/>
    </row>
    <row r="14" spans="1:47" ht="18.75" customHeight="1">
      <c r="A14" s="113">
        <v>2</v>
      </c>
      <c r="B14" s="568">
        <f>'入力表'!B17</f>
        <v>0</v>
      </c>
      <c r="C14" s="569"/>
      <c r="D14" s="569"/>
      <c r="E14" s="569"/>
      <c r="F14" s="570"/>
      <c r="G14" s="589">
        <f>'入力表'!G17</f>
        <v>0</v>
      </c>
      <c r="H14" s="553"/>
      <c r="I14" s="568">
        <f>'入力表'!I17</f>
        <v>0</v>
      </c>
      <c r="J14" s="569"/>
      <c r="K14" s="569"/>
      <c r="L14" s="601"/>
      <c r="M14" s="90">
        <f>'入力表'!M18</f>
        <v>0</v>
      </c>
      <c r="N14" s="106">
        <f>'入力表'!N18</f>
        <v>0</v>
      </c>
      <c r="O14" s="106">
        <f>'入力表'!O18</f>
        <v>0</v>
      </c>
      <c r="P14" s="106">
        <f>'入力表'!P18</f>
        <v>0</v>
      </c>
      <c r="Q14" s="106">
        <f>'入力表'!Q18</f>
        <v>0</v>
      </c>
      <c r="R14" s="106">
        <f>'入力表'!R18</f>
        <v>0</v>
      </c>
      <c r="S14" s="107">
        <f>'入力表'!S18</f>
        <v>0</v>
      </c>
      <c r="T14" s="90">
        <f>'入力表'!T18</f>
        <v>0</v>
      </c>
      <c r="U14" s="106">
        <f>'入力表'!U18</f>
        <v>0</v>
      </c>
      <c r="V14" s="106">
        <f>'入力表'!V18</f>
        <v>0</v>
      </c>
      <c r="W14" s="106">
        <f>'入力表'!W18</f>
        <v>0</v>
      </c>
      <c r="X14" s="106">
        <f>'入力表'!X18</f>
        <v>0</v>
      </c>
      <c r="Y14" s="106">
        <f>'入力表'!Y18</f>
        <v>0</v>
      </c>
      <c r="Z14" s="107">
        <f>'入力表'!Z18</f>
        <v>0</v>
      </c>
      <c r="AA14" s="90">
        <f>'入力表'!AA18</f>
        <v>0</v>
      </c>
      <c r="AB14" s="106">
        <f>'入力表'!AB18</f>
        <v>0</v>
      </c>
      <c r="AC14" s="106">
        <f>'入力表'!AC18</f>
        <v>0</v>
      </c>
      <c r="AD14" s="106">
        <f>'入力表'!AD18</f>
        <v>0</v>
      </c>
      <c r="AE14" s="106">
        <f>'入力表'!AE18</f>
        <v>0</v>
      </c>
      <c r="AF14" s="106">
        <f>'入力表'!AF18</f>
        <v>0</v>
      </c>
      <c r="AG14" s="107">
        <f>'入力表'!AG18</f>
        <v>0</v>
      </c>
      <c r="AH14" s="90">
        <f>'入力表'!AH18</f>
        <v>0</v>
      </c>
      <c r="AI14" s="106">
        <f>'入力表'!AI18</f>
        <v>0</v>
      </c>
      <c r="AJ14" s="106">
        <f>'入力表'!AJ18</f>
        <v>0</v>
      </c>
      <c r="AK14" s="106">
        <f>'入力表'!AK18</f>
        <v>0</v>
      </c>
      <c r="AL14" s="106">
        <f>'入力表'!AL18</f>
        <v>0</v>
      </c>
      <c r="AM14" s="106">
        <f>'入力表'!AM18</f>
        <v>0</v>
      </c>
      <c r="AN14" s="108">
        <f>'入力表'!AN18</f>
        <v>0</v>
      </c>
      <c r="AO14" s="90">
        <f>'入力表'!AO18</f>
        <v>0</v>
      </c>
      <c r="AP14" s="106">
        <f>'入力表'!AP18</f>
        <v>0</v>
      </c>
      <c r="AQ14" s="107">
        <f>'入力表'!AQ18</f>
        <v>0</v>
      </c>
      <c r="AR14" s="130"/>
      <c r="AS14" s="131"/>
      <c r="AT14" s="130"/>
      <c r="AU14" s="132"/>
    </row>
    <row r="15" spans="1:47" ht="18.75" customHeight="1">
      <c r="A15" s="113">
        <v>3</v>
      </c>
      <c r="B15" s="568">
        <f>'入力表'!B19</f>
        <v>0</v>
      </c>
      <c r="C15" s="569"/>
      <c r="D15" s="569"/>
      <c r="E15" s="569"/>
      <c r="F15" s="570"/>
      <c r="G15" s="589">
        <f>'入力表'!G19</f>
        <v>0</v>
      </c>
      <c r="H15" s="553"/>
      <c r="I15" s="568">
        <f>'入力表'!I19</f>
        <v>0</v>
      </c>
      <c r="J15" s="569"/>
      <c r="K15" s="569"/>
      <c r="L15" s="601"/>
      <c r="M15" s="90">
        <f>'入力表'!M20</f>
        <v>0</v>
      </c>
      <c r="N15" s="106">
        <f>'入力表'!N20</f>
        <v>0</v>
      </c>
      <c r="O15" s="106">
        <f>'入力表'!O20</f>
        <v>0</v>
      </c>
      <c r="P15" s="106">
        <f>'入力表'!P20</f>
        <v>0</v>
      </c>
      <c r="Q15" s="106">
        <f>'入力表'!Q20</f>
        <v>0</v>
      </c>
      <c r="R15" s="106">
        <f>'入力表'!R20</f>
        <v>0</v>
      </c>
      <c r="S15" s="107">
        <f>'入力表'!S20</f>
        <v>0</v>
      </c>
      <c r="T15" s="90">
        <f>'入力表'!T20</f>
        <v>0</v>
      </c>
      <c r="U15" s="106">
        <f>'入力表'!U20</f>
        <v>0</v>
      </c>
      <c r="V15" s="106">
        <f>'入力表'!V20</f>
        <v>0</v>
      </c>
      <c r="W15" s="106">
        <f>'入力表'!W20</f>
        <v>0</v>
      </c>
      <c r="X15" s="106">
        <f>'入力表'!X20</f>
        <v>0</v>
      </c>
      <c r="Y15" s="106">
        <f>'入力表'!Y20</f>
        <v>0</v>
      </c>
      <c r="Z15" s="107">
        <f>'入力表'!Z20</f>
        <v>0</v>
      </c>
      <c r="AA15" s="90">
        <f>'入力表'!AA20</f>
        <v>0</v>
      </c>
      <c r="AB15" s="106">
        <f>'入力表'!AB20</f>
        <v>0</v>
      </c>
      <c r="AC15" s="106">
        <f>'入力表'!AC20</f>
        <v>0</v>
      </c>
      <c r="AD15" s="106">
        <f>'入力表'!AD20</f>
        <v>0</v>
      </c>
      <c r="AE15" s="106">
        <f>'入力表'!AE20</f>
        <v>0</v>
      </c>
      <c r="AF15" s="106">
        <f>'入力表'!AF20</f>
        <v>0</v>
      </c>
      <c r="AG15" s="107">
        <f>'入力表'!AG20</f>
        <v>0</v>
      </c>
      <c r="AH15" s="90">
        <f>'入力表'!AH20</f>
        <v>0</v>
      </c>
      <c r="AI15" s="106">
        <f>'入力表'!AI20</f>
        <v>0</v>
      </c>
      <c r="AJ15" s="106">
        <f>'入力表'!AJ20</f>
        <v>0</v>
      </c>
      <c r="AK15" s="106">
        <f>'入力表'!AK20</f>
        <v>0</v>
      </c>
      <c r="AL15" s="106">
        <f>'入力表'!AL20</f>
        <v>0</v>
      </c>
      <c r="AM15" s="106">
        <f>'入力表'!AM20</f>
        <v>0</v>
      </c>
      <c r="AN15" s="108">
        <f>'入力表'!AN20</f>
        <v>0</v>
      </c>
      <c r="AO15" s="90">
        <f>'入力表'!AO20</f>
        <v>0</v>
      </c>
      <c r="AP15" s="106">
        <f>'入力表'!AP20</f>
        <v>0</v>
      </c>
      <c r="AQ15" s="107">
        <f>'入力表'!AQ20</f>
        <v>0</v>
      </c>
      <c r="AR15" s="130"/>
      <c r="AS15" s="131"/>
      <c r="AT15" s="130"/>
      <c r="AU15" s="132"/>
    </row>
    <row r="16" spans="1:47" ht="18.75" customHeight="1">
      <c r="A16" s="113">
        <v>4</v>
      </c>
      <c r="B16" s="568">
        <f>'入力表'!B21</f>
        <v>0</v>
      </c>
      <c r="C16" s="569"/>
      <c r="D16" s="569"/>
      <c r="E16" s="569"/>
      <c r="F16" s="570"/>
      <c r="G16" s="589">
        <f>'入力表'!G21</f>
        <v>0</v>
      </c>
      <c r="H16" s="553"/>
      <c r="I16" s="568">
        <f>'入力表'!I21</f>
        <v>0</v>
      </c>
      <c r="J16" s="569"/>
      <c r="K16" s="569"/>
      <c r="L16" s="601"/>
      <c r="M16" s="90">
        <f>'入力表'!M22</f>
        <v>0</v>
      </c>
      <c r="N16" s="106">
        <f>'入力表'!N22</f>
        <v>0</v>
      </c>
      <c r="O16" s="106">
        <f>'入力表'!O22</f>
        <v>0</v>
      </c>
      <c r="P16" s="106">
        <f>'入力表'!P22</f>
        <v>0</v>
      </c>
      <c r="Q16" s="106">
        <f>'入力表'!Q22</f>
        <v>0</v>
      </c>
      <c r="R16" s="106">
        <f>'入力表'!R22</f>
        <v>0</v>
      </c>
      <c r="S16" s="107">
        <f>'入力表'!S22</f>
        <v>0</v>
      </c>
      <c r="T16" s="90">
        <f>'入力表'!T22</f>
        <v>0</v>
      </c>
      <c r="U16" s="106">
        <f>'入力表'!U22</f>
        <v>0</v>
      </c>
      <c r="V16" s="106">
        <f>'入力表'!V22</f>
        <v>0</v>
      </c>
      <c r="W16" s="106">
        <f>'入力表'!W22</f>
        <v>0</v>
      </c>
      <c r="X16" s="106">
        <f>'入力表'!X22</f>
        <v>0</v>
      </c>
      <c r="Y16" s="106">
        <f>'入力表'!Y22</f>
        <v>0</v>
      </c>
      <c r="Z16" s="107">
        <f>'入力表'!Z22</f>
        <v>0</v>
      </c>
      <c r="AA16" s="90">
        <f>'入力表'!AA22</f>
        <v>0</v>
      </c>
      <c r="AB16" s="106">
        <f>'入力表'!AB22</f>
        <v>0</v>
      </c>
      <c r="AC16" s="106">
        <f>'入力表'!AC22</f>
        <v>0</v>
      </c>
      <c r="AD16" s="106">
        <f>'入力表'!AD22</f>
        <v>0</v>
      </c>
      <c r="AE16" s="106">
        <f>'入力表'!AE22</f>
        <v>0</v>
      </c>
      <c r="AF16" s="106">
        <f>'入力表'!AF22</f>
        <v>0</v>
      </c>
      <c r="AG16" s="107">
        <f>'入力表'!AG22</f>
        <v>0</v>
      </c>
      <c r="AH16" s="90">
        <f>'入力表'!AH22</f>
        <v>0</v>
      </c>
      <c r="AI16" s="106">
        <f>'入力表'!AI22</f>
        <v>0</v>
      </c>
      <c r="AJ16" s="106">
        <f>'入力表'!AJ22</f>
        <v>0</v>
      </c>
      <c r="AK16" s="106">
        <f>'入力表'!AK22</f>
        <v>0</v>
      </c>
      <c r="AL16" s="106">
        <f>'入力表'!AL22</f>
        <v>0</v>
      </c>
      <c r="AM16" s="106">
        <f>'入力表'!AM22</f>
        <v>0</v>
      </c>
      <c r="AN16" s="108">
        <f>'入力表'!AN22</f>
        <v>0</v>
      </c>
      <c r="AO16" s="90">
        <f>'入力表'!AO22</f>
        <v>0</v>
      </c>
      <c r="AP16" s="106">
        <f>'入力表'!AP22</f>
        <v>0</v>
      </c>
      <c r="AQ16" s="107">
        <f>'入力表'!AQ22</f>
        <v>0</v>
      </c>
      <c r="AR16" s="130"/>
      <c r="AS16" s="131"/>
      <c r="AT16" s="130"/>
      <c r="AU16" s="132"/>
    </row>
    <row r="17" spans="1:47" ht="18.75" customHeight="1">
      <c r="A17" s="113">
        <v>5</v>
      </c>
      <c r="B17" s="568">
        <f>'入力表'!B23</f>
        <v>0</v>
      </c>
      <c r="C17" s="569"/>
      <c r="D17" s="569"/>
      <c r="E17" s="569"/>
      <c r="F17" s="570"/>
      <c r="G17" s="589">
        <f>'入力表'!G23</f>
        <v>0</v>
      </c>
      <c r="H17" s="553"/>
      <c r="I17" s="568">
        <f>'入力表'!I23</f>
        <v>0</v>
      </c>
      <c r="J17" s="569"/>
      <c r="K17" s="569"/>
      <c r="L17" s="601"/>
      <c r="M17" s="90">
        <f>'入力表'!M24</f>
        <v>0</v>
      </c>
      <c r="N17" s="106">
        <f>'入力表'!N24</f>
        <v>0</v>
      </c>
      <c r="O17" s="106">
        <f>'入力表'!O24</f>
        <v>0</v>
      </c>
      <c r="P17" s="106">
        <f>'入力表'!P24</f>
        <v>0</v>
      </c>
      <c r="Q17" s="106">
        <f>'入力表'!Q24</f>
        <v>0</v>
      </c>
      <c r="R17" s="106">
        <f>'入力表'!R24</f>
        <v>0</v>
      </c>
      <c r="S17" s="107">
        <f>'入力表'!S24</f>
        <v>0</v>
      </c>
      <c r="T17" s="90">
        <f>'入力表'!T24</f>
        <v>0</v>
      </c>
      <c r="U17" s="106">
        <f>'入力表'!U24</f>
        <v>0</v>
      </c>
      <c r="V17" s="106">
        <f>'入力表'!V24</f>
        <v>0</v>
      </c>
      <c r="W17" s="106">
        <f>'入力表'!W24</f>
        <v>0</v>
      </c>
      <c r="X17" s="106">
        <f>'入力表'!X24</f>
        <v>0</v>
      </c>
      <c r="Y17" s="106">
        <f>'入力表'!Y24</f>
        <v>0</v>
      </c>
      <c r="Z17" s="107">
        <f>'入力表'!Z24</f>
        <v>0</v>
      </c>
      <c r="AA17" s="90">
        <f>'入力表'!AA24</f>
        <v>0</v>
      </c>
      <c r="AB17" s="106">
        <f>'入力表'!AB24</f>
        <v>0</v>
      </c>
      <c r="AC17" s="106">
        <f>'入力表'!AC24</f>
        <v>0</v>
      </c>
      <c r="AD17" s="106">
        <f>'入力表'!AD24</f>
        <v>0</v>
      </c>
      <c r="AE17" s="106">
        <f>'入力表'!AE24</f>
        <v>0</v>
      </c>
      <c r="AF17" s="106">
        <f>'入力表'!AF24</f>
        <v>0</v>
      </c>
      <c r="AG17" s="107">
        <f>'入力表'!AG24</f>
        <v>0</v>
      </c>
      <c r="AH17" s="90">
        <f>'入力表'!AH24</f>
        <v>0</v>
      </c>
      <c r="AI17" s="106">
        <f>'入力表'!AI24</f>
        <v>0</v>
      </c>
      <c r="AJ17" s="106">
        <f>'入力表'!AJ24</f>
        <v>0</v>
      </c>
      <c r="AK17" s="106">
        <f>'入力表'!AK24</f>
        <v>0</v>
      </c>
      <c r="AL17" s="106">
        <f>'入力表'!AL24</f>
        <v>0</v>
      </c>
      <c r="AM17" s="106">
        <f>'入力表'!AM24</f>
        <v>0</v>
      </c>
      <c r="AN17" s="108">
        <f>'入力表'!AN24</f>
        <v>0</v>
      </c>
      <c r="AO17" s="90">
        <f>'入力表'!AO24</f>
        <v>0</v>
      </c>
      <c r="AP17" s="106">
        <f>'入力表'!AP24</f>
        <v>0</v>
      </c>
      <c r="AQ17" s="107">
        <f>'入力表'!AQ24</f>
        <v>0</v>
      </c>
      <c r="AR17" s="130"/>
      <c r="AS17" s="131"/>
      <c r="AT17" s="130"/>
      <c r="AU17" s="132"/>
    </row>
    <row r="18" spans="1:47" ht="18.75" customHeight="1">
      <c r="A18" s="113">
        <v>6</v>
      </c>
      <c r="B18" s="568">
        <f>'入力表'!B25</f>
        <v>0</v>
      </c>
      <c r="C18" s="569"/>
      <c r="D18" s="569"/>
      <c r="E18" s="569"/>
      <c r="F18" s="570"/>
      <c r="G18" s="589">
        <f>'入力表'!G25</f>
        <v>0</v>
      </c>
      <c r="H18" s="553"/>
      <c r="I18" s="568">
        <f>'入力表'!I25</f>
        <v>0</v>
      </c>
      <c r="J18" s="569"/>
      <c r="K18" s="569"/>
      <c r="L18" s="601"/>
      <c r="M18" s="90">
        <f>'入力表'!M26</f>
        <v>0</v>
      </c>
      <c r="N18" s="106">
        <f>'入力表'!N26</f>
        <v>0</v>
      </c>
      <c r="O18" s="106">
        <f>'入力表'!O26</f>
        <v>0</v>
      </c>
      <c r="P18" s="106">
        <f>'入力表'!P26</f>
        <v>0</v>
      </c>
      <c r="Q18" s="106">
        <f>'入力表'!Q26</f>
        <v>0</v>
      </c>
      <c r="R18" s="106">
        <f>'入力表'!R26</f>
        <v>0</v>
      </c>
      <c r="S18" s="107">
        <f>'入力表'!S26</f>
        <v>0</v>
      </c>
      <c r="T18" s="90">
        <f>'入力表'!T26</f>
        <v>0</v>
      </c>
      <c r="U18" s="106">
        <f>'入力表'!U26</f>
        <v>0</v>
      </c>
      <c r="V18" s="106">
        <f>'入力表'!V26</f>
        <v>0</v>
      </c>
      <c r="W18" s="106">
        <f>'入力表'!W26</f>
        <v>0</v>
      </c>
      <c r="X18" s="106">
        <f>'入力表'!X26</f>
        <v>0</v>
      </c>
      <c r="Y18" s="106">
        <f>'入力表'!Y26</f>
        <v>0</v>
      </c>
      <c r="Z18" s="107">
        <f>'入力表'!Z26</f>
        <v>0</v>
      </c>
      <c r="AA18" s="90">
        <f>'入力表'!AA26</f>
        <v>0</v>
      </c>
      <c r="AB18" s="106">
        <f>'入力表'!AB26</f>
        <v>0</v>
      </c>
      <c r="AC18" s="106">
        <f>'入力表'!AC26</f>
        <v>0</v>
      </c>
      <c r="AD18" s="106">
        <f>'入力表'!AD26</f>
        <v>0</v>
      </c>
      <c r="AE18" s="106">
        <f>'入力表'!AE26</f>
        <v>0</v>
      </c>
      <c r="AF18" s="106">
        <f>'入力表'!AF26</f>
        <v>0</v>
      </c>
      <c r="AG18" s="107">
        <f>'入力表'!AG26</f>
        <v>0</v>
      </c>
      <c r="AH18" s="90">
        <f>'入力表'!AH26</f>
        <v>0</v>
      </c>
      <c r="AI18" s="106">
        <f>'入力表'!AI26</f>
        <v>0</v>
      </c>
      <c r="AJ18" s="106">
        <f>'入力表'!AJ26</f>
        <v>0</v>
      </c>
      <c r="AK18" s="106">
        <f>'入力表'!AK26</f>
        <v>0</v>
      </c>
      <c r="AL18" s="106">
        <f>'入力表'!AL26</f>
        <v>0</v>
      </c>
      <c r="AM18" s="106">
        <f>'入力表'!AM26</f>
        <v>0</v>
      </c>
      <c r="AN18" s="108">
        <f>'入力表'!AN26</f>
        <v>0</v>
      </c>
      <c r="AO18" s="90">
        <f>'入力表'!AO26</f>
        <v>0</v>
      </c>
      <c r="AP18" s="106">
        <f>'入力表'!AP26</f>
        <v>0</v>
      </c>
      <c r="AQ18" s="107">
        <f>'入力表'!AQ26</f>
        <v>0</v>
      </c>
      <c r="AR18" s="130"/>
      <c r="AS18" s="131"/>
      <c r="AT18" s="130"/>
      <c r="AU18" s="132"/>
    </row>
    <row r="19" spans="1:47" ht="18.75" customHeight="1">
      <c r="A19" s="113">
        <v>7</v>
      </c>
      <c r="B19" s="568">
        <f>'入力表'!B27</f>
        <v>0</v>
      </c>
      <c r="C19" s="569"/>
      <c r="D19" s="569"/>
      <c r="E19" s="569"/>
      <c r="F19" s="570"/>
      <c r="G19" s="589">
        <f>'入力表'!G27</f>
        <v>0</v>
      </c>
      <c r="H19" s="553"/>
      <c r="I19" s="568">
        <f>'入力表'!I27</f>
        <v>0</v>
      </c>
      <c r="J19" s="569"/>
      <c r="K19" s="569"/>
      <c r="L19" s="601"/>
      <c r="M19" s="90">
        <f>'入力表'!M28</f>
        <v>0</v>
      </c>
      <c r="N19" s="106">
        <f>'入力表'!N28</f>
        <v>0</v>
      </c>
      <c r="O19" s="106">
        <f>'入力表'!O28</f>
        <v>0</v>
      </c>
      <c r="P19" s="106">
        <f>'入力表'!P28</f>
        <v>0</v>
      </c>
      <c r="Q19" s="106">
        <f>'入力表'!Q28</f>
        <v>0</v>
      </c>
      <c r="R19" s="106">
        <f>'入力表'!R28</f>
        <v>0</v>
      </c>
      <c r="S19" s="107">
        <f>'入力表'!S28</f>
        <v>0</v>
      </c>
      <c r="T19" s="90">
        <f>'入力表'!T28</f>
        <v>0</v>
      </c>
      <c r="U19" s="106">
        <f>'入力表'!U28</f>
        <v>0</v>
      </c>
      <c r="V19" s="106">
        <f>'入力表'!V28</f>
        <v>0</v>
      </c>
      <c r="W19" s="106">
        <f>'入力表'!W28</f>
        <v>0</v>
      </c>
      <c r="X19" s="106">
        <f>'入力表'!X28</f>
        <v>0</v>
      </c>
      <c r="Y19" s="106">
        <f>'入力表'!Y28</f>
        <v>0</v>
      </c>
      <c r="Z19" s="107">
        <f>'入力表'!Z28</f>
        <v>0</v>
      </c>
      <c r="AA19" s="90">
        <f>'入力表'!AA28</f>
        <v>0</v>
      </c>
      <c r="AB19" s="106">
        <f>'入力表'!AB28</f>
        <v>0</v>
      </c>
      <c r="AC19" s="106">
        <f>'入力表'!AC28</f>
        <v>0</v>
      </c>
      <c r="AD19" s="106">
        <f>'入力表'!AD28</f>
        <v>0</v>
      </c>
      <c r="AE19" s="106">
        <f>'入力表'!AE28</f>
        <v>0</v>
      </c>
      <c r="AF19" s="106">
        <f>'入力表'!AF28</f>
        <v>0</v>
      </c>
      <c r="AG19" s="107">
        <f>'入力表'!AG28</f>
        <v>0</v>
      </c>
      <c r="AH19" s="90">
        <f>'入力表'!AH28</f>
        <v>0</v>
      </c>
      <c r="AI19" s="106">
        <f>'入力表'!AI28</f>
        <v>0</v>
      </c>
      <c r="AJ19" s="106">
        <f>'入力表'!AJ28</f>
        <v>0</v>
      </c>
      <c r="AK19" s="106">
        <f>'入力表'!AK28</f>
        <v>0</v>
      </c>
      <c r="AL19" s="106">
        <f>'入力表'!AL28</f>
        <v>0</v>
      </c>
      <c r="AM19" s="106">
        <f>'入力表'!AM28</f>
        <v>0</v>
      </c>
      <c r="AN19" s="108">
        <f>'入力表'!AN28</f>
        <v>0</v>
      </c>
      <c r="AO19" s="90">
        <f>'入力表'!AO28</f>
        <v>0</v>
      </c>
      <c r="AP19" s="106">
        <f>'入力表'!AP28</f>
        <v>0</v>
      </c>
      <c r="AQ19" s="107">
        <f>'入力表'!AQ28</f>
        <v>0</v>
      </c>
      <c r="AR19" s="130"/>
      <c r="AS19" s="131"/>
      <c r="AT19" s="130"/>
      <c r="AU19" s="132"/>
    </row>
    <row r="20" spans="1:47" ht="18.75" customHeight="1">
      <c r="A20" s="113">
        <v>8</v>
      </c>
      <c r="B20" s="568">
        <f>'入力表'!B29</f>
        <v>0</v>
      </c>
      <c r="C20" s="569"/>
      <c r="D20" s="569"/>
      <c r="E20" s="569"/>
      <c r="F20" s="570"/>
      <c r="G20" s="589">
        <f>'入力表'!G29</f>
        <v>0</v>
      </c>
      <c r="H20" s="553"/>
      <c r="I20" s="568">
        <f>'入力表'!I29</f>
        <v>0</v>
      </c>
      <c r="J20" s="569"/>
      <c r="K20" s="569"/>
      <c r="L20" s="601"/>
      <c r="M20" s="90">
        <f>'入力表'!M30</f>
        <v>0</v>
      </c>
      <c r="N20" s="106">
        <f>'入力表'!N30</f>
        <v>0</v>
      </c>
      <c r="O20" s="106">
        <f>'入力表'!O30</f>
        <v>0</v>
      </c>
      <c r="P20" s="106">
        <f>'入力表'!P30</f>
        <v>0</v>
      </c>
      <c r="Q20" s="106">
        <f>'入力表'!Q30</f>
        <v>0</v>
      </c>
      <c r="R20" s="106">
        <f>'入力表'!R30</f>
        <v>0</v>
      </c>
      <c r="S20" s="107">
        <f>'入力表'!S30</f>
        <v>0</v>
      </c>
      <c r="T20" s="90">
        <f>'入力表'!T30</f>
        <v>0</v>
      </c>
      <c r="U20" s="106">
        <f>'入力表'!U30</f>
        <v>0</v>
      </c>
      <c r="V20" s="106">
        <f>'入力表'!V30</f>
        <v>0</v>
      </c>
      <c r="W20" s="106">
        <f>'入力表'!W30</f>
        <v>0</v>
      </c>
      <c r="X20" s="106">
        <f>'入力表'!X30</f>
        <v>0</v>
      </c>
      <c r="Y20" s="106">
        <f>'入力表'!Y30</f>
        <v>0</v>
      </c>
      <c r="Z20" s="107">
        <f>'入力表'!Z30</f>
        <v>0</v>
      </c>
      <c r="AA20" s="90">
        <f>'入力表'!AA30</f>
        <v>0</v>
      </c>
      <c r="AB20" s="106">
        <f>'入力表'!AB30</f>
        <v>0</v>
      </c>
      <c r="AC20" s="106">
        <f>'入力表'!AC30</f>
        <v>0</v>
      </c>
      <c r="AD20" s="106">
        <f>'入力表'!AD30</f>
        <v>0</v>
      </c>
      <c r="AE20" s="106">
        <f>'入力表'!AE30</f>
        <v>0</v>
      </c>
      <c r="AF20" s="106">
        <f>'入力表'!AF30</f>
        <v>0</v>
      </c>
      <c r="AG20" s="107">
        <f>'入力表'!AG30</f>
        <v>0</v>
      </c>
      <c r="AH20" s="90">
        <f>'入力表'!AH30</f>
        <v>0</v>
      </c>
      <c r="AI20" s="106">
        <f>'入力表'!AI30</f>
        <v>0</v>
      </c>
      <c r="AJ20" s="106">
        <f>'入力表'!AJ30</f>
        <v>0</v>
      </c>
      <c r="AK20" s="106">
        <f>'入力表'!AK30</f>
        <v>0</v>
      </c>
      <c r="AL20" s="106">
        <f>'入力表'!AL30</f>
        <v>0</v>
      </c>
      <c r="AM20" s="106">
        <f>'入力表'!AM30</f>
        <v>0</v>
      </c>
      <c r="AN20" s="108">
        <f>'入力表'!AN30</f>
        <v>0</v>
      </c>
      <c r="AO20" s="90">
        <f>'入力表'!AO30</f>
        <v>0</v>
      </c>
      <c r="AP20" s="106">
        <f>'入力表'!AP30</f>
        <v>0</v>
      </c>
      <c r="AQ20" s="107">
        <f>'入力表'!AQ30</f>
        <v>0</v>
      </c>
      <c r="AR20" s="130"/>
      <c r="AS20" s="131"/>
      <c r="AT20" s="130"/>
      <c r="AU20" s="132"/>
    </row>
    <row r="21" spans="1:47" ht="18.75" customHeight="1">
      <c r="A21" s="113">
        <v>9</v>
      </c>
      <c r="B21" s="568">
        <f>'入力表'!B31</f>
        <v>0</v>
      </c>
      <c r="C21" s="569"/>
      <c r="D21" s="569"/>
      <c r="E21" s="569"/>
      <c r="F21" s="570"/>
      <c r="G21" s="589">
        <f>'入力表'!G31</f>
        <v>0</v>
      </c>
      <c r="H21" s="553"/>
      <c r="I21" s="568">
        <f>'入力表'!I31</f>
        <v>0</v>
      </c>
      <c r="J21" s="569"/>
      <c r="K21" s="569"/>
      <c r="L21" s="601"/>
      <c r="M21" s="90">
        <f>'入力表'!M32</f>
        <v>0</v>
      </c>
      <c r="N21" s="106">
        <f>'入力表'!N32</f>
        <v>0</v>
      </c>
      <c r="O21" s="106">
        <f>'入力表'!O32</f>
        <v>0</v>
      </c>
      <c r="P21" s="106">
        <f>'入力表'!P32</f>
        <v>0</v>
      </c>
      <c r="Q21" s="106">
        <f>'入力表'!Q32</f>
        <v>0</v>
      </c>
      <c r="R21" s="106">
        <f>'入力表'!R32</f>
        <v>0</v>
      </c>
      <c r="S21" s="107">
        <f>'入力表'!S32</f>
        <v>0</v>
      </c>
      <c r="T21" s="90">
        <f>'入力表'!T32</f>
        <v>0</v>
      </c>
      <c r="U21" s="106">
        <f>'入力表'!U32</f>
        <v>0</v>
      </c>
      <c r="V21" s="106">
        <f>'入力表'!V32</f>
        <v>0</v>
      </c>
      <c r="W21" s="106">
        <f>'入力表'!W32</f>
        <v>0</v>
      </c>
      <c r="X21" s="106">
        <f>'入力表'!X32</f>
        <v>0</v>
      </c>
      <c r="Y21" s="106">
        <f>'入力表'!Y32</f>
        <v>0</v>
      </c>
      <c r="Z21" s="107">
        <f>'入力表'!Z32</f>
        <v>0</v>
      </c>
      <c r="AA21" s="90">
        <f>'入力表'!AA32</f>
        <v>0</v>
      </c>
      <c r="AB21" s="106">
        <f>'入力表'!AB32</f>
        <v>0</v>
      </c>
      <c r="AC21" s="106">
        <f>'入力表'!AC32</f>
        <v>0</v>
      </c>
      <c r="AD21" s="106">
        <f>'入力表'!AD32</f>
        <v>0</v>
      </c>
      <c r="AE21" s="106">
        <f>'入力表'!AE32</f>
        <v>0</v>
      </c>
      <c r="AF21" s="106">
        <f>'入力表'!AF32</f>
        <v>0</v>
      </c>
      <c r="AG21" s="107">
        <f>'入力表'!AG32</f>
        <v>0</v>
      </c>
      <c r="AH21" s="90">
        <f>'入力表'!AH32</f>
        <v>0</v>
      </c>
      <c r="AI21" s="106">
        <f>'入力表'!AI32</f>
        <v>0</v>
      </c>
      <c r="AJ21" s="106">
        <f>'入力表'!AJ32</f>
        <v>0</v>
      </c>
      <c r="AK21" s="106">
        <f>'入力表'!AK32</f>
        <v>0</v>
      </c>
      <c r="AL21" s="106">
        <f>'入力表'!AL32</f>
        <v>0</v>
      </c>
      <c r="AM21" s="106">
        <f>'入力表'!AM32</f>
        <v>0</v>
      </c>
      <c r="AN21" s="108">
        <f>'入力表'!AN32</f>
        <v>0</v>
      </c>
      <c r="AO21" s="90">
        <f>'入力表'!AO32</f>
        <v>0</v>
      </c>
      <c r="AP21" s="106">
        <f>'入力表'!AP32</f>
        <v>0</v>
      </c>
      <c r="AQ21" s="107">
        <f>'入力表'!AQ32</f>
        <v>0</v>
      </c>
      <c r="AR21" s="130"/>
      <c r="AS21" s="131"/>
      <c r="AT21" s="130"/>
      <c r="AU21" s="132"/>
    </row>
    <row r="22" spans="1:47" ht="18.75" customHeight="1">
      <c r="A22" s="113">
        <v>10</v>
      </c>
      <c r="B22" s="568">
        <f>'入力表'!B33</f>
        <v>0</v>
      </c>
      <c r="C22" s="569"/>
      <c r="D22" s="569"/>
      <c r="E22" s="569"/>
      <c r="F22" s="570"/>
      <c r="G22" s="589">
        <f>'入力表'!G33</f>
        <v>0</v>
      </c>
      <c r="H22" s="553"/>
      <c r="I22" s="568">
        <f>'入力表'!I33</f>
        <v>0</v>
      </c>
      <c r="J22" s="569"/>
      <c r="K22" s="569"/>
      <c r="L22" s="601"/>
      <c r="M22" s="90">
        <f>'入力表'!M34</f>
        <v>0</v>
      </c>
      <c r="N22" s="106">
        <f>'入力表'!N34</f>
        <v>0</v>
      </c>
      <c r="O22" s="106">
        <f>'入力表'!O34</f>
        <v>0</v>
      </c>
      <c r="P22" s="106">
        <f>'入力表'!P34</f>
        <v>0</v>
      </c>
      <c r="Q22" s="106">
        <f>'入力表'!Q34</f>
        <v>0</v>
      </c>
      <c r="R22" s="106">
        <f>'入力表'!R34</f>
        <v>0</v>
      </c>
      <c r="S22" s="107">
        <f>'入力表'!S34</f>
        <v>0</v>
      </c>
      <c r="T22" s="90">
        <f>'入力表'!T34</f>
        <v>0</v>
      </c>
      <c r="U22" s="106">
        <f>'入力表'!U34</f>
        <v>0</v>
      </c>
      <c r="V22" s="106">
        <f>'入力表'!V34</f>
        <v>0</v>
      </c>
      <c r="W22" s="106">
        <f>'入力表'!W34</f>
        <v>0</v>
      </c>
      <c r="X22" s="106">
        <f>'入力表'!X34</f>
        <v>0</v>
      </c>
      <c r="Y22" s="106">
        <f>'入力表'!Y34</f>
        <v>0</v>
      </c>
      <c r="Z22" s="107">
        <f>'入力表'!Z34</f>
        <v>0</v>
      </c>
      <c r="AA22" s="90">
        <f>'入力表'!AA34</f>
        <v>0</v>
      </c>
      <c r="AB22" s="106">
        <f>'入力表'!AB34</f>
        <v>0</v>
      </c>
      <c r="AC22" s="106">
        <f>'入力表'!AC34</f>
        <v>0</v>
      </c>
      <c r="AD22" s="106">
        <f>'入力表'!AD34</f>
        <v>0</v>
      </c>
      <c r="AE22" s="106">
        <f>'入力表'!AE34</f>
        <v>0</v>
      </c>
      <c r="AF22" s="106">
        <f>'入力表'!AF34</f>
        <v>0</v>
      </c>
      <c r="AG22" s="107">
        <f>'入力表'!AG34</f>
        <v>0</v>
      </c>
      <c r="AH22" s="90">
        <f>'入力表'!AH34</f>
        <v>0</v>
      </c>
      <c r="AI22" s="106">
        <f>'入力表'!AI34</f>
        <v>0</v>
      </c>
      <c r="AJ22" s="106">
        <f>'入力表'!AJ34</f>
        <v>0</v>
      </c>
      <c r="AK22" s="106">
        <f>'入力表'!AK34</f>
        <v>0</v>
      </c>
      <c r="AL22" s="106">
        <f>'入力表'!AL34</f>
        <v>0</v>
      </c>
      <c r="AM22" s="106">
        <f>'入力表'!AM34</f>
        <v>0</v>
      </c>
      <c r="AN22" s="108">
        <f>'入力表'!AN34</f>
        <v>0</v>
      </c>
      <c r="AO22" s="90">
        <f>'入力表'!AO34</f>
        <v>0</v>
      </c>
      <c r="AP22" s="106">
        <f>'入力表'!AP34</f>
        <v>0</v>
      </c>
      <c r="AQ22" s="107">
        <f>'入力表'!AQ34</f>
        <v>0</v>
      </c>
      <c r="AR22" s="130"/>
      <c r="AS22" s="131"/>
      <c r="AT22" s="130"/>
      <c r="AU22" s="132"/>
    </row>
    <row r="23" spans="1:47" ht="18.75" customHeight="1">
      <c r="A23" s="113">
        <v>11</v>
      </c>
      <c r="B23" s="568">
        <f>'入力表'!B35</f>
        <v>0</v>
      </c>
      <c r="C23" s="569"/>
      <c r="D23" s="569"/>
      <c r="E23" s="569"/>
      <c r="F23" s="570"/>
      <c r="G23" s="589">
        <f>'入力表'!G35</f>
        <v>0</v>
      </c>
      <c r="H23" s="553"/>
      <c r="I23" s="568">
        <f>'入力表'!I35</f>
        <v>0</v>
      </c>
      <c r="J23" s="569"/>
      <c r="K23" s="569"/>
      <c r="L23" s="601"/>
      <c r="M23" s="90">
        <f>'入力表'!M36</f>
        <v>0</v>
      </c>
      <c r="N23" s="106">
        <f>'入力表'!N36</f>
        <v>0</v>
      </c>
      <c r="O23" s="106">
        <f>'入力表'!O36</f>
        <v>0</v>
      </c>
      <c r="P23" s="106">
        <f>'入力表'!P36</f>
        <v>0</v>
      </c>
      <c r="Q23" s="106">
        <f>'入力表'!Q36</f>
        <v>0</v>
      </c>
      <c r="R23" s="106">
        <f>'入力表'!R36</f>
        <v>0</v>
      </c>
      <c r="S23" s="107">
        <f>'入力表'!S36</f>
        <v>0</v>
      </c>
      <c r="T23" s="90">
        <f>'入力表'!T36</f>
        <v>0</v>
      </c>
      <c r="U23" s="106">
        <f>'入力表'!U36</f>
        <v>0</v>
      </c>
      <c r="V23" s="106">
        <f>'入力表'!V36</f>
        <v>0</v>
      </c>
      <c r="W23" s="106">
        <f>'入力表'!W36</f>
        <v>0</v>
      </c>
      <c r="X23" s="106">
        <f>'入力表'!X36</f>
        <v>0</v>
      </c>
      <c r="Y23" s="106">
        <f>'入力表'!Y36</f>
        <v>0</v>
      </c>
      <c r="Z23" s="107">
        <f>'入力表'!Z36</f>
        <v>0</v>
      </c>
      <c r="AA23" s="90">
        <f>'入力表'!AA36</f>
        <v>0</v>
      </c>
      <c r="AB23" s="106">
        <f>'入力表'!AB36</f>
        <v>0</v>
      </c>
      <c r="AC23" s="106">
        <f>'入力表'!AC36</f>
        <v>0</v>
      </c>
      <c r="AD23" s="106">
        <f>'入力表'!AD36</f>
        <v>0</v>
      </c>
      <c r="AE23" s="106">
        <f>'入力表'!AE36</f>
        <v>0</v>
      </c>
      <c r="AF23" s="106">
        <f>'入力表'!AF36</f>
        <v>0</v>
      </c>
      <c r="AG23" s="107">
        <f>'入力表'!AG36</f>
        <v>0</v>
      </c>
      <c r="AH23" s="90">
        <f>'入力表'!AH36</f>
        <v>0</v>
      </c>
      <c r="AI23" s="106">
        <f>'入力表'!AI36</f>
        <v>0</v>
      </c>
      <c r="AJ23" s="106">
        <f>'入力表'!AJ36</f>
        <v>0</v>
      </c>
      <c r="AK23" s="106">
        <f>'入力表'!AK36</f>
        <v>0</v>
      </c>
      <c r="AL23" s="106">
        <f>'入力表'!AL36</f>
        <v>0</v>
      </c>
      <c r="AM23" s="106">
        <f>'入力表'!AM36</f>
        <v>0</v>
      </c>
      <c r="AN23" s="108">
        <f>'入力表'!AN36</f>
        <v>0</v>
      </c>
      <c r="AO23" s="90">
        <f>'入力表'!AO36</f>
        <v>0</v>
      </c>
      <c r="AP23" s="106">
        <f>'入力表'!AP36</f>
        <v>0</v>
      </c>
      <c r="AQ23" s="107">
        <f>'入力表'!AQ36</f>
        <v>0</v>
      </c>
      <c r="AR23" s="130"/>
      <c r="AS23" s="131"/>
      <c r="AT23" s="130"/>
      <c r="AU23" s="132"/>
    </row>
    <row r="24" spans="1:47" ht="18.75" customHeight="1">
      <c r="A24" s="113">
        <v>12</v>
      </c>
      <c r="B24" s="568">
        <f>'入力表'!B37</f>
        <v>0</v>
      </c>
      <c r="C24" s="569"/>
      <c r="D24" s="569"/>
      <c r="E24" s="569"/>
      <c r="F24" s="570"/>
      <c r="G24" s="589">
        <f>'入力表'!G37</f>
        <v>0</v>
      </c>
      <c r="H24" s="553"/>
      <c r="I24" s="568">
        <f>'入力表'!I37</f>
        <v>0</v>
      </c>
      <c r="J24" s="569"/>
      <c r="K24" s="569"/>
      <c r="L24" s="601"/>
      <c r="M24" s="90">
        <f>'入力表'!M38</f>
        <v>0</v>
      </c>
      <c r="N24" s="106">
        <f>'入力表'!N38</f>
        <v>0</v>
      </c>
      <c r="O24" s="106">
        <f>'入力表'!O38</f>
        <v>0</v>
      </c>
      <c r="P24" s="106">
        <f>'入力表'!P38</f>
        <v>0</v>
      </c>
      <c r="Q24" s="106">
        <f>'入力表'!Q38</f>
        <v>0</v>
      </c>
      <c r="R24" s="106">
        <f>'入力表'!R38</f>
        <v>0</v>
      </c>
      <c r="S24" s="107">
        <f>'入力表'!S38</f>
        <v>0</v>
      </c>
      <c r="T24" s="90">
        <f>'入力表'!T38</f>
        <v>0</v>
      </c>
      <c r="U24" s="106">
        <f>'入力表'!U38</f>
        <v>0</v>
      </c>
      <c r="V24" s="106">
        <f>'入力表'!V38</f>
        <v>0</v>
      </c>
      <c r="W24" s="106">
        <f>'入力表'!W38</f>
        <v>0</v>
      </c>
      <c r="X24" s="106">
        <f>'入力表'!X38</f>
        <v>0</v>
      </c>
      <c r="Y24" s="106">
        <f>'入力表'!Y38</f>
        <v>0</v>
      </c>
      <c r="Z24" s="107">
        <f>'入力表'!Z38</f>
        <v>0</v>
      </c>
      <c r="AA24" s="90">
        <f>'入力表'!AA38</f>
        <v>0</v>
      </c>
      <c r="AB24" s="106">
        <f>'入力表'!AB38</f>
        <v>0</v>
      </c>
      <c r="AC24" s="106">
        <f>'入力表'!AC38</f>
        <v>0</v>
      </c>
      <c r="AD24" s="106">
        <f>'入力表'!AD38</f>
        <v>0</v>
      </c>
      <c r="AE24" s="106">
        <f>'入力表'!AE38</f>
        <v>0</v>
      </c>
      <c r="AF24" s="106">
        <f>'入力表'!AF38</f>
        <v>0</v>
      </c>
      <c r="AG24" s="107">
        <f>'入力表'!AG38</f>
        <v>0</v>
      </c>
      <c r="AH24" s="90">
        <f>'入力表'!AH38</f>
        <v>0</v>
      </c>
      <c r="AI24" s="106">
        <f>'入力表'!AI38</f>
        <v>0</v>
      </c>
      <c r="AJ24" s="106">
        <f>'入力表'!AJ38</f>
        <v>0</v>
      </c>
      <c r="AK24" s="106">
        <f>'入力表'!AK38</f>
        <v>0</v>
      </c>
      <c r="AL24" s="106">
        <f>'入力表'!AL38</f>
        <v>0</v>
      </c>
      <c r="AM24" s="106">
        <f>'入力表'!AM38</f>
        <v>0</v>
      </c>
      <c r="AN24" s="108">
        <f>'入力表'!AN38</f>
        <v>0</v>
      </c>
      <c r="AO24" s="90">
        <f>'入力表'!AO38</f>
        <v>0</v>
      </c>
      <c r="AP24" s="106">
        <f>'入力表'!AP38</f>
        <v>0</v>
      </c>
      <c r="AQ24" s="107">
        <f>'入力表'!AQ38</f>
        <v>0</v>
      </c>
      <c r="AR24" s="130"/>
      <c r="AS24" s="131"/>
      <c r="AT24" s="130"/>
      <c r="AU24" s="132"/>
    </row>
    <row r="25" spans="1:47" ht="18.75" customHeight="1">
      <c r="A25" s="113">
        <v>13</v>
      </c>
      <c r="B25" s="568">
        <f>'入力表'!B39</f>
        <v>0</v>
      </c>
      <c r="C25" s="569"/>
      <c r="D25" s="569"/>
      <c r="E25" s="569"/>
      <c r="F25" s="570"/>
      <c r="G25" s="589">
        <f>'入力表'!G39</f>
        <v>0</v>
      </c>
      <c r="H25" s="553"/>
      <c r="I25" s="568">
        <f>'入力表'!I39</f>
        <v>0</v>
      </c>
      <c r="J25" s="569"/>
      <c r="K25" s="569"/>
      <c r="L25" s="601"/>
      <c r="M25" s="90">
        <f>'入力表'!M40</f>
        <v>0</v>
      </c>
      <c r="N25" s="106">
        <f>'入力表'!N40</f>
        <v>0</v>
      </c>
      <c r="O25" s="106">
        <f>'入力表'!O40</f>
        <v>0</v>
      </c>
      <c r="P25" s="106">
        <f>'入力表'!P40</f>
        <v>0</v>
      </c>
      <c r="Q25" s="106">
        <f>'入力表'!Q40</f>
        <v>0</v>
      </c>
      <c r="R25" s="106">
        <f>'入力表'!R40</f>
        <v>0</v>
      </c>
      <c r="S25" s="107">
        <f>'入力表'!S40</f>
        <v>0</v>
      </c>
      <c r="T25" s="90">
        <f>'入力表'!T40</f>
        <v>0</v>
      </c>
      <c r="U25" s="106">
        <f>'入力表'!U40</f>
        <v>0</v>
      </c>
      <c r="V25" s="106">
        <f>'入力表'!V40</f>
        <v>0</v>
      </c>
      <c r="W25" s="106">
        <f>'入力表'!W40</f>
        <v>0</v>
      </c>
      <c r="X25" s="106">
        <f>'入力表'!X40</f>
        <v>0</v>
      </c>
      <c r="Y25" s="106">
        <f>'入力表'!Y40</f>
        <v>0</v>
      </c>
      <c r="Z25" s="107">
        <f>'入力表'!Z40</f>
        <v>0</v>
      </c>
      <c r="AA25" s="90">
        <f>'入力表'!AA40</f>
        <v>0</v>
      </c>
      <c r="AB25" s="106">
        <f>'入力表'!AB40</f>
        <v>0</v>
      </c>
      <c r="AC25" s="106">
        <f>'入力表'!AC40</f>
        <v>0</v>
      </c>
      <c r="AD25" s="106">
        <f>'入力表'!AD40</f>
        <v>0</v>
      </c>
      <c r="AE25" s="106">
        <f>'入力表'!AE40</f>
        <v>0</v>
      </c>
      <c r="AF25" s="106">
        <f>'入力表'!AF40</f>
        <v>0</v>
      </c>
      <c r="AG25" s="107">
        <f>'入力表'!AG40</f>
        <v>0</v>
      </c>
      <c r="AH25" s="90">
        <f>'入力表'!AH40</f>
        <v>0</v>
      </c>
      <c r="AI25" s="106">
        <f>'入力表'!AI40</f>
        <v>0</v>
      </c>
      <c r="AJ25" s="106">
        <f>'入力表'!AJ40</f>
        <v>0</v>
      </c>
      <c r="AK25" s="106">
        <f>'入力表'!AK40</f>
        <v>0</v>
      </c>
      <c r="AL25" s="106">
        <f>'入力表'!AL40</f>
        <v>0</v>
      </c>
      <c r="AM25" s="106">
        <f>'入力表'!AM40</f>
        <v>0</v>
      </c>
      <c r="AN25" s="108">
        <f>'入力表'!AN40</f>
        <v>0</v>
      </c>
      <c r="AO25" s="90">
        <f>'入力表'!AO40</f>
        <v>0</v>
      </c>
      <c r="AP25" s="106">
        <f>'入力表'!AP40</f>
        <v>0</v>
      </c>
      <c r="AQ25" s="107">
        <f>'入力表'!AQ40</f>
        <v>0</v>
      </c>
      <c r="AR25" s="130"/>
      <c r="AS25" s="131"/>
      <c r="AT25" s="130"/>
      <c r="AU25" s="132"/>
    </row>
    <row r="26" spans="1:47" ht="18.75" customHeight="1">
      <c r="A26" s="319">
        <v>14</v>
      </c>
      <c r="B26" s="573">
        <f>'入力表'!B41</f>
        <v>0</v>
      </c>
      <c r="C26" s="574"/>
      <c r="D26" s="574"/>
      <c r="E26" s="574"/>
      <c r="F26" s="575"/>
      <c r="G26" s="571">
        <f>'入力表'!G41</f>
        <v>0</v>
      </c>
      <c r="H26" s="565"/>
      <c r="I26" s="573">
        <f>'入力表'!I41</f>
        <v>0</v>
      </c>
      <c r="J26" s="574"/>
      <c r="K26" s="574"/>
      <c r="L26" s="587"/>
      <c r="M26" s="44">
        <f>'入力表'!M42</f>
        <v>0</v>
      </c>
      <c r="N26" s="118">
        <f>'入力表'!N42</f>
        <v>0</v>
      </c>
      <c r="O26" s="118">
        <f>'入力表'!O42</f>
        <v>0</v>
      </c>
      <c r="P26" s="118">
        <f>'入力表'!P42</f>
        <v>0</v>
      </c>
      <c r="Q26" s="118">
        <f>'入力表'!Q42</f>
        <v>0</v>
      </c>
      <c r="R26" s="118">
        <f>'入力表'!R42</f>
        <v>0</v>
      </c>
      <c r="S26" s="119">
        <f>'入力表'!S42</f>
        <v>0</v>
      </c>
      <c r="T26" s="44">
        <f>'入力表'!T42</f>
        <v>0</v>
      </c>
      <c r="U26" s="118">
        <f>'入力表'!U42</f>
        <v>0</v>
      </c>
      <c r="V26" s="118">
        <f>'入力表'!V42</f>
        <v>0</v>
      </c>
      <c r="W26" s="118">
        <f>'入力表'!W42</f>
        <v>0</v>
      </c>
      <c r="X26" s="118">
        <f>'入力表'!X42</f>
        <v>0</v>
      </c>
      <c r="Y26" s="118">
        <f>'入力表'!Y42</f>
        <v>0</v>
      </c>
      <c r="Z26" s="119">
        <f>'入力表'!Z42</f>
        <v>0</v>
      </c>
      <c r="AA26" s="44">
        <f>'入力表'!AA42</f>
        <v>0</v>
      </c>
      <c r="AB26" s="118">
        <f>'入力表'!AB42</f>
        <v>0</v>
      </c>
      <c r="AC26" s="118">
        <f>'入力表'!AC42</f>
        <v>0</v>
      </c>
      <c r="AD26" s="118">
        <f>'入力表'!AD42</f>
        <v>0</v>
      </c>
      <c r="AE26" s="118">
        <f>'入力表'!AE42</f>
        <v>0</v>
      </c>
      <c r="AF26" s="118">
        <f>'入力表'!AF42</f>
        <v>0</v>
      </c>
      <c r="AG26" s="119">
        <f>'入力表'!AG42</f>
        <v>0</v>
      </c>
      <c r="AH26" s="44">
        <f>'入力表'!AH42</f>
        <v>0</v>
      </c>
      <c r="AI26" s="118">
        <f>'入力表'!AI42</f>
        <v>0</v>
      </c>
      <c r="AJ26" s="118">
        <f>'入力表'!AJ42</f>
        <v>0</v>
      </c>
      <c r="AK26" s="118">
        <f>'入力表'!AK42</f>
        <v>0</v>
      </c>
      <c r="AL26" s="118">
        <f>'入力表'!AL42</f>
        <v>0</v>
      </c>
      <c r="AM26" s="118">
        <f>'入力表'!AM42</f>
        <v>0</v>
      </c>
      <c r="AN26" s="120">
        <f>'入力表'!AN42</f>
        <v>0</v>
      </c>
      <c r="AO26" s="44">
        <f>'入力表'!AO42</f>
        <v>0</v>
      </c>
      <c r="AP26" s="118">
        <f>'入力表'!AP42</f>
        <v>0</v>
      </c>
      <c r="AQ26" s="119">
        <f>'入力表'!AQ42</f>
        <v>0</v>
      </c>
      <c r="AR26" s="357"/>
      <c r="AS26" s="138"/>
      <c r="AT26" s="137"/>
      <c r="AU26" s="122"/>
    </row>
    <row r="27" spans="1:47" ht="18.75" customHeight="1" hidden="1">
      <c r="A27" s="593" t="s">
        <v>15</v>
      </c>
      <c r="B27" s="560"/>
      <c r="C27" s="560"/>
      <c r="D27" s="560"/>
      <c r="E27" s="560"/>
      <c r="F27" s="560"/>
      <c r="G27" s="560"/>
      <c r="H27" s="560"/>
      <c r="I27" s="560"/>
      <c r="J27" s="560"/>
      <c r="K27" s="560"/>
      <c r="L27" s="561"/>
      <c r="M27" s="139">
        <f aca="true" t="shared" si="0" ref="M27:AQ27">IF(SUM(M13:M26)=0,"",SUM(M13:M26))</f>
      </c>
      <c r="N27" s="140">
        <f t="shared" si="0"/>
      </c>
      <c r="O27" s="140">
        <f t="shared" si="0"/>
      </c>
      <c r="P27" s="140">
        <f t="shared" si="0"/>
      </c>
      <c r="Q27" s="140">
        <f t="shared" si="0"/>
      </c>
      <c r="R27" s="140">
        <f t="shared" si="0"/>
      </c>
      <c r="S27" s="141">
        <f t="shared" si="0"/>
      </c>
      <c r="T27" s="139">
        <f t="shared" si="0"/>
      </c>
      <c r="U27" s="140">
        <f t="shared" si="0"/>
      </c>
      <c r="V27" s="140">
        <f t="shared" si="0"/>
      </c>
      <c r="W27" s="140">
        <f t="shared" si="0"/>
      </c>
      <c r="X27" s="140">
        <f t="shared" si="0"/>
      </c>
      <c r="Y27" s="140">
        <f t="shared" si="0"/>
      </c>
      <c r="Z27" s="141">
        <f t="shared" si="0"/>
      </c>
      <c r="AA27" s="139">
        <f t="shared" si="0"/>
      </c>
      <c r="AB27" s="140">
        <f t="shared" si="0"/>
      </c>
      <c r="AC27" s="140">
        <f t="shared" si="0"/>
      </c>
      <c r="AD27" s="140">
        <f t="shared" si="0"/>
      </c>
      <c r="AE27" s="140">
        <f t="shared" si="0"/>
      </c>
      <c r="AF27" s="140">
        <f t="shared" si="0"/>
      </c>
      <c r="AG27" s="141">
        <f t="shared" si="0"/>
      </c>
      <c r="AH27" s="139">
        <f t="shared" si="0"/>
      </c>
      <c r="AI27" s="140">
        <f t="shared" si="0"/>
      </c>
      <c r="AJ27" s="140">
        <f t="shared" si="0"/>
      </c>
      <c r="AK27" s="140">
        <f t="shared" si="0"/>
      </c>
      <c r="AL27" s="140">
        <f t="shared" si="0"/>
      </c>
      <c r="AM27" s="140">
        <f t="shared" si="0"/>
      </c>
      <c r="AN27" s="142">
        <f t="shared" si="0"/>
      </c>
      <c r="AO27" s="139">
        <f t="shared" si="0"/>
      </c>
      <c r="AP27" s="140">
        <f t="shared" si="0"/>
      </c>
      <c r="AQ27" s="141">
        <f t="shared" si="0"/>
      </c>
      <c r="AR27" s="594">
        <f>SUM(M27:AN27)</f>
        <v>0</v>
      </c>
      <c r="AS27" s="595"/>
      <c r="AT27" s="576">
        <f>SUM(AT13:AU26)</f>
        <v>0</v>
      </c>
      <c r="AU27" s="577"/>
    </row>
    <row r="28" spans="12:48" ht="10.5">
      <c r="L28" s="94" t="s">
        <v>75</v>
      </c>
      <c r="M28" s="94"/>
      <c r="N28" s="94"/>
      <c r="O28" s="286"/>
      <c r="P28" s="94" t="s">
        <v>44</v>
      </c>
      <c r="T28" s="94" t="s">
        <v>43</v>
      </c>
      <c r="U28" s="94"/>
      <c r="V28" s="94"/>
      <c r="W28" s="94"/>
      <c r="X28" s="94"/>
      <c r="Y28" s="143"/>
      <c r="Z28" s="94" t="s">
        <v>44</v>
      </c>
      <c r="AA28" s="94"/>
      <c r="AB28" s="95"/>
      <c r="AC28" s="287"/>
      <c r="AD28" s="287"/>
      <c r="AE28" s="287"/>
      <c r="AF28" s="287"/>
      <c r="AG28" s="144"/>
      <c r="AH28" s="287"/>
      <c r="AI28" s="287"/>
      <c r="AR28" s="578" t="s">
        <v>10</v>
      </c>
      <c r="AS28" s="579"/>
      <c r="AT28" s="579"/>
      <c r="AU28" s="582">
        <f>ROUNDDOWN(AT27/(8*5),1)</f>
        <v>0</v>
      </c>
      <c r="AV28" s="583"/>
    </row>
    <row r="29" spans="20:48" ht="11.25" customHeight="1" thickBot="1">
      <c r="T29" s="94"/>
      <c r="U29" s="94"/>
      <c r="V29" s="94"/>
      <c r="W29" s="94"/>
      <c r="X29" s="94"/>
      <c r="Y29" s="94"/>
      <c r="Z29" s="94"/>
      <c r="AA29" s="94"/>
      <c r="AB29" s="95"/>
      <c r="AC29" s="287"/>
      <c r="AD29" s="287"/>
      <c r="AE29" s="287"/>
      <c r="AF29" s="287"/>
      <c r="AG29" s="144"/>
      <c r="AH29" s="287"/>
      <c r="AI29" s="287"/>
      <c r="AR29" s="580"/>
      <c r="AS29" s="581"/>
      <c r="AT29" s="581"/>
      <c r="AU29" s="584"/>
      <c r="AV29" s="585"/>
    </row>
    <row r="30" spans="1:47" ht="10.5">
      <c r="A30" s="586" t="s">
        <v>47</v>
      </c>
      <c r="B30" s="586"/>
      <c r="C30" s="91">
        <v>1</v>
      </c>
      <c r="D30" s="145" t="s">
        <v>77</v>
      </c>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38"/>
      <c r="AQ30" s="146"/>
      <c r="AR30" s="146"/>
      <c r="AS30" s="146"/>
      <c r="AT30" s="51"/>
      <c r="AU30" s="51"/>
    </row>
    <row r="31" spans="3:47" ht="22.5" customHeight="1">
      <c r="C31" s="147">
        <v>2</v>
      </c>
      <c r="D31" s="388" t="s">
        <v>109</v>
      </c>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row>
    <row r="32" spans="3:47" ht="11.25" customHeight="1">
      <c r="C32" s="91">
        <v>3</v>
      </c>
      <c r="D32" s="550" t="s">
        <v>33</v>
      </c>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294"/>
      <c r="AS32" s="294"/>
      <c r="AT32" s="294"/>
      <c r="AU32" s="294"/>
    </row>
    <row r="33" spans="4:47" ht="14.25" customHeight="1">
      <c r="D33" s="588" t="s">
        <v>16</v>
      </c>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300"/>
      <c r="AS33" s="300"/>
      <c r="AT33" s="300"/>
      <c r="AU33" s="300"/>
    </row>
    <row r="34" spans="3:47" ht="11.25" customHeight="1">
      <c r="C34" s="91">
        <v>4</v>
      </c>
      <c r="D34" s="550" t="s">
        <v>34</v>
      </c>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294"/>
      <c r="AS34" s="294"/>
      <c r="AT34" s="294"/>
      <c r="AU34" s="294"/>
    </row>
    <row r="35" spans="3:47" ht="11.25" customHeight="1">
      <c r="C35" s="91">
        <v>5</v>
      </c>
      <c r="D35" s="550" t="s">
        <v>35</v>
      </c>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294"/>
      <c r="AS35" s="294"/>
      <c r="AT35" s="294"/>
      <c r="AU35" s="294"/>
    </row>
    <row r="36" spans="3:47" ht="11.25" customHeight="1">
      <c r="C36" s="91">
        <v>6</v>
      </c>
      <c r="D36" s="550" t="s">
        <v>17</v>
      </c>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294"/>
      <c r="AS36" s="294"/>
      <c r="AT36" s="294"/>
      <c r="AU36" s="294"/>
    </row>
    <row r="37" spans="3:47" ht="11.25" customHeight="1">
      <c r="C37" s="91">
        <v>7</v>
      </c>
      <c r="D37" s="550" t="s">
        <v>36</v>
      </c>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294"/>
      <c r="AS37" s="294"/>
      <c r="AT37" s="294"/>
      <c r="AU37" s="294"/>
    </row>
    <row r="38" spans="3:47" ht="11.25" customHeight="1">
      <c r="C38" s="91">
        <v>8</v>
      </c>
      <c r="D38" s="550" t="s">
        <v>18</v>
      </c>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294"/>
      <c r="AS38" s="294"/>
      <c r="AT38" s="294"/>
      <c r="AU38" s="294"/>
    </row>
    <row r="39" spans="3:47" ht="22.5" customHeight="1">
      <c r="C39" s="91">
        <v>9</v>
      </c>
      <c r="D39" s="550" t="s">
        <v>19</v>
      </c>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294"/>
      <c r="AS39" s="294"/>
      <c r="AT39" s="294"/>
      <c r="AU39" s="294"/>
    </row>
    <row r="40" spans="43:47" ht="10.5">
      <c r="AQ40" s="294"/>
      <c r="AR40" s="294"/>
      <c r="AS40" s="294"/>
      <c r="AT40" s="294"/>
      <c r="AU40" s="294"/>
    </row>
    <row r="41" spans="14:17" ht="10.5">
      <c r="N41" s="148"/>
      <c r="O41" s="149" t="s">
        <v>48</v>
      </c>
      <c r="P41" s="629" t="s">
        <v>49</v>
      </c>
      <c r="Q41" s="630"/>
    </row>
    <row r="42" spans="14:17" ht="10.5">
      <c r="N42" s="150">
        <v>1</v>
      </c>
      <c r="O42" s="151" t="str">
        <f>'入力表'!O58</f>
        <v>早番</v>
      </c>
      <c r="P42" s="631">
        <f>'入力表'!P58</f>
        <v>8</v>
      </c>
      <c r="Q42" s="632"/>
    </row>
    <row r="43" spans="14:17" ht="10.5">
      <c r="N43" s="152">
        <v>2</v>
      </c>
      <c r="O43" s="153" t="str">
        <f>'入力表'!O59</f>
        <v>遅番</v>
      </c>
      <c r="P43" s="548">
        <f>'入力表'!P59</f>
        <v>8</v>
      </c>
      <c r="Q43" s="549"/>
    </row>
    <row r="44" spans="6:17" ht="10.5">
      <c r="F44" s="556" t="s">
        <v>13</v>
      </c>
      <c r="G44" s="557"/>
      <c r="H44" s="558"/>
      <c r="I44" s="559" t="s">
        <v>38</v>
      </c>
      <c r="J44" s="560"/>
      <c r="K44" s="560"/>
      <c r="L44" s="561"/>
      <c r="N44" s="152">
        <v>3</v>
      </c>
      <c r="O44" s="153" t="str">
        <f>'入力表'!O60</f>
        <v>日勤</v>
      </c>
      <c r="P44" s="548">
        <f>'入力表'!P60</f>
        <v>8</v>
      </c>
      <c r="Q44" s="549"/>
    </row>
    <row r="45" spans="6:17" ht="10.5">
      <c r="F45" s="154"/>
      <c r="G45" s="155" t="s">
        <v>26</v>
      </c>
      <c r="H45" s="132"/>
      <c r="I45" s="562" t="s">
        <v>29</v>
      </c>
      <c r="J45" s="563"/>
      <c r="K45" s="563"/>
      <c r="L45" s="564"/>
      <c r="N45" s="152">
        <v>4</v>
      </c>
      <c r="O45" s="153" t="str">
        <f>'入力表'!O61</f>
        <v>夜勤</v>
      </c>
      <c r="P45" s="548">
        <f>'入力表'!P61</f>
        <v>5</v>
      </c>
      <c r="Q45" s="549"/>
    </row>
    <row r="46" spans="6:17" ht="10.5">
      <c r="F46" s="156"/>
      <c r="G46" s="297" t="s">
        <v>27</v>
      </c>
      <c r="H46" s="298"/>
      <c r="I46" s="553" t="s">
        <v>30</v>
      </c>
      <c r="J46" s="554"/>
      <c r="K46" s="554"/>
      <c r="L46" s="555"/>
      <c r="N46" s="152">
        <v>5</v>
      </c>
      <c r="O46" s="153" t="str">
        <f>'入力表'!O62</f>
        <v>夜明</v>
      </c>
      <c r="P46" s="548">
        <f>'入力表'!P62</f>
        <v>3</v>
      </c>
      <c r="Q46" s="549"/>
    </row>
    <row r="47" spans="6:17" ht="10.5">
      <c r="F47" s="156"/>
      <c r="G47" s="297" t="s">
        <v>37</v>
      </c>
      <c r="H47" s="298"/>
      <c r="I47" s="553" t="s">
        <v>31</v>
      </c>
      <c r="J47" s="554"/>
      <c r="K47" s="554"/>
      <c r="L47" s="555"/>
      <c r="N47" s="152">
        <v>6</v>
      </c>
      <c r="O47" s="153" t="str">
        <f>'入力表'!O63</f>
        <v>研修</v>
      </c>
      <c r="P47" s="548">
        <f>'入力表'!P63</f>
        <v>0</v>
      </c>
      <c r="Q47" s="549"/>
    </row>
    <row r="48" spans="6:17" ht="10.5">
      <c r="F48" s="159"/>
      <c r="G48" s="292" t="s">
        <v>28</v>
      </c>
      <c r="H48" s="293"/>
      <c r="I48" s="565" t="s">
        <v>32</v>
      </c>
      <c r="J48" s="566"/>
      <c r="K48" s="566"/>
      <c r="L48" s="567"/>
      <c r="N48" s="152">
        <v>7</v>
      </c>
      <c r="O48" s="153" t="str">
        <f>'入力表'!O64</f>
        <v>休</v>
      </c>
      <c r="P48" s="548">
        <f>'入力表'!P64</f>
        <v>0</v>
      </c>
      <c r="Q48" s="549"/>
    </row>
    <row r="49" spans="14:17" ht="10.5">
      <c r="N49" s="152">
        <v>8</v>
      </c>
      <c r="O49" s="153" t="str">
        <f>'入力表'!O65</f>
        <v>早休</v>
      </c>
      <c r="P49" s="548">
        <f>'入力表'!P65</f>
        <v>0</v>
      </c>
      <c r="Q49" s="549"/>
    </row>
    <row r="50" spans="14:17" ht="10.5">
      <c r="N50" s="152">
        <v>9</v>
      </c>
      <c r="O50" s="153" t="str">
        <f>'入力表'!O66</f>
        <v>研休</v>
      </c>
      <c r="P50" s="548">
        <f>'入力表'!P66</f>
        <v>0</v>
      </c>
      <c r="Q50" s="549"/>
    </row>
    <row r="51" spans="14:17" ht="10.5">
      <c r="N51" s="152">
        <v>10</v>
      </c>
      <c r="O51" s="162" t="str">
        <f>'入力表'!O67</f>
        <v>休研</v>
      </c>
      <c r="P51" s="548">
        <f>'入力表'!P67</f>
        <v>0</v>
      </c>
      <c r="Q51" s="549"/>
    </row>
    <row r="52" spans="14:17" ht="10.5">
      <c r="N52" s="152">
        <v>11</v>
      </c>
      <c r="O52" s="162" t="str">
        <f>'入力表'!O68</f>
        <v>振休</v>
      </c>
      <c r="P52" s="548">
        <f>'入力表'!P68</f>
        <v>0</v>
      </c>
      <c r="Q52" s="549"/>
    </row>
    <row r="53" spans="14:17" ht="10.5">
      <c r="N53" s="152">
        <v>12</v>
      </c>
      <c r="O53" s="162" t="str">
        <f>'入力表'!O69</f>
        <v>代休</v>
      </c>
      <c r="P53" s="548">
        <f>'入力表'!P69</f>
        <v>0</v>
      </c>
      <c r="Q53" s="549"/>
    </row>
    <row r="54" spans="14:17" ht="10.5">
      <c r="N54" s="152">
        <v>13</v>
      </c>
      <c r="O54" s="162" t="str">
        <f>'入力表'!O70</f>
        <v>有休</v>
      </c>
      <c r="P54" s="548">
        <f>'入力表'!P70</f>
        <v>0</v>
      </c>
      <c r="Q54" s="549"/>
    </row>
    <row r="55" spans="14:17" ht="10.5">
      <c r="N55" s="152">
        <v>14</v>
      </c>
      <c r="O55" s="162" t="str">
        <f>'入力表'!O71</f>
        <v>他</v>
      </c>
      <c r="P55" s="548">
        <f>'入力表'!P71</f>
        <v>0</v>
      </c>
      <c r="Q55" s="549"/>
    </row>
    <row r="56" spans="14:17" ht="10.5">
      <c r="N56" s="152">
        <v>15</v>
      </c>
      <c r="O56" s="162" t="str">
        <f>'入力表'!O72</f>
        <v>宿直</v>
      </c>
      <c r="P56" s="548">
        <f>'入力表'!P72</f>
        <v>10</v>
      </c>
      <c r="Q56" s="549"/>
    </row>
    <row r="57" spans="14:17" ht="10.5">
      <c r="N57" s="152">
        <v>16</v>
      </c>
      <c r="O57" s="162" t="str">
        <f>'入力表'!O73</f>
        <v>宿明</v>
      </c>
      <c r="P57" s="548">
        <f>'入力表'!P73</f>
        <v>2.5</v>
      </c>
      <c r="Q57" s="549"/>
    </row>
    <row r="58" spans="14:17" ht="10.5">
      <c r="N58" s="163">
        <v>17</v>
      </c>
      <c r="O58" s="164">
        <f>'入力表'!O74</f>
        <v>0</v>
      </c>
      <c r="P58" s="546">
        <f>'入力表'!P74</f>
        <v>0</v>
      </c>
      <c r="Q58" s="547"/>
    </row>
    <row r="59" spans="14:17" ht="10.5">
      <c r="N59" s="215"/>
      <c r="O59" s="215"/>
      <c r="P59" s="216"/>
      <c r="Q59" s="216"/>
    </row>
    <row r="60" spans="14:17" ht="11.25" thickBot="1">
      <c r="N60" s="215"/>
      <c r="O60" s="215"/>
      <c r="P60" s="216"/>
      <c r="Q60" s="216"/>
    </row>
    <row r="61" spans="5:34" ht="10.5">
      <c r="E61" s="165"/>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7"/>
    </row>
    <row r="62" spans="5:34" ht="10.5">
      <c r="E62" s="168" t="s">
        <v>39</v>
      </c>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69"/>
    </row>
    <row r="63" spans="5:34" ht="11.25" thickBot="1">
      <c r="E63" s="572">
        <v>0.25</v>
      </c>
      <c r="F63" s="552"/>
      <c r="G63" s="551">
        <v>0.375</v>
      </c>
      <c r="H63" s="552"/>
      <c r="I63" s="551">
        <v>0.5</v>
      </c>
      <c r="J63" s="552"/>
      <c r="K63" s="551">
        <v>0.625</v>
      </c>
      <c r="L63" s="551"/>
      <c r="M63" s="551">
        <v>0.75</v>
      </c>
      <c r="N63" s="552"/>
      <c r="O63" s="551">
        <v>0.875</v>
      </c>
      <c r="P63" s="552"/>
      <c r="Q63" s="551">
        <v>0</v>
      </c>
      <c r="R63" s="552"/>
      <c r="S63" s="551">
        <v>0.125</v>
      </c>
      <c r="T63" s="552"/>
      <c r="U63" s="551">
        <v>0.25</v>
      </c>
      <c r="V63" s="551"/>
      <c r="W63" s="123"/>
      <c r="X63" s="123"/>
      <c r="Y63" s="123"/>
      <c r="Z63" s="123"/>
      <c r="AA63" s="123"/>
      <c r="AB63" s="123"/>
      <c r="AC63" s="123"/>
      <c r="AD63" s="123"/>
      <c r="AE63" s="123"/>
      <c r="AF63" s="123"/>
      <c r="AG63" s="123"/>
      <c r="AH63" s="169"/>
    </row>
    <row r="64" spans="5:34" ht="12" thickBot="1" thickTop="1">
      <c r="E64" s="168"/>
      <c r="F64" s="170"/>
      <c r="G64" s="170"/>
      <c r="H64" s="170"/>
      <c r="I64" s="170"/>
      <c r="J64" s="170"/>
      <c r="K64" s="170"/>
      <c r="L64" s="170"/>
      <c r="M64" s="170"/>
      <c r="N64" s="170"/>
      <c r="O64" s="170"/>
      <c r="P64" s="171"/>
      <c r="Q64" s="171"/>
      <c r="R64" s="171"/>
      <c r="S64" s="171"/>
      <c r="T64" s="171"/>
      <c r="U64" s="171"/>
      <c r="V64" s="123"/>
      <c r="W64" s="172" t="s">
        <v>40</v>
      </c>
      <c r="X64" s="123"/>
      <c r="Y64" s="123"/>
      <c r="Z64" s="123"/>
      <c r="AA64" s="123"/>
      <c r="AB64" s="123"/>
      <c r="AC64" s="123"/>
      <c r="AD64" s="123"/>
      <c r="AE64" s="123"/>
      <c r="AF64" s="123"/>
      <c r="AG64" s="123"/>
      <c r="AH64" s="169"/>
    </row>
    <row r="65" spans="5:34" ht="11.25" thickBot="1">
      <c r="E65" s="168"/>
      <c r="F65" s="173"/>
      <c r="G65" s="173"/>
      <c r="H65" s="173"/>
      <c r="I65" s="173"/>
      <c r="J65" s="173"/>
      <c r="K65" s="173"/>
      <c r="L65" s="173"/>
      <c r="M65" s="173"/>
      <c r="N65" s="173"/>
      <c r="O65" s="173"/>
      <c r="P65" s="173"/>
      <c r="Q65" s="173"/>
      <c r="R65" s="173"/>
      <c r="S65" s="173"/>
      <c r="T65" s="173"/>
      <c r="U65" s="173"/>
      <c r="V65" s="123"/>
      <c r="W65" s="174" t="s">
        <v>41</v>
      </c>
      <c r="X65" s="123"/>
      <c r="Y65" s="123"/>
      <c r="Z65" s="123"/>
      <c r="AA65" s="123"/>
      <c r="AB65" s="123"/>
      <c r="AC65" s="123"/>
      <c r="AD65" s="123"/>
      <c r="AE65" s="123"/>
      <c r="AF65" s="123"/>
      <c r="AG65" s="123"/>
      <c r="AH65" s="169"/>
    </row>
    <row r="66" spans="5:34" ht="11.25" thickBot="1">
      <c r="E66" s="168"/>
      <c r="F66" s="175"/>
      <c r="G66" s="175"/>
      <c r="H66" s="173"/>
      <c r="I66" s="173"/>
      <c r="J66" s="173"/>
      <c r="K66" s="173"/>
      <c r="L66" s="175"/>
      <c r="M66" s="175"/>
      <c r="N66" s="175"/>
      <c r="O66" s="175"/>
      <c r="P66" s="175"/>
      <c r="Q66" s="175"/>
      <c r="R66" s="175"/>
      <c r="S66" s="175"/>
      <c r="T66" s="175"/>
      <c r="U66" s="175"/>
      <c r="V66" s="123"/>
      <c r="W66" s="176" t="s">
        <v>42</v>
      </c>
      <c r="X66" s="123"/>
      <c r="Y66" s="123"/>
      <c r="Z66" s="123"/>
      <c r="AA66" s="123"/>
      <c r="AB66" s="123"/>
      <c r="AC66" s="123"/>
      <c r="AD66" s="123"/>
      <c r="AE66" s="123"/>
      <c r="AF66" s="123"/>
      <c r="AG66" s="123"/>
      <c r="AH66" s="169"/>
    </row>
    <row r="67" spans="5:34" ht="10.5">
      <c r="E67" s="168"/>
      <c r="F67" s="177"/>
      <c r="G67" s="177"/>
      <c r="H67" s="173"/>
      <c r="I67" s="173"/>
      <c r="J67" s="173"/>
      <c r="K67" s="173"/>
      <c r="L67" s="177"/>
      <c r="M67" s="177"/>
      <c r="N67" s="177"/>
      <c r="O67" s="177"/>
      <c r="P67" s="173"/>
      <c r="Q67" s="173"/>
      <c r="R67" s="173"/>
      <c r="S67" s="173"/>
      <c r="T67" s="173"/>
      <c r="U67" s="173"/>
      <c r="V67" s="123"/>
      <c r="W67" s="123"/>
      <c r="X67" s="123"/>
      <c r="Y67" s="123"/>
      <c r="Z67" s="123"/>
      <c r="AA67" s="123"/>
      <c r="AB67" s="123"/>
      <c r="AC67" s="123"/>
      <c r="AD67" s="123"/>
      <c r="AE67" s="123"/>
      <c r="AF67" s="123"/>
      <c r="AG67" s="123"/>
      <c r="AH67" s="169"/>
    </row>
    <row r="68" spans="5:34" ht="11.25" thickBot="1">
      <c r="E68" s="178"/>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80"/>
    </row>
    <row r="69" spans="11:19" ht="10.5">
      <c r="K69" s="181"/>
      <c r="L69" s="181"/>
      <c r="M69" s="181"/>
      <c r="N69" s="181"/>
      <c r="O69" s="181"/>
      <c r="P69" s="181"/>
      <c r="Q69" s="181"/>
      <c r="R69" s="181"/>
      <c r="S69" s="181"/>
    </row>
    <row r="70" spans="11:19" ht="10.5">
      <c r="K70" s="181"/>
      <c r="L70" s="181"/>
      <c r="M70" s="181"/>
      <c r="N70" s="181"/>
      <c r="O70" s="181"/>
      <c r="P70" s="181"/>
      <c r="Q70" s="181"/>
      <c r="R70" s="181"/>
      <c r="S70" s="181"/>
    </row>
    <row r="71" spans="11:19" ht="10.5">
      <c r="K71" s="181"/>
      <c r="L71" s="181"/>
      <c r="M71" s="181"/>
      <c r="N71" s="181"/>
      <c r="O71" s="181"/>
      <c r="P71" s="181"/>
      <c r="Q71" s="181"/>
      <c r="R71" s="181"/>
      <c r="S71" s="181"/>
    </row>
  </sheetData>
  <sheetProtection/>
  <mergeCells count="116">
    <mergeCell ref="D39:AQ39"/>
    <mergeCell ref="P42:Q42"/>
    <mergeCell ref="P43:Q43"/>
    <mergeCell ref="P51:Q51"/>
    <mergeCell ref="P52:Q52"/>
    <mergeCell ref="P53:Q53"/>
    <mergeCell ref="P54:Q54"/>
    <mergeCell ref="P55:Q55"/>
    <mergeCell ref="P41:Q41"/>
    <mergeCell ref="I22:L22"/>
    <mergeCell ref="I23:L23"/>
    <mergeCell ref="I15:L15"/>
    <mergeCell ref="I21:L21"/>
    <mergeCell ref="G25:H25"/>
    <mergeCell ref="G20:H20"/>
    <mergeCell ref="G21:H21"/>
    <mergeCell ref="G22:H22"/>
    <mergeCell ref="G23:H23"/>
    <mergeCell ref="I24:L24"/>
    <mergeCell ref="I25:L25"/>
    <mergeCell ref="G24:H24"/>
    <mergeCell ref="I20:L20"/>
    <mergeCell ref="AR6:AS8"/>
    <mergeCell ref="AT6:AU8"/>
    <mergeCell ref="G10:H10"/>
    <mergeCell ref="G11:H11"/>
    <mergeCell ref="G13:H13"/>
    <mergeCell ref="I19:L19"/>
    <mergeCell ref="I17:L17"/>
    <mergeCell ref="Q2:S2"/>
    <mergeCell ref="M3:AA3"/>
    <mergeCell ref="AL4:AM4"/>
    <mergeCell ref="A6:A8"/>
    <mergeCell ref="B6:F8"/>
    <mergeCell ref="G6:H8"/>
    <mergeCell ref="I6:L8"/>
    <mergeCell ref="M6:S6"/>
    <mergeCell ref="T2:U2"/>
    <mergeCell ref="AB2:AP2"/>
    <mergeCell ref="G19:H19"/>
    <mergeCell ref="G9:H9"/>
    <mergeCell ref="AN3:AP3"/>
    <mergeCell ref="AH6:AN6"/>
    <mergeCell ref="T6:Z6"/>
    <mergeCell ref="AA6:AG6"/>
    <mergeCell ref="AJ3:AL3"/>
    <mergeCell ref="I18:L18"/>
    <mergeCell ref="I9:L9"/>
    <mergeCell ref="I10:L10"/>
    <mergeCell ref="I11:L11"/>
    <mergeCell ref="I13:L13"/>
    <mergeCell ref="I14:L14"/>
    <mergeCell ref="I16:L16"/>
    <mergeCell ref="G14:H14"/>
    <mergeCell ref="G15:H15"/>
    <mergeCell ref="G16:H16"/>
    <mergeCell ref="G17:H17"/>
    <mergeCell ref="G18:H18"/>
    <mergeCell ref="B19:F19"/>
    <mergeCell ref="B9:F9"/>
    <mergeCell ref="A27:L27"/>
    <mergeCell ref="AR27:AS27"/>
    <mergeCell ref="B25:F25"/>
    <mergeCell ref="B10:F10"/>
    <mergeCell ref="B11:F11"/>
    <mergeCell ref="B13:F13"/>
    <mergeCell ref="AT27:AU27"/>
    <mergeCell ref="AR28:AT29"/>
    <mergeCell ref="AU28:AV29"/>
    <mergeCell ref="A30:B30"/>
    <mergeCell ref="I26:L26"/>
    <mergeCell ref="D37:AQ37"/>
    <mergeCell ref="D32:AQ32"/>
    <mergeCell ref="D33:AQ33"/>
    <mergeCell ref="D34:AQ34"/>
    <mergeCell ref="D31:AU31"/>
    <mergeCell ref="B14:F14"/>
    <mergeCell ref="B21:F21"/>
    <mergeCell ref="B22:F22"/>
    <mergeCell ref="B23:F23"/>
    <mergeCell ref="B24:F24"/>
    <mergeCell ref="B26:F26"/>
    <mergeCell ref="B15:F15"/>
    <mergeCell ref="B16:F16"/>
    <mergeCell ref="B17:F17"/>
    <mergeCell ref="B18:F18"/>
    <mergeCell ref="B20:F20"/>
    <mergeCell ref="G26:H26"/>
    <mergeCell ref="D35:AQ35"/>
    <mergeCell ref="D36:AQ36"/>
    <mergeCell ref="E63:F63"/>
    <mergeCell ref="G63:H63"/>
    <mergeCell ref="I63:J63"/>
    <mergeCell ref="K63:L63"/>
    <mergeCell ref="M63:N63"/>
    <mergeCell ref="P56:Q56"/>
    <mergeCell ref="P57:Q57"/>
    <mergeCell ref="O63:P63"/>
    <mergeCell ref="Q63:R63"/>
    <mergeCell ref="I47:L47"/>
    <mergeCell ref="F44:H44"/>
    <mergeCell ref="I44:L44"/>
    <mergeCell ref="I45:L45"/>
    <mergeCell ref="I46:L46"/>
    <mergeCell ref="I48:L48"/>
    <mergeCell ref="P48:Q48"/>
    <mergeCell ref="P58:Q58"/>
    <mergeCell ref="P50:Q50"/>
    <mergeCell ref="D38:AQ38"/>
    <mergeCell ref="S63:T63"/>
    <mergeCell ref="U63:V63"/>
    <mergeCell ref="P47:Q47"/>
    <mergeCell ref="P44:Q44"/>
    <mergeCell ref="P45:Q45"/>
    <mergeCell ref="P46:Q46"/>
    <mergeCell ref="P49:Q49"/>
  </mergeCells>
  <conditionalFormatting sqref="AT27:AU27">
    <cfRule type="cellIs" priority="5" dxfId="47" operator="lessThan" stopIfTrue="1">
      <formula>ROUNDUP($AL$4/3,0)*7*8</formula>
    </cfRule>
  </conditionalFormatting>
  <conditionalFormatting sqref="M27:AQ27">
    <cfRule type="cellIs" priority="4" dxfId="47" operator="lessThan" stopIfTrue="1">
      <formula>ROUNDUP($AL$4/3,0)*8</formula>
    </cfRule>
  </conditionalFormatting>
  <conditionalFormatting sqref="AU28:AV29">
    <cfRule type="cellIs" priority="3" dxfId="47" operator="lessThan" stopIfTrue="1">
      <formula>ROUNDUP($AL$4/3,0)*7/5</formula>
    </cfRule>
  </conditionalFormatting>
  <conditionalFormatting sqref="M17:AQ26 M16:AP16 M13:AQ15 M9:AQ11">
    <cfRule type="containsText" priority="2" dxfId="8" operator="containsText" stopIfTrue="1" text="夜勤">
      <formula>NOT(ISERROR(SEARCH("夜勤",M9)))</formula>
    </cfRule>
  </conditionalFormatting>
  <conditionalFormatting sqref="M9:AQ27">
    <cfRule type="cellIs" priority="1" dxfId="1" operator="equal" stopIfTrue="1">
      <formula>"宿直"</formula>
    </cfRule>
  </conditionalFormatting>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AU95"/>
  <sheetViews>
    <sheetView showZeros="0" view="pageBreakPreview" zoomScale="85" zoomScaleSheetLayoutView="85" zoomScalePageLayoutView="0" workbookViewId="0" topLeftCell="A1">
      <selection activeCell="A1" sqref="A1"/>
    </sheetView>
  </sheetViews>
  <sheetFormatPr defaultColWidth="2.7109375" defaultRowHeight="15"/>
  <cols>
    <col min="1" max="12" width="2.28125" style="91" customWidth="1"/>
    <col min="13" max="43" width="3.28125" style="91" customWidth="1"/>
    <col min="44" max="44" width="2.7109375" style="91" customWidth="1"/>
    <col min="45" max="45" width="1.8515625" style="91" customWidth="1"/>
    <col min="46" max="46" width="2.8515625" style="91" customWidth="1"/>
    <col min="47" max="47" width="2.28125" style="91" customWidth="1"/>
    <col min="48" max="16384" width="2.7109375" style="91" customWidth="1"/>
  </cols>
  <sheetData>
    <row r="1" ht="15.75">
      <c r="A1" s="321" t="s">
        <v>80</v>
      </c>
    </row>
    <row r="2" spans="2:46" ht="15.75">
      <c r="B2" s="92" t="s">
        <v>1</v>
      </c>
      <c r="S2" s="93" t="s">
        <v>2</v>
      </c>
      <c r="T2" s="612">
        <f>'入力表'!T2</f>
        <v>43586</v>
      </c>
      <c r="U2" s="612"/>
      <c r="V2" s="612"/>
      <c r="W2" s="619">
        <f>'入力表'!W2</f>
        <v>43586</v>
      </c>
      <c r="X2" s="619"/>
      <c r="Y2" s="91" t="s">
        <v>3</v>
      </c>
      <c r="AB2" s="91" t="s">
        <v>4</v>
      </c>
      <c r="AE2" s="93" t="s">
        <v>2</v>
      </c>
      <c r="AF2" s="605" t="str">
        <f>'入力表'!AF2</f>
        <v>認知症対応型共同生活介護</v>
      </c>
      <c r="AG2" s="605"/>
      <c r="AH2" s="605"/>
      <c r="AI2" s="605"/>
      <c r="AJ2" s="605"/>
      <c r="AK2" s="605"/>
      <c r="AL2" s="605"/>
      <c r="AM2" s="605"/>
      <c r="AN2" s="605"/>
      <c r="AO2" s="605"/>
      <c r="AP2" s="605"/>
      <c r="AQ2" s="605"/>
      <c r="AR2" s="605"/>
      <c r="AS2" s="605"/>
      <c r="AT2" s="91" t="s">
        <v>3</v>
      </c>
    </row>
    <row r="3" spans="9:44" ht="10.5">
      <c r="I3" s="91" t="s">
        <v>5</v>
      </c>
      <c r="L3" s="93" t="s">
        <v>2</v>
      </c>
      <c r="M3" s="605">
        <f>'入力表'!M3</f>
        <v>0</v>
      </c>
      <c r="N3" s="605"/>
      <c r="O3" s="605"/>
      <c r="P3" s="605"/>
      <c r="Q3" s="605"/>
      <c r="R3" s="605"/>
      <c r="S3" s="605"/>
      <c r="T3" s="605"/>
      <c r="U3" s="605"/>
      <c r="V3" s="605"/>
      <c r="W3" s="605"/>
      <c r="X3" s="605"/>
      <c r="Y3" s="605"/>
      <c r="Z3" s="605"/>
      <c r="AA3" s="605"/>
      <c r="AB3" s="91" t="s">
        <v>3</v>
      </c>
      <c r="AC3" s="94"/>
      <c r="AD3" s="94"/>
      <c r="AE3" s="91" t="s">
        <v>6</v>
      </c>
      <c r="AJ3" s="93" t="s">
        <v>2</v>
      </c>
      <c r="AK3" s="604">
        <f>'入力表'!AK3</f>
        <v>0</v>
      </c>
      <c r="AL3" s="605"/>
      <c r="AM3" s="605"/>
      <c r="AN3" s="91" t="s">
        <v>7</v>
      </c>
      <c r="AO3" s="604">
        <f>'入力表'!AO3</f>
        <v>0</v>
      </c>
      <c r="AP3" s="604"/>
      <c r="AQ3" s="604"/>
      <c r="AR3" s="91" t="s">
        <v>3</v>
      </c>
    </row>
    <row r="4" spans="20:40" s="94" customFormat="1" ht="10.5">
      <c r="T4" s="287"/>
      <c r="U4" s="287"/>
      <c r="V4" s="287"/>
      <c r="W4" s="287"/>
      <c r="X4" s="287"/>
      <c r="Y4" s="287"/>
      <c r="Z4" s="287"/>
      <c r="AA4" s="287"/>
      <c r="AJ4" s="94" t="s">
        <v>45</v>
      </c>
      <c r="AK4" s="95" t="s">
        <v>2</v>
      </c>
      <c r="AL4" s="613">
        <f>'入力表'!AL4</f>
        <v>0</v>
      </c>
      <c r="AM4" s="613"/>
      <c r="AN4" s="94" t="s">
        <v>46</v>
      </c>
    </row>
    <row r="5" spans="1:47" s="186" customFormat="1" ht="13.5" customHeight="1">
      <c r="A5" s="636" t="s">
        <v>20</v>
      </c>
      <c r="B5" s="637" t="s">
        <v>8</v>
      </c>
      <c r="C5" s="637"/>
      <c r="D5" s="637"/>
      <c r="E5" s="637"/>
      <c r="F5" s="637"/>
      <c r="G5" s="743" t="s">
        <v>21</v>
      </c>
      <c r="H5" s="743"/>
      <c r="I5" s="637" t="s">
        <v>14</v>
      </c>
      <c r="J5" s="637"/>
      <c r="K5" s="637"/>
      <c r="L5" s="638"/>
      <c r="M5" s="636" t="s">
        <v>22</v>
      </c>
      <c r="N5" s="637"/>
      <c r="O5" s="637"/>
      <c r="P5" s="637"/>
      <c r="Q5" s="637"/>
      <c r="R5" s="637"/>
      <c r="S5" s="638"/>
      <c r="T5" s="633" t="s">
        <v>23</v>
      </c>
      <c r="U5" s="634"/>
      <c r="V5" s="634"/>
      <c r="W5" s="634"/>
      <c r="X5" s="634"/>
      <c r="Y5" s="634"/>
      <c r="Z5" s="635"/>
      <c r="AA5" s="633" t="s">
        <v>24</v>
      </c>
      <c r="AB5" s="634"/>
      <c r="AC5" s="634"/>
      <c r="AD5" s="634"/>
      <c r="AE5" s="634"/>
      <c r="AF5" s="634"/>
      <c r="AG5" s="635"/>
      <c r="AH5" s="636" t="s">
        <v>25</v>
      </c>
      <c r="AI5" s="637"/>
      <c r="AJ5" s="637"/>
      <c r="AK5" s="637"/>
      <c r="AL5" s="637"/>
      <c r="AM5" s="637"/>
      <c r="AN5" s="638"/>
      <c r="AO5" s="305"/>
      <c r="AP5" s="305"/>
      <c r="AQ5" s="305"/>
      <c r="AR5" s="639" t="s">
        <v>12</v>
      </c>
      <c r="AS5" s="640"/>
      <c r="AT5" s="645" t="s">
        <v>11</v>
      </c>
      <c r="AU5" s="646"/>
    </row>
    <row r="6" spans="1:47" ht="10.5">
      <c r="A6" s="739"/>
      <c r="B6" s="741"/>
      <c r="C6" s="741"/>
      <c r="D6" s="741"/>
      <c r="E6" s="741"/>
      <c r="F6" s="741"/>
      <c r="G6" s="744"/>
      <c r="H6" s="744"/>
      <c r="I6" s="741"/>
      <c r="J6" s="741"/>
      <c r="K6" s="741"/>
      <c r="L6" s="746"/>
      <c r="M6" s="97">
        <f>'入力表'!M6</f>
        <v>43586</v>
      </c>
      <c r="N6" s="98">
        <f>'入力表'!N6</f>
        <v>43587</v>
      </c>
      <c r="O6" s="98">
        <f>'入力表'!O6</f>
        <v>43588</v>
      </c>
      <c r="P6" s="98">
        <f>'入力表'!P6</f>
        <v>43589</v>
      </c>
      <c r="Q6" s="98">
        <f>'入力表'!Q6</f>
        <v>43590</v>
      </c>
      <c r="R6" s="98">
        <f>'入力表'!R6</f>
        <v>43591</v>
      </c>
      <c r="S6" s="99">
        <f>'入力表'!S6</f>
        <v>43592</v>
      </c>
      <c r="T6" s="100">
        <f>'入力表'!T6</f>
        <v>43593</v>
      </c>
      <c r="U6" s="98">
        <f>'入力表'!U6</f>
        <v>43594</v>
      </c>
      <c r="V6" s="98">
        <f>'入力表'!V6</f>
        <v>43595</v>
      </c>
      <c r="W6" s="98">
        <f>'入力表'!W6</f>
        <v>43596</v>
      </c>
      <c r="X6" s="98">
        <f>'入力表'!X6</f>
        <v>43597</v>
      </c>
      <c r="Y6" s="98">
        <f>'入力表'!Y6</f>
        <v>43598</v>
      </c>
      <c r="Z6" s="99">
        <f>'入力表'!Z6</f>
        <v>43599</v>
      </c>
      <c r="AA6" s="100">
        <f>'入力表'!AA6</f>
        <v>43600</v>
      </c>
      <c r="AB6" s="98">
        <f>'入力表'!AB6</f>
        <v>43601</v>
      </c>
      <c r="AC6" s="98">
        <f>'入力表'!AC6</f>
        <v>43602</v>
      </c>
      <c r="AD6" s="98">
        <f>'入力表'!AD6</f>
        <v>43603</v>
      </c>
      <c r="AE6" s="98">
        <f>'入力表'!AE6</f>
        <v>43604</v>
      </c>
      <c r="AF6" s="98">
        <f>'入力表'!AF6</f>
        <v>43605</v>
      </c>
      <c r="AG6" s="99">
        <f>'入力表'!AG6</f>
        <v>43606</v>
      </c>
      <c r="AH6" s="100">
        <f>'入力表'!AH6</f>
        <v>43607</v>
      </c>
      <c r="AI6" s="98">
        <f>'入力表'!AI6</f>
        <v>43608</v>
      </c>
      <c r="AJ6" s="98">
        <f>'入力表'!AJ6</f>
        <v>43609</v>
      </c>
      <c r="AK6" s="98">
        <f>'入力表'!AK6</f>
        <v>43610</v>
      </c>
      <c r="AL6" s="98">
        <f>'入力表'!AL6</f>
        <v>43611</v>
      </c>
      <c r="AM6" s="98">
        <f>'入力表'!AM6</f>
        <v>43612</v>
      </c>
      <c r="AN6" s="101">
        <f>'入力表'!AN6</f>
        <v>43613</v>
      </c>
      <c r="AO6" s="100">
        <f>'入力表'!AO6</f>
        <v>43614</v>
      </c>
      <c r="AP6" s="98">
        <f>'入力表'!AP6</f>
        <v>43615</v>
      </c>
      <c r="AQ6" s="98">
        <f>'入力表'!AQ6</f>
        <v>43616</v>
      </c>
      <c r="AR6" s="641"/>
      <c r="AS6" s="642"/>
      <c r="AT6" s="647"/>
      <c r="AU6" s="648"/>
    </row>
    <row r="7" spans="1:47" ht="10.5">
      <c r="A7" s="740"/>
      <c r="B7" s="742"/>
      <c r="C7" s="742"/>
      <c r="D7" s="742"/>
      <c r="E7" s="742"/>
      <c r="F7" s="742"/>
      <c r="G7" s="745"/>
      <c r="H7" s="745"/>
      <c r="I7" s="742"/>
      <c r="J7" s="742"/>
      <c r="K7" s="742"/>
      <c r="L7" s="747"/>
      <c r="M7" s="44" t="str">
        <f>'入力表'!M7</f>
        <v>水</v>
      </c>
      <c r="N7" s="45" t="str">
        <f>'入力表'!N7</f>
        <v>木</v>
      </c>
      <c r="O7" s="45" t="str">
        <f>'入力表'!O7</f>
        <v>金</v>
      </c>
      <c r="P7" s="45" t="str">
        <f>'入力表'!P7</f>
        <v>土</v>
      </c>
      <c r="Q7" s="45" t="str">
        <f>'入力表'!Q7</f>
        <v>日</v>
      </c>
      <c r="R7" s="45" t="str">
        <f>'入力表'!R7</f>
        <v>月</v>
      </c>
      <c r="S7" s="46" t="str">
        <f>'入力表'!S7</f>
        <v>火</v>
      </c>
      <c r="T7" s="47" t="str">
        <f>'入力表'!T7</f>
        <v>水</v>
      </c>
      <c r="U7" s="45" t="str">
        <f>'入力表'!U7</f>
        <v>木</v>
      </c>
      <c r="V7" s="45" t="str">
        <f>'入力表'!V7</f>
        <v>金</v>
      </c>
      <c r="W7" s="45" t="str">
        <f>'入力表'!W7</f>
        <v>土</v>
      </c>
      <c r="X7" s="45" t="str">
        <f>'入力表'!X7</f>
        <v>日</v>
      </c>
      <c r="Y7" s="45" t="str">
        <f>'入力表'!Y7</f>
        <v>月</v>
      </c>
      <c r="Z7" s="46" t="str">
        <f>'入力表'!Z7</f>
        <v>火</v>
      </c>
      <c r="AA7" s="47" t="str">
        <f>'入力表'!AA7</f>
        <v>水</v>
      </c>
      <c r="AB7" s="45" t="str">
        <f>'入力表'!AB7</f>
        <v>木</v>
      </c>
      <c r="AC7" s="45" t="str">
        <f>'入力表'!AC7</f>
        <v>金</v>
      </c>
      <c r="AD7" s="45" t="str">
        <f>'入力表'!AD7</f>
        <v>土</v>
      </c>
      <c r="AE7" s="45" t="str">
        <f>'入力表'!AE7</f>
        <v>日</v>
      </c>
      <c r="AF7" s="45" t="str">
        <f>'入力表'!AF7</f>
        <v>月</v>
      </c>
      <c r="AG7" s="46" t="str">
        <f>'入力表'!AG7</f>
        <v>火</v>
      </c>
      <c r="AH7" s="47" t="str">
        <f>'入力表'!AH7</f>
        <v>水</v>
      </c>
      <c r="AI7" s="45" t="str">
        <f>'入力表'!AI7</f>
        <v>木</v>
      </c>
      <c r="AJ7" s="45" t="str">
        <f>'入力表'!AJ7</f>
        <v>金</v>
      </c>
      <c r="AK7" s="45" t="str">
        <f>'入力表'!AK7</f>
        <v>土</v>
      </c>
      <c r="AL7" s="45" t="str">
        <f>'入力表'!AL7</f>
        <v>日</v>
      </c>
      <c r="AM7" s="45" t="str">
        <f>'入力表'!AM7</f>
        <v>月</v>
      </c>
      <c r="AN7" s="48" t="str">
        <f>'入力表'!AN7</f>
        <v>火</v>
      </c>
      <c r="AO7" s="47" t="str">
        <f>'入力表'!AO7</f>
        <v>水</v>
      </c>
      <c r="AP7" s="45" t="str">
        <f>'入力表'!AP7</f>
        <v>木</v>
      </c>
      <c r="AQ7" s="45" t="str">
        <f>'入力表'!AQ7</f>
        <v>金</v>
      </c>
      <c r="AR7" s="643"/>
      <c r="AS7" s="644"/>
      <c r="AT7" s="649"/>
      <c r="AU7" s="650"/>
    </row>
    <row r="8" spans="1:47" ht="10.5">
      <c r="A8" s="730">
        <v>1</v>
      </c>
      <c r="B8" s="731" t="str">
        <f>'入力表'!B8</f>
        <v>管理者</v>
      </c>
      <c r="C8" s="732"/>
      <c r="D8" s="732"/>
      <c r="E8" s="732"/>
      <c r="F8" s="733"/>
      <c r="G8" s="734">
        <f>'入力表'!G8</f>
        <v>0</v>
      </c>
      <c r="H8" s="735"/>
      <c r="I8" s="731">
        <f>'入力表'!I8</f>
        <v>0</v>
      </c>
      <c r="J8" s="732"/>
      <c r="K8" s="732"/>
      <c r="L8" s="736"/>
      <c r="M8" s="306">
        <f>'入力表'!M8</f>
      </c>
      <c r="N8" s="307">
        <f>'入力表'!N8</f>
      </c>
      <c r="O8" s="307">
        <f>'入力表'!O8</f>
      </c>
      <c r="P8" s="307">
        <f>'入力表'!P8</f>
      </c>
      <c r="Q8" s="307">
        <f>'入力表'!Q8</f>
      </c>
      <c r="R8" s="307">
        <f>'入力表'!R8</f>
      </c>
      <c r="S8" s="308">
        <f>'入力表'!S8</f>
      </c>
      <c r="T8" s="306">
        <f>'入力表'!T8</f>
      </c>
      <c r="U8" s="307">
        <f>'入力表'!U8</f>
      </c>
      <c r="V8" s="307">
        <f>'入力表'!V8</f>
      </c>
      <c r="W8" s="307">
        <f>'入力表'!W8</f>
      </c>
      <c r="X8" s="307">
        <f>'入力表'!X8</f>
      </c>
      <c r="Y8" s="307">
        <f>'入力表'!Y8</f>
      </c>
      <c r="Z8" s="308">
        <f>'入力表'!Z8</f>
      </c>
      <c r="AA8" s="306">
        <f>'入力表'!AA8</f>
      </c>
      <c r="AB8" s="307">
        <f>'入力表'!AB8</f>
      </c>
      <c r="AC8" s="307">
        <f>'入力表'!AC8</f>
      </c>
      <c r="AD8" s="307">
        <f>'入力表'!AD8</f>
      </c>
      <c r="AE8" s="307">
        <f>'入力表'!AE8</f>
      </c>
      <c r="AF8" s="307">
        <f>'入力表'!AF8</f>
      </c>
      <c r="AG8" s="308">
        <f>'入力表'!AG8</f>
      </c>
      <c r="AH8" s="306">
        <f>'入力表'!AH8</f>
      </c>
      <c r="AI8" s="307">
        <f>'入力表'!AI8</f>
      </c>
      <c r="AJ8" s="307">
        <f>'入力表'!AJ8</f>
      </c>
      <c r="AK8" s="307">
        <f>'入力表'!AK8</f>
      </c>
      <c r="AL8" s="307">
        <f>'入力表'!AL8</f>
      </c>
      <c r="AM8" s="307">
        <f>'入力表'!AM8</f>
      </c>
      <c r="AN8" s="309">
        <f>'入力表'!AN8</f>
      </c>
      <c r="AO8" s="306">
        <f>'入力表'!AO8</f>
      </c>
      <c r="AP8" s="307">
        <f>'入力表'!AP8</f>
      </c>
      <c r="AQ8" s="308">
        <f>'入力表'!AQ8</f>
      </c>
      <c r="AR8" s="737">
        <f>IF(SUM(M8:AN8)=0,"",SUM(M8:AN8))</f>
      </c>
      <c r="AS8" s="738"/>
      <c r="AT8" s="651">
        <f>IF(AR8="","",AR8/4)</f>
      </c>
      <c r="AU8" s="652"/>
    </row>
    <row r="9" spans="1:47" ht="10.5">
      <c r="A9" s="707"/>
      <c r="B9" s="709"/>
      <c r="C9" s="710"/>
      <c r="D9" s="710"/>
      <c r="E9" s="710"/>
      <c r="F9" s="711"/>
      <c r="G9" s="715"/>
      <c r="H9" s="716"/>
      <c r="I9" s="709"/>
      <c r="J9" s="710"/>
      <c r="K9" s="710"/>
      <c r="L9" s="719"/>
      <c r="M9" s="310">
        <f>'入力表'!M9</f>
        <v>0</v>
      </c>
      <c r="N9" s="234">
        <f>'入力表'!N9</f>
        <v>0</v>
      </c>
      <c r="O9" s="234">
        <f>'入力表'!O9</f>
        <v>0</v>
      </c>
      <c r="P9" s="234">
        <f>'入力表'!P9</f>
        <v>0</v>
      </c>
      <c r="Q9" s="234">
        <f>'入力表'!Q9</f>
        <v>0</v>
      </c>
      <c r="R9" s="234">
        <f>'入力表'!R9</f>
        <v>0</v>
      </c>
      <c r="S9" s="235">
        <f>'入力表'!S9</f>
        <v>0</v>
      </c>
      <c r="T9" s="310">
        <f>'入力表'!T9</f>
        <v>0</v>
      </c>
      <c r="U9" s="234">
        <f>'入力表'!U9</f>
        <v>0</v>
      </c>
      <c r="V9" s="234">
        <f>'入力表'!V9</f>
        <v>0</v>
      </c>
      <c r="W9" s="234">
        <f>'入力表'!W9</f>
        <v>0</v>
      </c>
      <c r="X9" s="234">
        <f>'入力表'!X9</f>
        <v>0</v>
      </c>
      <c r="Y9" s="234">
        <f>'入力表'!Y9</f>
        <v>0</v>
      </c>
      <c r="Z9" s="235">
        <f>'入力表'!Z9</f>
        <v>0</v>
      </c>
      <c r="AA9" s="310">
        <f>'入力表'!AA9</f>
        <v>0</v>
      </c>
      <c r="AB9" s="234">
        <f>'入力表'!AB9</f>
        <v>0</v>
      </c>
      <c r="AC9" s="234">
        <f>'入力表'!AC9</f>
        <v>0</v>
      </c>
      <c r="AD9" s="234">
        <f>'入力表'!AD9</f>
        <v>0</v>
      </c>
      <c r="AE9" s="234">
        <f>'入力表'!AE9</f>
        <v>0</v>
      </c>
      <c r="AF9" s="234">
        <f>'入力表'!AF9</f>
        <v>0</v>
      </c>
      <c r="AG9" s="235">
        <f>'入力表'!AG9</f>
        <v>0</v>
      </c>
      <c r="AH9" s="310">
        <f>'入力表'!AH9</f>
        <v>0</v>
      </c>
      <c r="AI9" s="234">
        <f>'入力表'!AI9</f>
        <v>0</v>
      </c>
      <c r="AJ9" s="234">
        <f>'入力表'!AJ9</f>
        <v>0</v>
      </c>
      <c r="AK9" s="234">
        <f>'入力表'!AK9</f>
        <v>0</v>
      </c>
      <c r="AL9" s="234">
        <f>'入力表'!AL9</f>
        <v>0</v>
      </c>
      <c r="AM9" s="234">
        <f>'入力表'!AM9</f>
        <v>0</v>
      </c>
      <c r="AN9" s="311">
        <f>'入力表'!AN9</f>
        <v>0</v>
      </c>
      <c r="AO9" s="310">
        <f>'入力表'!AO9</f>
        <v>0</v>
      </c>
      <c r="AP9" s="234">
        <f>'入力表'!AP9</f>
        <v>0</v>
      </c>
      <c r="AQ9" s="235">
        <f>'入力表'!AQ9</f>
        <v>0</v>
      </c>
      <c r="AR9" s="727"/>
      <c r="AS9" s="728"/>
      <c r="AT9" s="653"/>
      <c r="AU9" s="654"/>
    </row>
    <row r="10" spans="1:47" ht="10.5">
      <c r="A10" s="707">
        <v>2</v>
      </c>
      <c r="B10" s="709" t="str">
        <f>'入力表'!B10</f>
        <v>計画作成担当者</v>
      </c>
      <c r="C10" s="710"/>
      <c r="D10" s="710"/>
      <c r="E10" s="710"/>
      <c r="F10" s="711"/>
      <c r="G10" s="715">
        <f>'入力表'!G10</f>
        <v>0</v>
      </c>
      <c r="H10" s="716"/>
      <c r="I10" s="709">
        <f>'入力表'!I10</f>
        <v>0</v>
      </c>
      <c r="J10" s="710"/>
      <c r="K10" s="710"/>
      <c r="L10" s="719"/>
      <c r="M10" s="236">
        <f>'入力表'!M10</f>
      </c>
      <c r="N10" s="237">
        <f>'入力表'!N10</f>
      </c>
      <c r="O10" s="237">
        <f>'入力表'!O10</f>
      </c>
      <c r="P10" s="237">
        <f>'入力表'!P10</f>
      </c>
      <c r="Q10" s="237">
        <f>'入力表'!Q10</f>
      </c>
      <c r="R10" s="237">
        <f>'入力表'!R10</f>
      </c>
      <c r="S10" s="238">
        <f>'入力表'!S10</f>
      </c>
      <c r="T10" s="236">
        <f>'入力表'!T10</f>
      </c>
      <c r="U10" s="237">
        <f>'入力表'!U10</f>
      </c>
      <c r="V10" s="237">
        <f>'入力表'!V10</f>
      </c>
      <c r="W10" s="237">
        <f>'入力表'!W10</f>
      </c>
      <c r="X10" s="237">
        <f>'入力表'!X10</f>
      </c>
      <c r="Y10" s="237">
        <f>'入力表'!Y10</f>
      </c>
      <c r="Z10" s="238">
        <f>'入力表'!Z10</f>
      </c>
      <c r="AA10" s="236">
        <f>'入力表'!AA10</f>
      </c>
      <c r="AB10" s="237">
        <f>'入力表'!AB10</f>
      </c>
      <c r="AC10" s="237">
        <f>'入力表'!AC10</f>
      </c>
      <c r="AD10" s="237">
        <f>'入力表'!AD10</f>
      </c>
      <c r="AE10" s="237">
        <f>'入力表'!AE10</f>
      </c>
      <c r="AF10" s="237">
        <f>'入力表'!AF10</f>
      </c>
      <c r="AG10" s="238">
        <f>'入力表'!AG10</f>
      </c>
      <c r="AH10" s="236">
        <f>'入力表'!AH10</f>
      </c>
      <c r="AI10" s="237">
        <f>'入力表'!AI10</f>
      </c>
      <c r="AJ10" s="237">
        <f>'入力表'!AJ10</f>
      </c>
      <c r="AK10" s="237">
        <f>'入力表'!AK10</f>
      </c>
      <c r="AL10" s="237">
        <f>'入力表'!AL10</f>
      </c>
      <c r="AM10" s="237">
        <f>'入力表'!AM10</f>
      </c>
      <c r="AN10" s="239">
        <f>'入力表'!AN10</f>
      </c>
      <c r="AO10" s="236">
        <f>'入力表'!AO10</f>
      </c>
      <c r="AP10" s="237">
        <f>'入力表'!AP10</f>
      </c>
      <c r="AQ10" s="238">
        <f>'入力表'!AQ10</f>
      </c>
      <c r="AR10" s="721">
        <f>IF(SUM(M10:AN10)=0,"",SUM(M10:AN10))</f>
      </c>
      <c r="AS10" s="722"/>
      <c r="AT10" s="725">
        <f>IF(AR10="","",AR10/4)</f>
      </c>
      <c r="AU10" s="690"/>
    </row>
    <row r="11" spans="1:47" ht="10.5">
      <c r="A11" s="707"/>
      <c r="B11" s="709"/>
      <c r="C11" s="710"/>
      <c r="D11" s="710"/>
      <c r="E11" s="710"/>
      <c r="F11" s="711"/>
      <c r="G11" s="715"/>
      <c r="H11" s="716"/>
      <c r="I11" s="709"/>
      <c r="J11" s="710"/>
      <c r="K11" s="710"/>
      <c r="L11" s="719"/>
      <c r="M11" s="90">
        <f>'入力表'!M11</f>
        <v>0</v>
      </c>
      <c r="N11" s="106">
        <f>'入力表'!N11</f>
        <v>0</v>
      </c>
      <c r="O11" s="106">
        <f>'入力表'!O11</f>
        <v>0</v>
      </c>
      <c r="P11" s="106">
        <f>'入力表'!P11</f>
        <v>0</v>
      </c>
      <c r="Q11" s="106">
        <f>'入力表'!Q11</f>
        <v>0</v>
      </c>
      <c r="R11" s="106">
        <f>'入力表'!R11</f>
        <v>0</v>
      </c>
      <c r="S11" s="107">
        <f>'入力表'!S11</f>
        <v>0</v>
      </c>
      <c r="T11" s="90">
        <f>'入力表'!T11</f>
        <v>0</v>
      </c>
      <c r="U11" s="106">
        <f>'入力表'!U11</f>
        <v>0</v>
      </c>
      <c r="V11" s="106">
        <f>'入力表'!V11</f>
        <v>0</v>
      </c>
      <c r="W11" s="106">
        <f>'入力表'!W11</f>
        <v>0</v>
      </c>
      <c r="X11" s="106">
        <f>'入力表'!X11</f>
        <v>0</v>
      </c>
      <c r="Y11" s="106">
        <f>'入力表'!Y11</f>
        <v>0</v>
      </c>
      <c r="Z11" s="107">
        <f>'入力表'!Z11</f>
        <v>0</v>
      </c>
      <c r="AA11" s="90">
        <f>'入力表'!AA11</f>
        <v>0</v>
      </c>
      <c r="AB11" s="106">
        <f>'入力表'!AB11</f>
        <v>0</v>
      </c>
      <c r="AC11" s="106">
        <f>'入力表'!AC11</f>
        <v>0</v>
      </c>
      <c r="AD11" s="106">
        <f>'入力表'!AD11</f>
        <v>0</v>
      </c>
      <c r="AE11" s="106">
        <f>'入力表'!AE11</f>
        <v>0</v>
      </c>
      <c r="AF11" s="106">
        <f>'入力表'!AF11</f>
        <v>0</v>
      </c>
      <c r="AG11" s="107">
        <f>'入力表'!AG11</f>
        <v>0</v>
      </c>
      <c r="AH11" s="90">
        <f>'入力表'!AH11</f>
        <v>0</v>
      </c>
      <c r="AI11" s="106">
        <f>'入力表'!AI11</f>
        <v>0</v>
      </c>
      <c r="AJ11" s="106">
        <f>'入力表'!AJ11</f>
        <v>0</v>
      </c>
      <c r="AK11" s="106">
        <f>'入力表'!AK11</f>
        <v>0</v>
      </c>
      <c r="AL11" s="106">
        <f>'入力表'!AL11</f>
        <v>0</v>
      </c>
      <c r="AM11" s="106">
        <f>'入力表'!AM11</f>
        <v>0</v>
      </c>
      <c r="AN11" s="108">
        <f>'入力表'!AN11</f>
        <v>0</v>
      </c>
      <c r="AO11" s="90">
        <f>'入力表'!AO11</f>
        <v>0</v>
      </c>
      <c r="AP11" s="106">
        <f>'入力表'!AP11</f>
        <v>0</v>
      </c>
      <c r="AQ11" s="107">
        <f>'入力表'!AQ11</f>
        <v>0</v>
      </c>
      <c r="AR11" s="727"/>
      <c r="AS11" s="728"/>
      <c r="AT11" s="729"/>
      <c r="AU11" s="696"/>
    </row>
    <row r="12" spans="1:47" ht="10.5">
      <c r="A12" s="707">
        <v>3</v>
      </c>
      <c r="B12" s="709">
        <f>'入力表'!B12</f>
        <v>0</v>
      </c>
      <c r="C12" s="710"/>
      <c r="D12" s="710"/>
      <c r="E12" s="710"/>
      <c r="F12" s="711"/>
      <c r="G12" s="715">
        <f>'入力表'!G12</f>
        <v>0</v>
      </c>
      <c r="H12" s="716"/>
      <c r="I12" s="709">
        <f>'入力表'!I12</f>
        <v>0</v>
      </c>
      <c r="J12" s="710"/>
      <c r="K12" s="710"/>
      <c r="L12" s="719"/>
      <c r="M12" s="236">
        <f>'入力表'!M12</f>
      </c>
      <c r="N12" s="237">
        <f>'入力表'!N12</f>
      </c>
      <c r="O12" s="237">
        <f>'入力表'!O12</f>
      </c>
      <c r="P12" s="237">
        <f>'入力表'!P12</f>
      </c>
      <c r="Q12" s="237">
        <f>'入力表'!Q12</f>
      </c>
      <c r="R12" s="237">
        <f>'入力表'!R12</f>
      </c>
      <c r="S12" s="238">
        <f>'入力表'!S12</f>
      </c>
      <c r="T12" s="236">
        <f>'入力表'!T12</f>
      </c>
      <c r="U12" s="237">
        <f>'入力表'!U12</f>
      </c>
      <c r="V12" s="237">
        <f>'入力表'!V12</f>
      </c>
      <c r="W12" s="237">
        <f>'入力表'!W12</f>
      </c>
      <c r="X12" s="237">
        <f>'入力表'!X12</f>
      </c>
      <c r="Y12" s="237">
        <f>'入力表'!Y12</f>
      </c>
      <c r="Z12" s="238">
        <f>'入力表'!Z12</f>
      </c>
      <c r="AA12" s="236">
        <f>'入力表'!AA12</f>
      </c>
      <c r="AB12" s="237">
        <f>'入力表'!AB12</f>
      </c>
      <c r="AC12" s="237">
        <f>'入力表'!AC12</f>
      </c>
      <c r="AD12" s="237">
        <f>'入力表'!AD12</f>
      </c>
      <c r="AE12" s="237">
        <f>'入力表'!AE12</f>
      </c>
      <c r="AF12" s="237">
        <f>'入力表'!AF12</f>
      </c>
      <c r="AG12" s="238">
        <f>'入力表'!AG12</f>
      </c>
      <c r="AH12" s="236">
        <f>'入力表'!AH12</f>
      </c>
      <c r="AI12" s="237">
        <f>'入力表'!AI12</f>
      </c>
      <c r="AJ12" s="237">
        <f>'入力表'!AJ12</f>
      </c>
      <c r="AK12" s="237">
        <f>'入力表'!AK12</f>
      </c>
      <c r="AL12" s="237">
        <f>'入力表'!AL12</f>
      </c>
      <c r="AM12" s="237">
        <f>'入力表'!AM12</f>
      </c>
      <c r="AN12" s="239">
        <f>'入力表'!AN12</f>
      </c>
      <c r="AO12" s="236">
        <f>'入力表'!AO12</f>
      </c>
      <c r="AP12" s="237">
        <f>'入力表'!AP12</f>
      </c>
      <c r="AQ12" s="238">
        <f>'入力表'!AQ12</f>
      </c>
      <c r="AR12" s="721">
        <f>IF(SUM(M12:AN12)=0,"",SUM(M12:AN12))</f>
      </c>
      <c r="AS12" s="722"/>
      <c r="AT12" s="725">
        <f>IF(AR12="","",AR12/4)</f>
      </c>
      <c r="AU12" s="690"/>
    </row>
    <row r="13" spans="1:47" ht="10.5">
      <c r="A13" s="708"/>
      <c r="B13" s="712"/>
      <c r="C13" s="713"/>
      <c r="D13" s="713"/>
      <c r="E13" s="713"/>
      <c r="F13" s="714"/>
      <c r="G13" s="717"/>
      <c r="H13" s="718"/>
      <c r="I13" s="712"/>
      <c r="J13" s="713"/>
      <c r="K13" s="713"/>
      <c r="L13" s="720"/>
      <c r="M13" s="44">
        <f>'入力表'!M13</f>
        <v>0</v>
      </c>
      <c r="N13" s="118">
        <f>'入力表'!N13</f>
        <v>0</v>
      </c>
      <c r="O13" s="118">
        <f>'入力表'!O13</f>
        <v>0</v>
      </c>
      <c r="P13" s="118">
        <f>'入力表'!P13</f>
        <v>0</v>
      </c>
      <c r="Q13" s="118">
        <f>'入力表'!Q13</f>
        <v>0</v>
      </c>
      <c r="R13" s="118">
        <f>'入力表'!R13</f>
        <v>0</v>
      </c>
      <c r="S13" s="119">
        <f>'入力表'!S13</f>
        <v>0</v>
      </c>
      <c r="T13" s="44">
        <f>'入力表'!T13</f>
        <v>0</v>
      </c>
      <c r="U13" s="118">
        <f>'入力表'!U13</f>
        <v>0</v>
      </c>
      <c r="V13" s="118">
        <f>'入力表'!V13</f>
        <v>0</v>
      </c>
      <c r="W13" s="118">
        <f>'入力表'!W13</f>
        <v>0</v>
      </c>
      <c r="X13" s="118">
        <f>'入力表'!X13</f>
        <v>0</v>
      </c>
      <c r="Y13" s="118">
        <f>'入力表'!Y13</f>
        <v>0</v>
      </c>
      <c r="Z13" s="119">
        <f>'入力表'!Z13</f>
        <v>0</v>
      </c>
      <c r="AA13" s="44">
        <f>'入力表'!AA13</f>
        <v>0</v>
      </c>
      <c r="AB13" s="118">
        <f>'入力表'!AB13</f>
        <v>0</v>
      </c>
      <c r="AC13" s="118">
        <f>'入力表'!AC13</f>
        <v>0</v>
      </c>
      <c r="AD13" s="118">
        <f>'入力表'!AD13</f>
        <v>0</v>
      </c>
      <c r="AE13" s="118">
        <f>'入力表'!AE13</f>
        <v>0</v>
      </c>
      <c r="AF13" s="118">
        <f>'入力表'!AF13</f>
        <v>0</v>
      </c>
      <c r="AG13" s="119">
        <f>'入力表'!AG13</f>
        <v>0</v>
      </c>
      <c r="AH13" s="44">
        <f>'入力表'!AH13</f>
        <v>0</v>
      </c>
      <c r="AI13" s="118">
        <f>'入力表'!AI13</f>
        <v>0</v>
      </c>
      <c r="AJ13" s="118">
        <f>'入力表'!AJ13</f>
        <v>0</v>
      </c>
      <c r="AK13" s="118">
        <f>'入力表'!AK13</f>
        <v>0</v>
      </c>
      <c r="AL13" s="118">
        <f>'入力表'!AL13</f>
        <v>0</v>
      </c>
      <c r="AM13" s="118">
        <f>'入力表'!AM13</f>
        <v>0</v>
      </c>
      <c r="AN13" s="120">
        <f>'入力表'!AN13</f>
        <v>0</v>
      </c>
      <c r="AO13" s="44">
        <f>'入力表'!AO13</f>
        <v>0</v>
      </c>
      <c r="AP13" s="118">
        <f>'入力表'!AP13</f>
        <v>0</v>
      </c>
      <c r="AQ13" s="119">
        <f>'入力表'!AQ13</f>
        <v>0</v>
      </c>
      <c r="AR13" s="723"/>
      <c r="AS13" s="724"/>
      <c r="AT13" s="726"/>
      <c r="AU13" s="692"/>
    </row>
    <row r="14" spans="1:47" s="123" customFormat="1" ht="3" customHeight="1" thickBot="1">
      <c r="A14" s="53"/>
      <c r="B14" s="72"/>
      <c r="C14" s="72"/>
      <c r="D14" s="72"/>
      <c r="E14" s="72"/>
      <c r="F14" s="72"/>
      <c r="G14" s="73"/>
      <c r="H14" s="73"/>
      <c r="I14" s="72"/>
      <c r="J14" s="72"/>
      <c r="K14" s="72"/>
      <c r="L14" s="72"/>
      <c r="M14" s="74">
        <f>'入力表'!M14</f>
        <v>0</v>
      </c>
      <c r="N14" s="74">
        <f>'入力表'!N14</f>
        <v>0</v>
      </c>
      <c r="O14" s="74">
        <f>'入力表'!O14</f>
        <v>0</v>
      </c>
      <c r="P14" s="74">
        <f>'入力表'!P14</f>
        <v>0</v>
      </c>
      <c r="Q14" s="74">
        <f>'入力表'!Q14</f>
        <v>0</v>
      </c>
      <c r="R14" s="74">
        <f>'入力表'!R14</f>
        <v>0</v>
      </c>
      <c r="S14" s="74">
        <f>'入力表'!S14</f>
        <v>0</v>
      </c>
      <c r="T14" s="74">
        <f>'入力表'!T14</f>
        <v>0</v>
      </c>
      <c r="U14" s="74">
        <f>'入力表'!U14</f>
        <v>0</v>
      </c>
      <c r="V14" s="74">
        <f>'入力表'!V14</f>
        <v>0</v>
      </c>
      <c r="W14" s="74">
        <f>'入力表'!W14</f>
        <v>0</v>
      </c>
      <c r="X14" s="74">
        <f>'入力表'!X14</f>
        <v>0</v>
      </c>
      <c r="Y14" s="74">
        <f>'入力表'!Y14</f>
        <v>0</v>
      </c>
      <c r="Z14" s="74">
        <f>'入力表'!Z14</f>
        <v>0</v>
      </c>
      <c r="AA14" s="74">
        <f>'入力表'!AA14</f>
        <v>0</v>
      </c>
      <c r="AB14" s="74">
        <f>'入力表'!AB14</f>
        <v>0</v>
      </c>
      <c r="AC14" s="74">
        <f>'入力表'!AC14</f>
        <v>0</v>
      </c>
      <c r="AD14" s="74">
        <f>'入力表'!AD14</f>
        <v>0</v>
      </c>
      <c r="AE14" s="74">
        <f>'入力表'!AE14</f>
        <v>0</v>
      </c>
      <c r="AF14" s="74">
        <f>'入力表'!AF14</f>
        <v>0</v>
      </c>
      <c r="AG14" s="74">
        <f>'入力表'!AG14</f>
        <v>0</v>
      </c>
      <c r="AH14" s="74">
        <f>'入力表'!AH14</f>
        <v>0</v>
      </c>
      <c r="AI14" s="74">
        <f>'入力表'!AI14</f>
        <v>0</v>
      </c>
      <c r="AJ14" s="74">
        <f>'入力表'!AJ14</f>
        <v>0</v>
      </c>
      <c r="AK14" s="74">
        <f>'入力表'!AK14</f>
        <v>0</v>
      </c>
      <c r="AL14" s="74">
        <f>'入力表'!AL14</f>
        <v>0</v>
      </c>
      <c r="AM14" s="74">
        <f>'入力表'!AM14</f>
        <v>0</v>
      </c>
      <c r="AN14" s="74">
        <f>'入力表'!AN14</f>
        <v>0</v>
      </c>
      <c r="AO14" s="74">
        <f>'入力表'!AO14</f>
        <v>0</v>
      </c>
      <c r="AP14" s="74">
        <f>'入力表'!AP14</f>
        <v>0</v>
      </c>
      <c r="AQ14" s="74">
        <f>'入力表'!AQ14</f>
        <v>0</v>
      </c>
      <c r="AR14" s="51"/>
      <c r="AS14" s="51"/>
      <c r="AT14" s="54"/>
      <c r="AU14" s="54"/>
    </row>
    <row r="15" spans="1:47" ht="10.5">
      <c r="A15" s="697">
        <v>1</v>
      </c>
      <c r="B15" s="698" t="str">
        <f>'入力表'!B15</f>
        <v>介護職員</v>
      </c>
      <c r="C15" s="699"/>
      <c r="D15" s="699"/>
      <c r="E15" s="699"/>
      <c r="F15" s="700"/>
      <c r="G15" s="701">
        <f>'入力表'!G15</f>
        <v>0</v>
      </c>
      <c r="H15" s="702"/>
      <c r="I15" s="698">
        <f>'入力表'!I15</f>
        <v>0</v>
      </c>
      <c r="J15" s="699"/>
      <c r="K15" s="699"/>
      <c r="L15" s="703"/>
      <c r="M15" s="306">
        <f>'入力表'!M15</f>
      </c>
      <c r="N15" s="307">
        <f>'入力表'!N15</f>
      </c>
      <c r="O15" s="307">
        <f>'入力表'!O15</f>
      </c>
      <c r="P15" s="307">
        <f>'入力表'!P15</f>
      </c>
      <c r="Q15" s="307">
        <f>'入力表'!Q15</f>
      </c>
      <c r="R15" s="307">
        <f>'入力表'!R15</f>
      </c>
      <c r="S15" s="308">
        <f>'入力表'!S15</f>
      </c>
      <c r="T15" s="306">
        <f>'入力表'!T15</f>
      </c>
      <c r="U15" s="307">
        <f>'入力表'!U15</f>
      </c>
      <c r="V15" s="307">
        <f>'入力表'!V15</f>
      </c>
      <c r="W15" s="307">
        <f>'入力表'!W15</f>
      </c>
      <c r="X15" s="307">
        <f>'入力表'!X15</f>
      </c>
      <c r="Y15" s="307">
        <f>'入力表'!Y15</f>
      </c>
      <c r="Z15" s="308">
        <f>'入力表'!Z15</f>
      </c>
      <c r="AA15" s="306">
        <f>'入力表'!AA15</f>
      </c>
      <c r="AB15" s="307">
        <f>'入力表'!AB15</f>
      </c>
      <c r="AC15" s="307">
        <f>'入力表'!AC15</f>
      </c>
      <c r="AD15" s="307">
        <f>'入力表'!AD15</f>
      </c>
      <c r="AE15" s="307">
        <f>'入力表'!AE15</f>
      </c>
      <c r="AF15" s="307">
        <f>'入力表'!AF15</f>
      </c>
      <c r="AG15" s="308">
        <f>'入力表'!AG15</f>
      </c>
      <c r="AH15" s="306">
        <f>'入力表'!AH15</f>
      </c>
      <c r="AI15" s="307">
        <f>'入力表'!AI15</f>
      </c>
      <c r="AJ15" s="307">
        <f>'入力表'!AJ15</f>
      </c>
      <c r="AK15" s="307">
        <f>'入力表'!AK15</f>
      </c>
      <c r="AL15" s="307">
        <f>'入力表'!AL15</f>
      </c>
      <c r="AM15" s="307">
        <f>'入力表'!AM15</f>
      </c>
      <c r="AN15" s="309">
        <f>'入力表'!AN15</f>
      </c>
      <c r="AO15" s="306">
        <f>'入力表'!AO15</f>
      </c>
      <c r="AP15" s="307">
        <f>'入力表'!AP15</f>
      </c>
      <c r="AQ15" s="307">
        <f>'入力表'!AQ15</f>
      </c>
      <c r="AR15" s="704">
        <f aca="true" t="shared" si="0" ref="AR15:AR41">IF(SUM(M15:AN15)=0,"",SUM(M15:AN15))</f>
      </c>
      <c r="AS15" s="705"/>
      <c r="AT15" s="706">
        <f aca="true" t="shared" si="1" ref="AT15:AT41">IF(AR15="","",AR15/4)</f>
      </c>
      <c r="AU15" s="652"/>
    </row>
    <row r="16" spans="1:47" ht="10.5">
      <c r="A16" s="672"/>
      <c r="B16" s="676"/>
      <c r="C16" s="677"/>
      <c r="D16" s="677"/>
      <c r="E16" s="677"/>
      <c r="F16" s="678"/>
      <c r="G16" s="681"/>
      <c r="H16" s="682"/>
      <c r="I16" s="676"/>
      <c r="J16" s="677"/>
      <c r="K16" s="677"/>
      <c r="L16" s="684"/>
      <c r="M16" s="312">
        <f>'入力表'!M16</f>
        <v>0</v>
      </c>
      <c r="N16" s="220">
        <f>'入力表'!N16</f>
        <v>0</v>
      </c>
      <c r="O16" s="220">
        <f>'入力表'!O16</f>
        <v>0</v>
      </c>
      <c r="P16" s="220">
        <f>'入力表'!P16</f>
        <v>0</v>
      </c>
      <c r="Q16" s="220">
        <f>'入力表'!Q16</f>
        <v>0</v>
      </c>
      <c r="R16" s="220">
        <f>'入力表'!R16</f>
        <v>0</v>
      </c>
      <c r="S16" s="313">
        <f>'入力表'!S16</f>
        <v>0</v>
      </c>
      <c r="T16" s="312">
        <f>'入力表'!T16</f>
        <v>0</v>
      </c>
      <c r="U16" s="220">
        <f>'入力表'!U16</f>
        <v>0</v>
      </c>
      <c r="V16" s="220">
        <f>'入力表'!V16</f>
        <v>0</v>
      </c>
      <c r="W16" s="220">
        <f>'入力表'!W16</f>
        <v>0</v>
      </c>
      <c r="X16" s="220">
        <f>'入力表'!X16</f>
        <v>0</v>
      </c>
      <c r="Y16" s="220">
        <f>'入力表'!Y16</f>
        <v>0</v>
      </c>
      <c r="Z16" s="313">
        <f>'入力表'!Z16</f>
        <v>0</v>
      </c>
      <c r="AA16" s="312">
        <f>'入力表'!AA16</f>
        <v>0</v>
      </c>
      <c r="AB16" s="220">
        <f>'入力表'!AB16</f>
        <v>0</v>
      </c>
      <c r="AC16" s="220">
        <f>'入力表'!AC16</f>
        <v>0</v>
      </c>
      <c r="AD16" s="220">
        <f>'入力表'!AD16</f>
        <v>0</v>
      </c>
      <c r="AE16" s="220">
        <f>'入力表'!AE16</f>
        <v>0</v>
      </c>
      <c r="AF16" s="220">
        <f>'入力表'!AF16</f>
        <v>0</v>
      </c>
      <c r="AG16" s="313">
        <f>'入力表'!AG16</f>
        <v>0</v>
      </c>
      <c r="AH16" s="312">
        <f>'入力表'!AH16</f>
        <v>0</v>
      </c>
      <c r="AI16" s="220">
        <f>'入力表'!AI16</f>
        <v>0</v>
      </c>
      <c r="AJ16" s="220">
        <f>'入力表'!AJ16</f>
        <v>0</v>
      </c>
      <c r="AK16" s="220">
        <f>'入力表'!AK16</f>
        <v>0</v>
      </c>
      <c r="AL16" s="220">
        <f>'入力表'!AL16</f>
        <v>0</v>
      </c>
      <c r="AM16" s="220">
        <f>'入力表'!AM16</f>
        <v>0</v>
      </c>
      <c r="AN16" s="314">
        <f>'入力表'!AN16</f>
        <v>0</v>
      </c>
      <c r="AO16" s="312">
        <f>'入力表'!AO16</f>
        <v>0</v>
      </c>
      <c r="AP16" s="220">
        <f>'入力表'!AP16</f>
        <v>0</v>
      </c>
      <c r="AQ16" s="220">
        <f>'入力表'!AQ16</f>
        <v>0</v>
      </c>
      <c r="AR16" s="693"/>
      <c r="AS16" s="694"/>
      <c r="AT16" s="695"/>
      <c r="AU16" s="696"/>
    </row>
    <row r="17" spans="1:47" ht="10.5">
      <c r="A17" s="671">
        <v>2</v>
      </c>
      <c r="B17" s="673">
        <f>'入力表'!B17</f>
        <v>0</v>
      </c>
      <c r="C17" s="674"/>
      <c r="D17" s="674"/>
      <c r="E17" s="674"/>
      <c r="F17" s="675"/>
      <c r="G17" s="679">
        <f>'入力表'!G17</f>
        <v>0</v>
      </c>
      <c r="H17" s="680"/>
      <c r="I17" s="673">
        <f>'入力表'!I17</f>
        <v>0</v>
      </c>
      <c r="J17" s="674"/>
      <c r="K17" s="674"/>
      <c r="L17" s="683"/>
      <c r="M17" s="236">
        <f>'入力表'!M17</f>
      </c>
      <c r="N17" s="237">
        <f>'入力表'!N17</f>
      </c>
      <c r="O17" s="237">
        <f>'入力表'!O17</f>
      </c>
      <c r="P17" s="237">
        <f>'入力表'!P17</f>
      </c>
      <c r="Q17" s="237">
        <f>'入力表'!Q17</f>
      </c>
      <c r="R17" s="237">
        <f>'入力表'!R17</f>
      </c>
      <c r="S17" s="238">
        <f>'入力表'!S17</f>
      </c>
      <c r="T17" s="236">
        <f>'入力表'!T17</f>
      </c>
      <c r="U17" s="237">
        <f>'入力表'!U17</f>
      </c>
      <c r="V17" s="237">
        <f>'入力表'!V17</f>
      </c>
      <c r="W17" s="237">
        <f>'入力表'!W17</f>
      </c>
      <c r="X17" s="237">
        <f>'入力表'!X17</f>
      </c>
      <c r="Y17" s="237">
        <f>'入力表'!Y17</f>
      </c>
      <c r="Z17" s="238">
        <f>'入力表'!Z17</f>
      </c>
      <c r="AA17" s="236">
        <f>'入力表'!AA17</f>
      </c>
      <c r="AB17" s="237">
        <f>'入力表'!AB17</f>
      </c>
      <c r="AC17" s="237">
        <f>'入力表'!AC17</f>
      </c>
      <c r="AD17" s="237">
        <f>'入力表'!AD17</f>
      </c>
      <c r="AE17" s="237">
        <f>'入力表'!AE17</f>
      </c>
      <c r="AF17" s="237">
        <f>'入力表'!AF17</f>
      </c>
      <c r="AG17" s="238">
        <f>'入力表'!AG17</f>
      </c>
      <c r="AH17" s="236">
        <f>'入力表'!AH17</f>
      </c>
      <c r="AI17" s="237">
        <f>'入力表'!AI17</f>
      </c>
      <c r="AJ17" s="237">
        <f>'入力表'!AJ17</f>
      </c>
      <c r="AK17" s="237">
        <f>'入力表'!AK17</f>
      </c>
      <c r="AL17" s="237">
        <f>'入力表'!AL17</f>
      </c>
      <c r="AM17" s="237">
        <f>'入力表'!AM17</f>
      </c>
      <c r="AN17" s="239">
        <f>'入力表'!AN17</f>
      </c>
      <c r="AO17" s="236">
        <f>'入力表'!AO17</f>
      </c>
      <c r="AP17" s="237">
        <f>'入力表'!AP17</f>
      </c>
      <c r="AQ17" s="237">
        <f>'入力表'!AQ17</f>
      </c>
      <c r="AR17" s="685">
        <f t="shared" si="0"/>
      </c>
      <c r="AS17" s="686"/>
      <c r="AT17" s="689">
        <f t="shared" si="1"/>
      </c>
      <c r="AU17" s="690"/>
    </row>
    <row r="18" spans="1:47" ht="11.25" customHeight="1">
      <c r="A18" s="672"/>
      <c r="B18" s="676"/>
      <c r="C18" s="677"/>
      <c r="D18" s="677"/>
      <c r="E18" s="677"/>
      <c r="F18" s="678"/>
      <c r="G18" s="681"/>
      <c r="H18" s="682"/>
      <c r="I18" s="676"/>
      <c r="J18" s="677"/>
      <c r="K18" s="677"/>
      <c r="L18" s="684"/>
      <c r="M18" s="90">
        <f>'入力表'!M18</f>
        <v>0</v>
      </c>
      <c r="N18" s="106">
        <f>'入力表'!N18</f>
        <v>0</v>
      </c>
      <c r="O18" s="106">
        <f>'入力表'!O18</f>
        <v>0</v>
      </c>
      <c r="P18" s="106">
        <f>'入力表'!P18</f>
        <v>0</v>
      </c>
      <c r="Q18" s="106">
        <f>'入力表'!Q18</f>
        <v>0</v>
      </c>
      <c r="R18" s="106">
        <f>'入力表'!R18</f>
        <v>0</v>
      </c>
      <c r="S18" s="107">
        <f>'入力表'!S18</f>
        <v>0</v>
      </c>
      <c r="T18" s="90">
        <f>'入力表'!T18</f>
        <v>0</v>
      </c>
      <c r="U18" s="106">
        <f>'入力表'!U18</f>
        <v>0</v>
      </c>
      <c r="V18" s="106">
        <f>'入力表'!V18</f>
        <v>0</v>
      </c>
      <c r="W18" s="106">
        <f>'入力表'!W18</f>
        <v>0</v>
      </c>
      <c r="X18" s="106">
        <f>'入力表'!X18</f>
        <v>0</v>
      </c>
      <c r="Y18" s="106">
        <f>'入力表'!Y18</f>
        <v>0</v>
      </c>
      <c r="Z18" s="107">
        <f>'入力表'!Z18</f>
        <v>0</v>
      </c>
      <c r="AA18" s="90">
        <f>'入力表'!AA18</f>
        <v>0</v>
      </c>
      <c r="AB18" s="106">
        <f>'入力表'!AB18</f>
        <v>0</v>
      </c>
      <c r="AC18" s="106">
        <f>'入力表'!AC18</f>
        <v>0</v>
      </c>
      <c r="AD18" s="106">
        <f>'入力表'!AD18</f>
        <v>0</v>
      </c>
      <c r="AE18" s="106">
        <f>'入力表'!AE18</f>
        <v>0</v>
      </c>
      <c r="AF18" s="106">
        <f>'入力表'!AF18</f>
        <v>0</v>
      </c>
      <c r="AG18" s="107">
        <f>'入力表'!AG18</f>
        <v>0</v>
      </c>
      <c r="AH18" s="90">
        <f>'入力表'!AH18</f>
        <v>0</v>
      </c>
      <c r="AI18" s="106">
        <f>'入力表'!AI18</f>
        <v>0</v>
      </c>
      <c r="AJ18" s="106">
        <f>'入力表'!AJ18</f>
        <v>0</v>
      </c>
      <c r="AK18" s="106">
        <f>'入力表'!AK18</f>
        <v>0</v>
      </c>
      <c r="AL18" s="106">
        <f>'入力表'!AL18</f>
        <v>0</v>
      </c>
      <c r="AM18" s="106">
        <f>'入力表'!AM18</f>
        <v>0</v>
      </c>
      <c r="AN18" s="108">
        <f>'入力表'!AN18</f>
        <v>0</v>
      </c>
      <c r="AO18" s="90">
        <f>'入力表'!AO18</f>
        <v>0</v>
      </c>
      <c r="AP18" s="106">
        <f>'入力表'!AP18</f>
        <v>0</v>
      </c>
      <c r="AQ18" s="106">
        <f>'入力表'!AQ18</f>
        <v>0</v>
      </c>
      <c r="AR18" s="693"/>
      <c r="AS18" s="694"/>
      <c r="AT18" s="695"/>
      <c r="AU18" s="696"/>
    </row>
    <row r="19" spans="1:47" ht="10.5">
      <c r="A19" s="671">
        <v>3</v>
      </c>
      <c r="B19" s="673">
        <f>'入力表'!B19</f>
        <v>0</v>
      </c>
      <c r="C19" s="674"/>
      <c r="D19" s="674"/>
      <c r="E19" s="674"/>
      <c r="F19" s="675"/>
      <c r="G19" s="679">
        <f>'入力表'!G19</f>
        <v>0</v>
      </c>
      <c r="H19" s="680"/>
      <c r="I19" s="673">
        <f>'入力表'!I19</f>
        <v>0</v>
      </c>
      <c r="J19" s="674"/>
      <c r="K19" s="674"/>
      <c r="L19" s="683"/>
      <c r="M19" s="236">
        <f>'入力表'!M19</f>
      </c>
      <c r="N19" s="237">
        <f>'入力表'!N19</f>
      </c>
      <c r="O19" s="237">
        <f>'入力表'!O19</f>
      </c>
      <c r="P19" s="237">
        <f>'入力表'!P19</f>
      </c>
      <c r="Q19" s="237">
        <f>'入力表'!Q19</f>
      </c>
      <c r="R19" s="237">
        <f>'入力表'!R19</f>
      </c>
      <c r="S19" s="238">
        <f>'入力表'!S19</f>
      </c>
      <c r="T19" s="236">
        <f>'入力表'!T19</f>
      </c>
      <c r="U19" s="237">
        <f>'入力表'!U19</f>
      </c>
      <c r="V19" s="237">
        <f>'入力表'!V19</f>
      </c>
      <c r="W19" s="237">
        <f>'入力表'!W19</f>
      </c>
      <c r="X19" s="237">
        <f>'入力表'!X19</f>
      </c>
      <c r="Y19" s="237">
        <f>'入力表'!Y19</f>
      </c>
      <c r="Z19" s="238">
        <f>'入力表'!Z19</f>
      </c>
      <c r="AA19" s="236">
        <f>'入力表'!AA19</f>
      </c>
      <c r="AB19" s="237">
        <f>'入力表'!AB19</f>
      </c>
      <c r="AC19" s="237">
        <f>'入力表'!AC19</f>
      </c>
      <c r="AD19" s="237">
        <f>'入力表'!AD19</f>
      </c>
      <c r="AE19" s="237">
        <f>'入力表'!AE19</f>
      </c>
      <c r="AF19" s="237">
        <f>'入力表'!AF19</f>
      </c>
      <c r="AG19" s="238">
        <f>'入力表'!AG19</f>
      </c>
      <c r="AH19" s="236">
        <f>'入力表'!AH19</f>
      </c>
      <c r="AI19" s="237">
        <f>'入力表'!AI19</f>
      </c>
      <c r="AJ19" s="237">
        <f>'入力表'!AJ19</f>
      </c>
      <c r="AK19" s="237">
        <f>'入力表'!AK19</f>
      </c>
      <c r="AL19" s="237">
        <f>'入力表'!AL19</f>
      </c>
      <c r="AM19" s="237">
        <f>'入力表'!AM19</f>
      </c>
      <c r="AN19" s="239">
        <f>'入力表'!AN19</f>
      </c>
      <c r="AO19" s="236">
        <f>'入力表'!AO19</f>
      </c>
      <c r="AP19" s="237">
        <f>'入力表'!AP19</f>
      </c>
      <c r="AQ19" s="237">
        <f>'入力表'!AQ19</f>
      </c>
      <c r="AR19" s="685">
        <f t="shared" si="0"/>
      </c>
      <c r="AS19" s="686"/>
      <c r="AT19" s="689">
        <f t="shared" si="1"/>
      </c>
      <c r="AU19" s="690"/>
    </row>
    <row r="20" spans="1:47" ht="11.25" customHeight="1">
      <c r="A20" s="672"/>
      <c r="B20" s="676"/>
      <c r="C20" s="677"/>
      <c r="D20" s="677"/>
      <c r="E20" s="677"/>
      <c r="F20" s="678"/>
      <c r="G20" s="681"/>
      <c r="H20" s="682"/>
      <c r="I20" s="676"/>
      <c r="J20" s="677"/>
      <c r="K20" s="677"/>
      <c r="L20" s="684"/>
      <c r="M20" s="90">
        <f>'入力表'!M20</f>
        <v>0</v>
      </c>
      <c r="N20" s="106">
        <f>'入力表'!N20</f>
        <v>0</v>
      </c>
      <c r="O20" s="106">
        <f>'入力表'!O20</f>
        <v>0</v>
      </c>
      <c r="P20" s="106">
        <f>'入力表'!P20</f>
        <v>0</v>
      </c>
      <c r="Q20" s="106">
        <f>'入力表'!Q20</f>
        <v>0</v>
      </c>
      <c r="R20" s="106">
        <f>'入力表'!R20</f>
        <v>0</v>
      </c>
      <c r="S20" s="107">
        <f>'入力表'!S20</f>
        <v>0</v>
      </c>
      <c r="T20" s="90">
        <f>'入力表'!T20</f>
        <v>0</v>
      </c>
      <c r="U20" s="106">
        <f>'入力表'!U20</f>
        <v>0</v>
      </c>
      <c r="V20" s="106">
        <f>'入力表'!V20</f>
        <v>0</v>
      </c>
      <c r="W20" s="106">
        <f>'入力表'!W20</f>
        <v>0</v>
      </c>
      <c r="X20" s="106">
        <f>'入力表'!X20</f>
        <v>0</v>
      </c>
      <c r="Y20" s="106">
        <f>'入力表'!Y20</f>
        <v>0</v>
      </c>
      <c r="Z20" s="107">
        <f>'入力表'!Z20</f>
        <v>0</v>
      </c>
      <c r="AA20" s="90">
        <f>'入力表'!AA20</f>
        <v>0</v>
      </c>
      <c r="AB20" s="106">
        <f>'入力表'!AB20</f>
        <v>0</v>
      </c>
      <c r="AC20" s="106">
        <f>'入力表'!AC20</f>
        <v>0</v>
      </c>
      <c r="AD20" s="106">
        <f>'入力表'!AD20</f>
        <v>0</v>
      </c>
      <c r="AE20" s="106">
        <f>'入力表'!AE20</f>
        <v>0</v>
      </c>
      <c r="AF20" s="106">
        <f>'入力表'!AF20</f>
        <v>0</v>
      </c>
      <c r="AG20" s="107">
        <f>'入力表'!AG20</f>
        <v>0</v>
      </c>
      <c r="AH20" s="90">
        <f>'入力表'!AH20</f>
        <v>0</v>
      </c>
      <c r="AI20" s="106">
        <f>'入力表'!AI20</f>
        <v>0</v>
      </c>
      <c r="AJ20" s="106">
        <f>'入力表'!AJ20</f>
        <v>0</v>
      </c>
      <c r="AK20" s="106">
        <f>'入力表'!AK20</f>
        <v>0</v>
      </c>
      <c r="AL20" s="106">
        <f>'入力表'!AL20</f>
        <v>0</v>
      </c>
      <c r="AM20" s="106">
        <f>'入力表'!AM20</f>
        <v>0</v>
      </c>
      <c r="AN20" s="108">
        <f>'入力表'!AN20</f>
        <v>0</v>
      </c>
      <c r="AO20" s="90">
        <f>'入力表'!AO20</f>
        <v>0</v>
      </c>
      <c r="AP20" s="106">
        <f>'入力表'!AP20</f>
        <v>0</v>
      </c>
      <c r="AQ20" s="106">
        <f>'入力表'!AQ20</f>
        <v>0</v>
      </c>
      <c r="AR20" s="693"/>
      <c r="AS20" s="694"/>
      <c r="AT20" s="695"/>
      <c r="AU20" s="696"/>
    </row>
    <row r="21" spans="1:47" ht="10.5">
      <c r="A21" s="671">
        <v>4</v>
      </c>
      <c r="B21" s="673">
        <f>'入力表'!B21</f>
        <v>0</v>
      </c>
      <c r="C21" s="674"/>
      <c r="D21" s="674"/>
      <c r="E21" s="674"/>
      <c r="F21" s="675"/>
      <c r="G21" s="679">
        <f>'入力表'!G21</f>
        <v>0</v>
      </c>
      <c r="H21" s="680"/>
      <c r="I21" s="673">
        <f>'入力表'!I21</f>
        <v>0</v>
      </c>
      <c r="J21" s="674"/>
      <c r="K21" s="674"/>
      <c r="L21" s="683"/>
      <c r="M21" s="236">
        <f>'入力表'!M21</f>
      </c>
      <c r="N21" s="237">
        <f>'入力表'!N21</f>
      </c>
      <c r="O21" s="237">
        <f>'入力表'!O21</f>
      </c>
      <c r="P21" s="237">
        <f>'入力表'!P21</f>
      </c>
      <c r="Q21" s="237">
        <f>'入力表'!Q21</f>
      </c>
      <c r="R21" s="237">
        <f>'入力表'!R21</f>
      </c>
      <c r="S21" s="238">
        <f>'入力表'!S21</f>
      </c>
      <c r="T21" s="236">
        <f>'入力表'!T21</f>
      </c>
      <c r="U21" s="237">
        <f>'入力表'!U21</f>
      </c>
      <c r="V21" s="237">
        <f>'入力表'!V21</f>
      </c>
      <c r="W21" s="237">
        <f>'入力表'!W21</f>
      </c>
      <c r="X21" s="237">
        <f>'入力表'!X21</f>
      </c>
      <c r="Y21" s="237">
        <f>'入力表'!Y21</f>
      </c>
      <c r="Z21" s="238">
        <f>'入力表'!Z21</f>
      </c>
      <c r="AA21" s="236">
        <f>'入力表'!AA21</f>
      </c>
      <c r="AB21" s="237">
        <f>'入力表'!AB21</f>
      </c>
      <c r="AC21" s="237">
        <f>'入力表'!AC21</f>
      </c>
      <c r="AD21" s="237">
        <f>'入力表'!AD21</f>
      </c>
      <c r="AE21" s="237">
        <f>'入力表'!AE21</f>
      </c>
      <c r="AF21" s="237">
        <f>'入力表'!AF21</f>
      </c>
      <c r="AG21" s="238">
        <f>'入力表'!AG21</f>
      </c>
      <c r="AH21" s="236">
        <f>'入力表'!AH21</f>
      </c>
      <c r="AI21" s="237">
        <f>'入力表'!AI21</f>
      </c>
      <c r="AJ21" s="237">
        <f>'入力表'!AJ21</f>
      </c>
      <c r="AK21" s="237">
        <f>'入力表'!AK21</f>
      </c>
      <c r="AL21" s="237">
        <f>'入力表'!AL21</f>
      </c>
      <c r="AM21" s="237">
        <f>'入力表'!AM21</f>
      </c>
      <c r="AN21" s="239">
        <f>'入力表'!AN21</f>
      </c>
      <c r="AO21" s="236">
        <f>'入力表'!AO21</f>
      </c>
      <c r="AP21" s="237">
        <f>'入力表'!AP21</f>
      </c>
      <c r="AQ21" s="237">
        <f>'入力表'!AQ21</f>
      </c>
      <c r="AR21" s="685">
        <f t="shared" si="0"/>
      </c>
      <c r="AS21" s="686"/>
      <c r="AT21" s="689">
        <f t="shared" si="1"/>
      </c>
      <c r="AU21" s="690"/>
    </row>
    <row r="22" spans="1:47" ht="11.25" customHeight="1">
      <c r="A22" s="672"/>
      <c r="B22" s="676"/>
      <c r="C22" s="677"/>
      <c r="D22" s="677"/>
      <c r="E22" s="677"/>
      <c r="F22" s="678"/>
      <c r="G22" s="681"/>
      <c r="H22" s="682"/>
      <c r="I22" s="676"/>
      <c r="J22" s="677"/>
      <c r="K22" s="677"/>
      <c r="L22" s="684"/>
      <c r="M22" s="90">
        <f>'入力表'!M22</f>
        <v>0</v>
      </c>
      <c r="N22" s="106">
        <f>'入力表'!N22</f>
        <v>0</v>
      </c>
      <c r="O22" s="106">
        <f>'入力表'!O22</f>
        <v>0</v>
      </c>
      <c r="P22" s="106">
        <f>'入力表'!P22</f>
        <v>0</v>
      </c>
      <c r="Q22" s="106">
        <f>'入力表'!Q22</f>
        <v>0</v>
      </c>
      <c r="R22" s="106">
        <f>'入力表'!R22</f>
        <v>0</v>
      </c>
      <c r="S22" s="107">
        <f>'入力表'!S22</f>
        <v>0</v>
      </c>
      <c r="T22" s="90">
        <f>'入力表'!T22</f>
        <v>0</v>
      </c>
      <c r="U22" s="106">
        <f>'入力表'!U22</f>
        <v>0</v>
      </c>
      <c r="V22" s="106">
        <f>'入力表'!V22</f>
        <v>0</v>
      </c>
      <c r="W22" s="106">
        <f>'入力表'!W22</f>
        <v>0</v>
      </c>
      <c r="X22" s="106">
        <f>'入力表'!X22</f>
        <v>0</v>
      </c>
      <c r="Y22" s="106">
        <f>'入力表'!Y22</f>
        <v>0</v>
      </c>
      <c r="Z22" s="107">
        <f>'入力表'!Z22</f>
        <v>0</v>
      </c>
      <c r="AA22" s="90">
        <f>'入力表'!AA22</f>
        <v>0</v>
      </c>
      <c r="AB22" s="106">
        <f>'入力表'!AB22</f>
        <v>0</v>
      </c>
      <c r="AC22" s="106">
        <f>'入力表'!AC22</f>
        <v>0</v>
      </c>
      <c r="AD22" s="106">
        <f>'入力表'!AD22</f>
        <v>0</v>
      </c>
      <c r="AE22" s="106">
        <f>'入力表'!AE22</f>
        <v>0</v>
      </c>
      <c r="AF22" s="106">
        <f>'入力表'!AF22</f>
        <v>0</v>
      </c>
      <c r="AG22" s="107">
        <f>'入力表'!AG22</f>
        <v>0</v>
      </c>
      <c r="AH22" s="90">
        <f>'入力表'!AH22</f>
        <v>0</v>
      </c>
      <c r="AI22" s="106">
        <f>'入力表'!AI22</f>
        <v>0</v>
      </c>
      <c r="AJ22" s="106">
        <f>'入力表'!AJ22</f>
        <v>0</v>
      </c>
      <c r="AK22" s="106">
        <f>'入力表'!AK22</f>
        <v>0</v>
      </c>
      <c r="AL22" s="106">
        <f>'入力表'!AL22</f>
        <v>0</v>
      </c>
      <c r="AM22" s="106">
        <f>'入力表'!AM22</f>
        <v>0</v>
      </c>
      <c r="AN22" s="108">
        <f>'入力表'!AN22</f>
        <v>0</v>
      </c>
      <c r="AO22" s="90">
        <f>'入力表'!AO22</f>
        <v>0</v>
      </c>
      <c r="AP22" s="106">
        <f>'入力表'!AP22</f>
        <v>0</v>
      </c>
      <c r="AQ22" s="106">
        <f>'入力表'!AQ22</f>
        <v>0</v>
      </c>
      <c r="AR22" s="693"/>
      <c r="AS22" s="694"/>
      <c r="AT22" s="695"/>
      <c r="AU22" s="696"/>
    </row>
    <row r="23" spans="1:47" ht="10.5">
      <c r="A23" s="671">
        <v>5</v>
      </c>
      <c r="B23" s="673">
        <f>'入力表'!B23</f>
        <v>0</v>
      </c>
      <c r="C23" s="674"/>
      <c r="D23" s="674"/>
      <c r="E23" s="674"/>
      <c r="F23" s="675"/>
      <c r="G23" s="679">
        <f>'入力表'!G23</f>
        <v>0</v>
      </c>
      <c r="H23" s="680"/>
      <c r="I23" s="673">
        <f>'入力表'!I23</f>
        <v>0</v>
      </c>
      <c r="J23" s="674"/>
      <c r="K23" s="674"/>
      <c r="L23" s="683"/>
      <c r="M23" s="236">
        <f>'入力表'!M23</f>
      </c>
      <c r="N23" s="237">
        <f>'入力表'!N23</f>
      </c>
      <c r="O23" s="237">
        <f>'入力表'!O23</f>
      </c>
      <c r="P23" s="237">
        <f>'入力表'!P23</f>
      </c>
      <c r="Q23" s="237">
        <f>'入力表'!Q23</f>
      </c>
      <c r="R23" s="237">
        <f>'入力表'!R23</f>
      </c>
      <c r="S23" s="238">
        <f>'入力表'!S23</f>
      </c>
      <c r="T23" s="236">
        <f>'入力表'!T23</f>
      </c>
      <c r="U23" s="237">
        <f>'入力表'!U23</f>
      </c>
      <c r="V23" s="237">
        <f>'入力表'!V23</f>
      </c>
      <c r="W23" s="237">
        <f>'入力表'!W23</f>
      </c>
      <c r="X23" s="237">
        <f>'入力表'!X23</f>
      </c>
      <c r="Y23" s="237">
        <f>'入力表'!Y23</f>
      </c>
      <c r="Z23" s="238">
        <f>'入力表'!Z23</f>
      </c>
      <c r="AA23" s="236">
        <f>'入力表'!AA23</f>
      </c>
      <c r="AB23" s="237">
        <f>'入力表'!AB23</f>
      </c>
      <c r="AC23" s="237">
        <f>'入力表'!AC23</f>
      </c>
      <c r="AD23" s="237">
        <f>'入力表'!AD23</f>
      </c>
      <c r="AE23" s="237">
        <f>'入力表'!AE23</f>
      </c>
      <c r="AF23" s="237">
        <f>'入力表'!AF23</f>
      </c>
      <c r="AG23" s="238">
        <f>'入力表'!AG23</f>
      </c>
      <c r="AH23" s="236">
        <f>'入力表'!AH23</f>
      </c>
      <c r="AI23" s="237">
        <f>'入力表'!AI23</f>
      </c>
      <c r="AJ23" s="237">
        <f>'入力表'!AJ23</f>
      </c>
      <c r="AK23" s="237">
        <f>'入力表'!AK23</f>
      </c>
      <c r="AL23" s="237">
        <f>'入力表'!AL23</f>
      </c>
      <c r="AM23" s="237">
        <f>'入力表'!AM23</f>
      </c>
      <c r="AN23" s="239">
        <f>'入力表'!AN23</f>
      </c>
      <c r="AO23" s="236">
        <f>'入力表'!AO23</f>
      </c>
      <c r="AP23" s="237">
        <f>'入力表'!AP23</f>
      </c>
      <c r="AQ23" s="237">
        <f>'入力表'!AQ23</f>
      </c>
      <c r="AR23" s="685">
        <f t="shared" si="0"/>
      </c>
      <c r="AS23" s="686"/>
      <c r="AT23" s="689">
        <f t="shared" si="1"/>
      </c>
      <c r="AU23" s="690"/>
    </row>
    <row r="24" spans="1:47" ht="11.25" customHeight="1">
      <c r="A24" s="672"/>
      <c r="B24" s="676"/>
      <c r="C24" s="677"/>
      <c r="D24" s="677"/>
      <c r="E24" s="677"/>
      <c r="F24" s="678"/>
      <c r="G24" s="681"/>
      <c r="H24" s="682"/>
      <c r="I24" s="676"/>
      <c r="J24" s="677"/>
      <c r="K24" s="677"/>
      <c r="L24" s="684"/>
      <c r="M24" s="90">
        <f>'入力表'!M24</f>
        <v>0</v>
      </c>
      <c r="N24" s="106">
        <f>'入力表'!N24</f>
        <v>0</v>
      </c>
      <c r="O24" s="106">
        <f>'入力表'!O24</f>
        <v>0</v>
      </c>
      <c r="P24" s="106">
        <f>'入力表'!P24</f>
        <v>0</v>
      </c>
      <c r="Q24" s="106">
        <f>'入力表'!Q24</f>
        <v>0</v>
      </c>
      <c r="R24" s="106">
        <f>'入力表'!R24</f>
        <v>0</v>
      </c>
      <c r="S24" s="107">
        <f>'入力表'!S24</f>
        <v>0</v>
      </c>
      <c r="T24" s="90">
        <f>'入力表'!T24</f>
        <v>0</v>
      </c>
      <c r="U24" s="106">
        <f>'入力表'!U24</f>
        <v>0</v>
      </c>
      <c r="V24" s="106">
        <f>'入力表'!V24</f>
        <v>0</v>
      </c>
      <c r="W24" s="106">
        <f>'入力表'!W24</f>
        <v>0</v>
      </c>
      <c r="X24" s="106">
        <f>'入力表'!X24</f>
        <v>0</v>
      </c>
      <c r="Y24" s="106">
        <f>'入力表'!Y24</f>
        <v>0</v>
      </c>
      <c r="Z24" s="107">
        <f>'入力表'!Z24</f>
        <v>0</v>
      </c>
      <c r="AA24" s="90">
        <f>'入力表'!AA24</f>
        <v>0</v>
      </c>
      <c r="AB24" s="106">
        <f>'入力表'!AB24</f>
        <v>0</v>
      </c>
      <c r="AC24" s="106">
        <f>'入力表'!AC24</f>
        <v>0</v>
      </c>
      <c r="AD24" s="106">
        <f>'入力表'!AD24</f>
        <v>0</v>
      </c>
      <c r="AE24" s="106">
        <f>'入力表'!AE24</f>
        <v>0</v>
      </c>
      <c r="AF24" s="106">
        <f>'入力表'!AF24</f>
        <v>0</v>
      </c>
      <c r="AG24" s="107">
        <f>'入力表'!AG24</f>
        <v>0</v>
      </c>
      <c r="AH24" s="90">
        <f>'入力表'!AH24</f>
        <v>0</v>
      </c>
      <c r="AI24" s="106">
        <f>'入力表'!AI24</f>
        <v>0</v>
      </c>
      <c r="AJ24" s="106">
        <f>'入力表'!AJ24</f>
        <v>0</v>
      </c>
      <c r="AK24" s="106">
        <f>'入力表'!AK24</f>
        <v>0</v>
      </c>
      <c r="AL24" s="106">
        <f>'入力表'!AL24</f>
        <v>0</v>
      </c>
      <c r="AM24" s="106">
        <f>'入力表'!AM24</f>
        <v>0</v>
      </c>
      <c r="AN24" s="108">
        <f>'入力表'!AN24</f>
        <v>0</v>
      </c>
      <c r="AO24" s="90">
        <f>'入力表'!AO24</f>
        <v>0</v>
      </c>
      <c r="AP24" s="106">
        <f>'入力表'!AP24</f>
        <v>0</v>
      </c>
      <c r="AQ24" s="106">
        <f>'入力表'!AQ24</f>
        <v>0</v>
      </c>
      <c r="AR24" s="693"/>
      <c r="AS24" s="694"/>
      <c r="AT24" s="695"/>
      <c r="AU24" s="696"/>
    </row>
    <row r="25" spans="1:47" ht="10.5">
      <c r="A25" s="671">
        <v>6</v>
      </c>
      <c r="B25" s="673">
        <f>'入力表'!B25</f>
        <v>0</v>
      </c>
      <c r="C25" s="674"/>
      <c r="D25" s="674"/>
      <c r="E25" s="674"/>
      <c r="F25" s="675"/>
      <c r="G25" s="679">
        <f>'入力表'!G25</f>
        <v>0</v>
      </c>
      <c r="H25" s="680"/>
      <c r="I25" s="673">
        <f>'入力表'!I25</f>
        <v>0</v>
      </c>
      <c r="J25" s="674"/>
      <c r="K25" s="674"/>
      <c r="L25" s="683"/>
      <c r="M25" s="236">
        <f>'入力表'!M25</f>
      </c>
      <c r="N25" s="237">
        <f>'入力表'!N25</f>
      </c>
      <c r="O25" s="237">
        <f>'入力表'!O25</f>
      </c>
      <c r="P25" s="237">
        <f>'入力表'!P25</f>
      </c>
      <c r="Q25" s="237">
        <f>'入力表'!Q25</f>
      </c>
      <c r="R25" s="237">
        <f>'入力表'!R25</f>
      </c>
      <c r="S25" s="238">
        <f>'入力表'!S25</f>
      </c>
      <c r="T25" s="236">
        <f>'入力表'!T25</f>
      </c>
      <c r="U25" s="237">
        <f>'入力表'!U25</f>
      </c>
      <c r="V25" s="237">
        <f>'入力表'!V25</f>
      </c>
      <c r="W25" s="237">
        <f>'入力表'!W25</f>
      </c>
      <c r="X25" s="237">
        <f>'入力表'!X25</f>
      </c>
      <c r="Y25" s="237">
        <f>'入力表'!Y25</f>
      </c>
      <c r="Z25" s="238">
        <f>'入力表'!Z25</f>
      </c>
      <c r="AA25" s="236">
        <f>'入力表'!AA25</f>
      </c>
      <c r="AB25" s="237">
        <f>'入力表'!AB25</f>
      </c>
      <c r="AC25" s="237">
        <f>'入力表'!AC25</f>
      </c>
      <c r="AD25" s="237">
        <f>'入力表'!AD25</f>
      </c>
      <c r="AE25" s="237">
        <f>'入力表'!AE25</f>
      </c>
      <c r="AF25" s="237">
        <f>'入力表'!AF25</f>
      </c>
      <c r="AG25" s="238">
        <f>'入力表'!AG25</f>
      </c>
      <c r="AH25" s="236">
        <f>'入力表'!AH25</f>
      </c>
      <c r="AI25" s="237">
        <f>'入力表'!AI25</f>
      </c>
      <c r="AJ25" s="237">
        <f>'入力表'!AJ25</f>
      </c>
      <c r="AK25" s="237">
        <f>'入力表'!AK25</f>
      </c>
      <c r="AL25" s="237">
        <f>'入力表'!AL25</f>
      </c>
      <c r="AM25" s="237">
        <f>'入力表'!AM25</f>
      </c>
      <c r="AN25" s="239">
        <f>'入力表'!AN25</f>
      </c>
      <c r="AO25" s="236">
        <f>'入力表'!AO25</f>
      </c>
      <c r="AP25" s="237">
        <f>'入力表'!AP25</f>
      </c>
      <c r="AQ25" s="237">
        <f>'入力表'!AQ25</f>
      </c>
      <c r="AR25" s="685">
        <f t="shared" si="0"/>
      </c>
      <c r="AS25" s="686"/>
      <c r="AT25" s="689">
        <f t="shared" si="1"/>
      </c>
      <c r="AU25" s="690"/>
    </row>
    <row r="26" spans="1:47" ht="11.25" customHeight="1">
      <c r="A26" s="672"/>
      <c r="B26" s="676"/>
      <c r="C26" s="677"/>
      <c r="D26" s="677"/>
      <c r="E26" s="677"/>
      <c r="F26" s="678"/>
      <c r="G26" s="681"/>
      <c r="H26" s="682"/>
      <c r="I26" s="676"/>
      <c r="J26" s="677"/>
      <c r="K26" s="677"/>
      <c r="L26" s="684"/>
      <c r="M26" s="90">
        <f>'入力表'!M26</f>
        <v>0</v>
      </c>
      <c r="N26" s="106">
        <f>'入力表'!N26</f>
        <v>0</v>
      </c>
      <c r="O26" s="106">
        <f>'入力表'!O26</f>
        <v>0</v>
      </c>
      <c r="P26" s="106">
        <f>'入力表'!P26</f>
        <v>0</v>
      </c>
      <c r="Q26" s="106">
        <f>'入力表'!Q26</f>
        <v>0</v>
      </c>
      <c r="R26" s="106">
        <f>'入力表'!R26</f>
        <v>0</v>
      </c>
      <c r="S26" s="107">
        <f>'入力表'!S26</f>
        <v>0</v>
      </c>
      <c r="T26" s="90">
        <f>'入力表'!T26</f>
        <v>0</v>
      </c>
      <c r="U26" s="106">
        <f>'入力表'!U26</f>
        <v>0</v>
      </c>
      <c r="V26" s="106">
        <f>'入力表'!V26</f>
        <v>0</v>
      </c>
      <c r="W26" s="106">
        <f>'入力表'!W26</f>
        <v>0</v>
      </c>
      <c r="X26" s="106">
        <f>'入力表'!X26</f>
        <v>0</v>
      </c>
      <c r="Y26" s="106">
        <f>'入力表'!Y26</f>
        <v>0</v>
      </c>
      <c r="Z26" s="107">
        <f>'入力表'!Z26</f>
        <v>0</v>
      </c>
      <c r="AA26" s="90">
        <f>'入力表'!AA26</f>
        <v>0</v>
      </c>
      <c r="AB26" s="106">
        <f>'入力表'!AB26</f>
        <v>0</v>
      </c>
      <c r="AC26" s="106">
        <f>'入力表'!AC26</f>
        <v>0</v>
      </c>
      <c r="AD26" s="106">
        <f>'入力表'!AD26</f>
        <v>0</v>
      </c>
      <c r="AE26" s="106">
        <f>'入力表'!AE26</f>
        <v>0</v>
      </c>
      <c r="AF26" s="106">
        <f>'入力表'!AF26</f>
        <v>0</v>
      </c>
      <c r="AG26" s="107">
        <f>'入力表'!AG26</f>
        <v>0</v>
      </c>
      <c r="AH26" s="90">
        <f>'入力表'!AH26</f>
        <v>0</v>
      </c>
      <c r="AI26" s="106">
        <f>'入力表'!AI26</f>
        <v>0</v>
      </c>
      <c r="AJ26" s="106">
        <f>'入力表'!AJ26</f>
        <v>0</v>
      </c>
      <c r="AK26" s="106">
        <f>'入力表'!AK26</f>
        <v>0</v>
      </c>
      <c r="AL26" s="106">
        <f>'入力表'!AL26</f>
        <v>0</v>
      </c>
      <c r="AM26" s="106">
        <f>'入力表'!AM26</f>
        <v>0</v>
      </c>
      <c r="AN26" s="108">
        <f>'入力表'!AN26</f>
        <v>0</v>
      </c>
      <c r="AO26" s="90">
        <f>'入力表'!AO26</f>
        <v>0</v>
      </c>
      <c r="AP26" s="106">
        <f>'入力表'!AP26</f>
        <v>0</v>
      </c>
      <c r="AQ26" s="106">
        <f>'入力表'!AQ26</f>
        <v>0</v>
      </c>
      <c r="AR26" s="693"/>
      <c r="AS26" s="694"/>
      <c r="AT26" s="695"/>
      <c r="AU26" s="696"/>
    </row>
    <row r="27" spans="1:47" ht="10.5">
      <c r="A27" s="671">
        <v>7</v>
      </c>
      <c r="B27" s="673">
        <f>'入力表'!B27</f>
        <v>0</v>
      </c>
      <c r="C27" s="674"/>
      <c r="D27" s="674"/>
      <c r="E27" s="674"/>
      <c r="F27" s="675"/>
      <c r="G27" s="679">
        <f>'入力表'!G27</f>
        <v>0</v>
      </c>
      <c r="H27" s="680"/>
      <c r="I27" s="673">
        <f>'入力表'!I27</f>
        <v>0</v>
      </c>
      <c r="J27" s="674"/>
      <c r="K27" s="674"/>
      <c r="L27" s="683"/>
      <c r="M27" s="236">
        <f>'入力表'!M27</f>
      </c>
      <c r="N27" s="237">
        <f>'入力表'!N27</f>
      </c>
      <c r="O27" s="237">
        <f>'入力表'!O27</f>
      </c>
      <c r="P27" s="237">
        <f>'入力表'!P27</f>
      </c>
      <c r="Q27" s="237">
        <f>'入力表'!Q27</f>
      </c>
      <c r="R27" s="237">
        <f>'入力表'!R27</f>
      </c>
      <c r="S27" s="238">
        <f>'入力表'!S27</f>
      </c>
      <c r="T27" s="236">
        <f>'入力表'!T27</f>
      </c>
      <c r="U27" s="237">
        <f>'入力表'!U27</f>
      </c>
      <c r="V27" s="237">
        <f>'入力表'!V27</f>
      </c>
      <c r="W27" s="237">
        <f>'入力表'!W27</f>
      </c>
      <c r="X27" s="237">
        <f>'入力表'!X27</f>
      </c>
      <c r="Y27" s="237">
        <f>'入力表'!Y27</f>
      </c>
      <c r="Z27" s="238">
        <f>'入力表'!Z27</f>
      </c>
      <c r="AA27" s="236">
        <f>'入力表'!AA27</f>
      </c>
      <c r="AB27" s="237">
        <f>'入力表'!AB27</f>
      </c>
      <c r="AC27" s="237">
        <f>'入力表'!AC27</f>
      </c>
      <c r="AD27" s="237">
        <f>'入力表'!AD27</f>
      </c>
      <c r="AE27" s="237">
        <f>'入力表'!AE27</f>
      </c>
      <c r="AF27" s="237">
        <f>'入力表'!AF27</f>
      </c>
      <c r="AG27" s="238">
        <f>'入力表'!AG27</f>
      </c>
      <c r="AH27" s="236">
        <f>'入力表'!AH27</f>
      </c>
      <c r="AI27" s="237">
        <f>'入力表'!AI27</f>
      </c>
      <c r="AJ27" s="237">
        <f>'入力表'!AJ27</f>
      </c>
      <c r="AK27" s="237">
        <f>'入力表'!AK27</f>
      </c>
      <c r="AL27" s="237">
        <f>'入力表'!AL27</f>
      </c>
      <c r="AM27" s="237">
        <f>'入力表'!AM27</f>
      </c>
      <c r="AN27" s="239">
        <f>'入力表'!AN27</f>
      </c>
      <c r="AO27" s="236">
        <f>'入力表'!AO27</f>
      </c>
      <c r="AP27" s="237">
        <f>'入力表'!AP27</f>
      </c>
      <c r="AQ27" s="237">
        <f>'入力表'!AQ27</f>
      </c>
      <c r="AR27" s="685">
        <f t="shared" si="0"/>
      </c>
      <c r="AS27" s="686"/>
      <c r="AT27" s="689">
        <f t="shared" si="1"/>
      </c>
      <c r="AU27" s="690"/>
    </row>
    <row r="28" spans="1:47" ht="11.25" customHeight="1">
      <c r="A28" s="672"/>
      <c r="B28" s="676"/>
      <c r="C28" s="677"/>
      <c r="D28" s="677"/>
      <c r="E28" s="677"/>
      <c r="F28" s="678"/>
      <c r="G28" s="681"/>
      <c r="H28" s="682"/>
      <c r="I28" s="676"/>
      <c r="J28" s="677"/>
      <c r="K28" s="677"/>
      <c r="L28" s="684"/>
      <c r="M28" s="90">
        <f>'入力表'!M28</f>
        <v>0</v>
      </c>
      <c r="N28" s="106">
        <f>'入力表'!N28</f>
        <v>0</v>
      </c>
      <c r="O28" s="106">
        <f>'入力表'!O28</f>
        <v>0</v>
      </c>
      <c r="P28" s="106">
        <f>'入力表'!P28</f>
        <v>0</v>
      </c>
      <c r="Q28" s="106">
        <f>'入力表'!Q28</f>
        <v>0</v>
      </c>
      <c r="R28" s="106">
        <f>'入力表'!R28</f>
        <v>0</v>
      </c>
      <c r="S28" s="107">
        <f>'入力表'!S28</f>
        <v>0</v>
      </c>
      <c r="T28" s="90">
        <f>'入力表'!T28</f>
        <v>0</v>
      </c>
      <c r="U28" s="106">
        <f>'入力表'!U28</f>
        <v>0</v>
      </c>
      <c r="V28" s="106">
        <f>'入力表'!V28</f>
        <v>0</v>
      </c>
      <c r="W28" s="106">
        <f>'入力表'!W28</f>
        <v>0</v>
      </c>
      <c r="X28" s="106">
        <f>'入力表'!X28</f>
        <v>0</v>
      </c>
      <c r="Y28" s="106">
        <f>'入力表'!Y28</f>
        <v>0</v>
      </c>
      <c r="Z28" s="107">
        <f>'入力表'!Z28</f>
        <v>0</v>
      </c>
      <c r="AA28" s="90">
        <f>'入力表'!AA28</f>
        <v>0</v>
      </c>
      <c r="AB28" s="106">
        <f>'入力表'!AB28</f>
        <v>0</v>
      </c>
      <c r="AC28" s="106">
        <f>'入力表'!AC28</f>
        <v>0</v>
      </c>
      <c r="AD28" s="106">
        <f>'入力表'!AD28</f>
        <v>0</v>
      </c>
      <c r="AE28" s="106">
        <f>'入力表'!AE28</f>
        <v>0</v>
      </c>
      <c r="AF28" s="106">
        <f>'入力表'!AF28</f>
        <v>0</v>
      </c>
      <c r="AG28" s="107">
        <f>'入力表'!AG28</f>
        <v>0</v>
      </c>
      <c r="AH28" s="90">
        <f>'入力表'!AH28</f>
        <v>0</v>
      </c>
      <c r="AI28" s="106">
        <f>'入力表'!AI28</f>
        <v>0</v>
      </c>
      <c r="AJ28" s="106">
        <f>'入力表'!AJ28</f>
        <v>0</v>
      </c>
      <c r="AK28" s="106">
        <f>'入力表'!AK28</f>
        <v>0</v>
      </c>
      <c r="AL28" s="106">
        <f>'入力表'!AL28</f>
        <v>0</v>
      </c>
      <c r="AM28" s="106">
        <f>'入力表'!AM28</f>
        <v>0</v>
      </c>
      <c r="AN28" s="108">
        <f>'入力表'!AN28</f>
        <v>0</v>
      </c>
      <c r="AO28" s="90">
        <f>'入力表'!AO28</f>
        <v>0</v>
      </c>
      <c r="AP28" s="106">
        <f>'入力表'!AP28</f>
        <v>0</v>
      </c>
      <c r="AQ28" s="106">
        <f>'入力表'!AQ28</f>
        <v>0</v>
      </c>
      <c r="AR28" s="693"/>
      <c r="AS28" s="694"/>
      <c r="AT28" s="695"/>
      <c r="AU28" s="696"/>
    </row>
    <row r="29" spans="1:47" ht="10.5">
      <c r="A29" s="671">
        <v>8</v>
      </c>
      <c r="B29" s="673">
        <f>'入力表'!B29</f>
        <v>0</v>
      </c>
      <c r="C29" s="674"/>
      <c r="D29" s="674"/>
      <c r="E29" s="674"/>
      <c r="F29" s="675"/>
      <c r="G29" s="679">
        <f>'入力表'!G29</f>
        <v>0</v>
      </c>
      <c r="H29" s="680"/>
      <c r="I29" s="673">
        <f>'入力表'!I29</f>
        <v>0</v>
      </c>
      <c r="J29" s="674"/>
      <c r="K29" s="674"/>
      <c r="L29" s="683"/>
      <c r="M29" s="236">
        <f>'入力表'!M29</f>
      </c>
      <c r="N29" s="237">
        <f>'入力表'!N29</f>
      </c>
      <c r="O29" s="237">
        <f>'入力表'!O29</f>
      </c>
      <c r="P29" s="237">
        <f>'入力表'!P29</f>
      </c>
      <c r="Q29" s="237">
        <f>'入力表'!Q29</f>
      </c>
      <c r="R29" s="237">
        <f>'入力表'!R29</f>
      </c>
      <c r="S29" s="238">
        <f>'入力表'!S29</f>
      </c>
      <c r="T29" s="236">
        <f>'入力表'!T29</f>
      </c>
      <c r="U29" s="237">
        <f>'入力表'!U29</f>
      </c>
      <c r="V29" s="237">
        <f>'入力表'!V29</f>
      </c>
      <c r="W29" s="237">
        <f>'入力表'!W29</f>
      </c>
      <c r="X29" s="237">
        <f>'入力表'!X29</f>
      </c>
      <c r="Y29" s="237">
        <f>'入力表'!Y29</f>
      </c>
      <c r="Z29" s="238">
        <f>'入力表'!Z29</f>
      </c>
      <c r="AA29" s="236">
        <f>'入力表'!AA29</f>
      </c>
      <c r="AB29" s="237">
        <f>'入力表'!AB29</f>
      </c>
      <c r="AC29" s="237">
        <f>'入力表'!AC29</f>
      </c>
      <c r="AD29" s="237">
        <f>'入力表'!AD29</f>
      </c>
      <c r="AE29" s="237">
        <f>'入力表'!AE29</f>
      </c>
      <c r="AF29" s="237">
        <f>'入力表'!AF29</f>
      </c>
      <c r="AG29" s="238">
        <f>'入力表'!AG29</f>
      </c>
      <c r="AH29" s="236">
        <f>'入力表'!AH29</f>
      </c>
      <c r="AI29" s="237">
        <f>'入力表'!AI29</f>
      </c>
      <c r="AJ29" s="237">
        <f>'入力表'!AJ29</f>
      </c>
      <c r="AK29" s="237">
        <f>'入力表'!AK29</f>
      </c>
      <c r="AL29" s="237">
        <f>'入力表'!AL29</f>
      </c>
      <c r="AM29" s="237">
        <f>'入力表'!AM29</f>
      </c>
      <c r="AN29" s="239">
        <f>'入力表'!AN29</f>
      </c>
      <c r="AO29" s="236">
        <f>'入力表'!AO29</f>
      </c>
      <c r="AP29" s="237">
        <f>'入力表'!AP29</f>
      </c>
      <c r="AQ29" s="237">
        <f>'入力表'!AQ29</f>
      </c>
      <c r="AR29" s="685">
        <f t="shared" si="0"/>
      </c>
      <c r="AS29" s="686"/>
      <c r="AT29" s="689">
        <f t="shared" si="1"/>
      </c>
      <c r="AU29" s="690"/>
    </row>
    <row r="30" spans="1:47" ht="11.25" customHeight="1">
      <c r="A30" s="672"/>
      <c r="B30" s="676"/>
      <c r="C30" s="677"/>
      <c r="D30" s="677"/>
      <c r="E30" s="677"/>
      <c r="F30" s="678"/>
      <c r="G30" s="681"/>
      <c r="H30" s="682"/>
      <c r="I30" s="676"/>
      <c r="J30" s="677"/>
      <c r="K30" s="677"/>
      <c r="L30" s="684"/>
      <c r="M30" s="90">
        <f>'入力表'!M30</f>
        <v>0</v>
      </c>
      <c r="N30" s="106">
        <f>'入力表'!N30</f>
        <v>0</v>
      </c>
      <c r="O30" s="106">
        <f>'入力表'!O30</f>
        <v>0</v>
      </c>
      <c r="P30" s="106">
        <f>'入力表'!P30</f>
        <v>0</v>
      </c>
      <c r="Q30" s="106">
        <f>'入力表'!Q30</f>
        <v>0</v>
      </c>
      <c r="R30" s="106">
        <f>'入力表'!R30</f>
        <v>0</v>
      </c>
      <c r="S30" s="107">
        <f>'入力表'!S30</f>
        <v>0</v>
      </c>
      <c r="T30" s="90">
        <f>'入力表'!T30</f>
        <v>0</v>
      </c>
      <c r="U30" s="106">
        <f>'入力表'!U30</f>
        <v>0</v>
      </c>
      <c r="V30" s="106">
        <f>'入力表'!V30</f>
        <v>0</v>
      </c>
      <c r="W30" s="106">
        <f>'入力表'!W30</f>
        <v>0</v>
      </c>
      <c r="X30" s="106">
        <f>'入力表'!X30</f>
        <v>0</v>
      </c>
      <c r="Y30" s="106">
        <f>'入力表'!Y30</f>
        <v>0</v>
      </c>
      <c r="Z30" s="107">
        <f>'入力表'!Z30</f>
        <v>0</v>
      </c>
      <c r="AA30" s="90">
        <f>'入力表'!AA30</f>
        <v>0</v>
      </c>
      <c r="AB30" s="106">
        <f>'入力表'!AB30</f>
        <v>0</v>
      </c>
      <c r="AC30" s="106">
        <f>'入力表'!AC30</f>
        <v>0</v>
      </c>
      <c r="AD30" s="106">
        <f>'入力表'!AD30</f>
        <v>0</v>
      </c>
      <c r="AE30" s="106">
        <f>'入力表'!AE30</f>
        <v>0</v>
      </c>
      <c r="AF30" s="106">
        <f>'入力表'!AF30</f>
        <v>0</v>
      </c>
      <c r="AG30" s="107">
        <f>'入力表'!AG30</f>
        <v>0</v>
      </c>
      <c r="AH30" s="90">
        <f>'入力表'!AH30</f>
        <v>0</v>
      </c>
      <c r="AI30" s="106">
        <f>'入力表'!AI30</f>
        <v>0</v>
      </c>
      <c r="AJ30" s="106">
        <f>'入力表'!AJ30</f>
        <v>0</v>
      </c>
      <c r="AK30" s="106">
        <f>'入力表'!AK30</f>
        <v>0</v>
      </c>
      <c r="AL30" s="106">
        <f>'入力表'!AL30</f>
        <v>0</v>
      </c>
      <c r="AM30" s="106">
        <f>'入力表'!AM30</f>
        <v>0</v>
      </c>
      <c r="AN30" s="108">
        <f>'入力表'!AN30</f>
        <v>0</v>
      </c>
      <c r="AO30" s="90">
        <f>'入力表'!AO30</f>
        <v>0</v>
      </c>
      <c r="AP30" s="106">
        <f>'入力表'!AP30</f>
        <v>0</v>
      </c>
      <c r="AQ30" s="106">
        <f>'入力表'!AQ30</f>
        <v>0</v>
      </c>
      <c r="AR30" s="693"/>
      <c r="AS30" s="694"/>
      <c r="AT30" s="695"/>
      <c r="AU30" s="696"/>
    </row>
    <row r="31" spans="1:47" ht="10.5">
      <c r="A31" s="671">
        <v>9</v>
      </c>
      <c r="B31" s="673">
        <f>'入力表'!B31</f>
        <v>0</v>
      </c>
      <c r="C31" s="674"/>
      <c r="D31" s="674"/>
      <c r="E31" s="674"/>
      <c r="F31" s="675"/>
      <c r="G31" s="679">
        <f>'入力表'!G31</f>
        <v>0</v>
      </c>
      <c r="H31" s="680"/>
      <c r="I31" s="673">
        <f>'入力表'!I31</f>
        <v>0</v>
      </c>
      <c r="J31" s="674"/>
      <c r="K31" s="674"/>
      <c r="L31" s="683"/>
      <c r="M31" s="236">
        <f>'入力表'!M31</f>
      </c>
      <c r="N31" s="237">
        <f>'入力表'!N31</f>
      </c>
      <c r="O31" s="237">
        <f>'入力表'!O31</f>
      </c>
      <c r="P31" s="237">
        <f>'入力表'!P31</f>
      </c>
      <c r="Q31" s="237">
        <f>'入力表'!Q31</f>
      </c>
      <c r="R31" s="237">
        <f>'入力表'!R31</f>
      </c>
      <c r="S31" s="238">
        <f>'入力表'!S31</f>
      </c>
      <c r="T31" s="236">
        <f>'入力表'!T31</f>
      </c>
      <c r="U31" s="237">
        <f>'入力表'!U31</f>
      </c>
      <c r="V31" s="237">
        <f>'入力表'!V31</f>
      </c>
      <c r="W31" s="237">
        <f>'入力表'!W31</f>
      </c>
      <c r="X31" s="237">
        <f>'入力表'!X31</f>
      </c>
      <c r="Y31" s="237">
        <f>'入力表'!Y31</f>
      </c>
      <c r="Z31" s="238">
        <f>'入力表'!Z31</f>
      </c>
      <c r="AA31" s="236">
        <f>'入力表'!AA31</f>
      </c>
      <c r="AB31" s="237">
        <f>'入力表'!AB31</f>
      </c>
      <c r="AC31" s="237">
        <f>'入力表'!AC31</f>
      </c>
      <c r="AD31" s="237">
        <f>'入力表'!AD31</f>
      </c>
      <c r="AE31" s="237">
        <f>'入力表'!AE31</f>
      </c>
      <c r="AF31" s="237">
        <f>'入力表'!AF31</f>
      </c>
      <c r="AG31" s="238">
        <f>'入力表'!AG31</f>
      </c>
      <c r="AH31" s="236">
        <f>'入力表'!AH31</f>
      </c>
      <c r="AI31" s="237">
        <f>'入力表'!AI31</f>
      </c>
      <c r="AJ31" s="237">
        <f>'入力表'!AJ31</f>
      </c>
      <c r="AK31" s="237">
        <f>'入力表'!AK31</f>
      </c>
      <c r="AL31" s="237">
        <f>'入力表'!AL31</f>
      </c>
      <c r="AM31" s="237">
        <f>'入力表'!AM31</f>
      </c>
      <c r="AN31" s="239">
        <f>'入力表'!AN31</f>
      </c>
      <c r="AO31" s="236">
        <f>'入力表'!AO31</f>
      </c>
      <c r="AP31" s="237">
        <f>'入力表'!AP31</f>
      </c>
      <c r="AQ31" s="237">
        <f>'入力表'!AQ31</f>
      </c>
      <c r="AR31" s="685">
        <f t="shared" si="0"/>
      </c>
      <c r="AS31" s="686"/>
      <c r="AT31" s="689">
        <f t="shared" si="1"/>
      </c>
      <c r="AU31" s="690"/>
    </row>
    <row r="32" spans="1:47" ht="11.25" customHeight="1">
      <c r="A32" s="672"/>
      <c r="B32" s="676"/>
      <c r="C32" s="677"/>
      <c r="D32" s="677"/>
      <c r="E32" s="677"/>
      <c r="F32" s="678"/>
      <c r="G32" s="681"/>
      <c r="H32" s="682"/>
      <c r="I32" s="676"/>
      <c r="J32" s="677"/>
      <c r="K32" s="677"/>
      <c r="L32" s="684"/>
      <c r="M32" s="90">
        <f>'入力表'!M32</f>
        <v>0</v>
      </c>
      <c r="N32" s="106">
        <f>'入力表'!N32</f>
        <v>0</v>
      </c>
      <c r="O32" s="106">
        <f>'入力表'!O32</f>
        <v>0</v>
      </c>
      <c r="P32" s="106">
        <f>'入力表'!P32</f>
        <v>0</v>
      </c>
      <c r="Q32" s="106">
        <f>'入力表'!Q32</f>
        <v>0</v>
      </c>
      <c r="R32" s="106">
        <f>'入力表'!R32</f>
        <v>0</v>
      </c>
      <c r="S32" s="107">
        <f>'入力表'!S32</f>
        <v>0</v>
      </c>
      <c r="T32" s="90">
        <f>'入力表'!T32</f>
        <v>0</v>
      </c>
      <c r="U32" s="106">
        <f>'入力表'!U32</f>
        <v>0</v>
      </c>
      <c r="V32" s="106">
        <f>'入力表'!V32</f>
        <v>0</v>
      </c>
      <c r="W32" s="106">
        <f>'入力表'!W32</f>
        <v>0</v>
      </c>
      <c r="X32" s="106">
        <f>'入力表'!X32</f>
        <v>0</v>
      </c>
      <c r="Y32" s="106">
        <f>'入力表'!Y32</f>
        <v>0</v>
      </c>
      <c r="Z32" s="107">
        <f>'入力表'!Z32</f>
        <v>0</v>
      </c>
      <c r="AA32" s="90">
        <f>'入力表'!AA32</f>
        <v>0</v>
      </c>
      <c r="AB32" s="106">
        <f>'入力表'!AB32</f>
        <v>0</v>
      </c>
      <c r="AC32" s="106">
        <f>'入力表'!AC32</f>
        <v>0</v>
      </c>
      <c r="AD32" s="106">
        <f>'入力表'!AD32</f>
        <v>0</v>
      </c>
      <c r="AE32" s="106">
        <f>'入力表'!AE32</f>
        <v>0</v>
      </c>
      <c r="AF32" s="106">
        <f>'入力表'!AF32</f>
        <v>0</v>
      </c>
      <c r="AG32" s="107">
        <f>'入力表'!AG32</f>
        <v>0</v>
      </c>
      <c r="AH32" s="90">
        <f>'入力表'!AH32</f>
        <v>0</v>
      </c>
      <c r="AI32" s="106">
        <f>'入力表'!AI32</f>
        <v>0</v>
      </c>
      <c r="AJ32" s="106">
        <f>'入力表'!AJ32</f>
        <v>0</v>
      </c>
      <c r="AK32" s="106">
        <f>'入力表'!AK32</f>
        <v>0</v>
      </c>
      <c r="AL32" s="106">
        <f>'入力表'!AL32</f>
        <v>0</v>
      </c>
      <c r="AM32" s="106">
        <f>'入力表'!AM32</f>
        <v>0</v>
      </c>
      <c r="AN32" s="108">
        <f>'入力表'!AN32</f>
        <v>0</v>
      </c>
      <c r="AO32" s="90">
        <f>'入力表'!AO32</f>
        <v>0</v>
      </c>
      <c r="AP32" s="106">
        <f>'入力表'!AP32</f>
        <v>0</v>
      </c>
      <c r="AQ32" s="106">
        <f>'入力表'!AQ32</f>
        <v>0</v>
      </c>
      <c r="AR32" s="693"/>
      <c r="AS32" s="694"/>
      <c r="AT32" s="695"/>
      <c r="AU32" s="696"/>
    </row>
    <row r="33" spans="1:47" ht="10.5">
      <c r="A33" s="671">
        <v>10</v>
      </c>
      <c r="B33" s="673">
        <f>'入力表'!B33</f>
        <v>0</v>
      </c>
      <c r="C33" s="674"/>
      <c r="D33" s="674"/>
      <c r="E33" s="674"/>
      <c r="F33" s="675"/>
      <c r="G33" s="679">
        <f>'入力表'!G33</f>
        <v>0</v>
      </c>
      <c r="H33" s="680"/>
      <c r="I33" s="673">
        <f>'入力表'!I33</f>
        <v>0</v>
      </c>
      <c r="J33" s="674"/>
      <c r="K33" s="674"/>
      <c r="L33" s="683"/>
      <c r="M33" s="236">
        <f>'入力表'!M33</f>
      </c>
      <c r="N33" s="237">
        <f>'入力表'!N33</f>
      </c>
      <c r="O33" s="237">
        <f>'入力表'!O33</f>
      </c>
      <c r="P33" s="237">
        <f>'入力表'!P33</f>
      </c>
      <c r="Q33" s="237">
        <f>'入力表'!Q33</f>
      </c>
      <c r="R33" s="237">
        <f>'入力表'!R33</f>
      </c>
      <c r="S33" s="238">
        <f>'入力表'!S33</f>
      </c>
      <c r="T33" s="236">
        <f>'入力表'!T33</f>
      </c>
      <c r="U33" s="237">
        <f>'入力表'!U33</f>
      </c>
      <c r="V33" s="237">
        <f>'入力表'!V33</f>
      </c>
      <c r="W33" s="237">
        <f>'入力表'!W33</f>
      </c>
      <c r="X33" s="237">
        <f>'入力表'!X33</f>
      </c>
      <c r="Y33" s="237">
        <f>'入力表'!Y33</f>
      </c>
      <c r="Z33" s="238">
        <f>'入力表'!Z33</f>
      </c>
      <c r="AA33" s="236">
        <f>'入力表'!AA33</f>
      </c>
      <c r="AB33" s="237">
        <f>'入力表'!AB33</f>
      </c>
      <c r="AC33" s="237">
        <f>'入力表'!AC33</f>
      </c>
      <c r="AD33" s="237">
        <f>'入力表'!AD33</f>
      </c>
      <c r="AE33" s="237">
        <f>'入力表'!AE33</f>
      </c>
      <c r="AF33" s="237">
        <f>'入力表'!AF33</f>
      </c>
      <c r="AG33" s="238">
        <f>'入力表'!AG33</f>
      </c>
      <c r="AH33" s="236">
        <f>'入力表'!AH33</f>
      </c>
      <c r="AI33" s="237">
        <f>'入力表'!AI33</f>
      </c>
      <c r="AJ33" s="237">
        <f>'入力表'!AJ33</f>
      </c>
      <c r="AK33" s="237">
        <f>'入力表'!AK33</f>
      </c>
      <c r="AL33" s="237">
        <f>'入力表'!AL33</f>
      </c>
      <c r="AM33" s="237">
        <f>'入力表'!AM33</f>
      </c>
      <c r="AN33" s="239">
        <f>'入力表'!AN33</f>
      </c>
      <c r="AO33" s="236">
        <f>'入力表'!AO33</f>
      </c>
      <c r="AP33" s="237">
        <f>'入力表'!AP33</f>
      </c>
      <c r="AQ33" s="237">
        <f>'入力表'!AQ33</f>
      </c>
      <c r="AR33" s="685">
        <f t="shared" si="0"/>
      </c>
      <c r="AS33" s="686"/>
      <c r="AT33" s="689">
        <f t="shared" si="1"/>
      </c>
      <c r="AU33" s="690"/>
    </row>
    <row r="34" spans="1:47" ht="11.25" customHeight="1">
      <c r="A34" s="672"/>
      <c r="B34" s="676"/>
      <c r="C34" s="677"/>
      <c r="D34" s="677"/>
      <c r="E34" s="677"/>
      <c r="F34" s="678"/>
      <c r="G34" s="681"/>
      <c r="H34" s="682"/>
      <c r="I34" s="676"/>
      <c r="J34" s="677"/>
      <c r="K34" s="677"/>
      <c r="L34" s="684"/>
      <c r="M34" s="90">
        <f>'入力表'!M34</f>
        <v>0</v>
      </c>
      <c r="N34" s="106">
        <f>'入力表'!N34</f>
        <v>0</v>
      </c>
      <c r="O34" s="106">
        <f>'入力表'!O34</f>
        <v>0</v>
      </c>
      <c r="P34" s="106">
        <f>'入力表'!P34</f>
        <v>0</v>
      </c>
      <c r="Q34" s="106">
        <f>'入力表'!Q34</f>
        <v>0</v>
      </c>
      <c r="R34" s="106">
        <f>'入力表'!R34</f>
        <v>0</v>
      </c>
      <c r="S34" s="107">
        <f>'入力表'!S34</f>
        <v>0</v>
      </c>
      <c r="T34" s="90">
        <f>'入力表'!T34</f>
        <v>0</v>
      </c>
      <c r="U34" s="106">
        <f>'入力表'!U34</f>
        <v>0</v>
      </c>
      <c r="V34" s="106">
        <f>'入力表'!V34</f>
        <v>0</v>
      </c>
      <c r="W34" s="106">
        <f>'入力表'!W34</f>
        <v>0</v>
      </c>
      <c r="X34" s="106">
        <f>'入力表'!X34</f>
        <v>0</v>
      </c>
      <c r="Y34" s="106">
        <f>'入力表'!Y34</f>
        <v>0</v>
      </c>
      <c r="Z34" s="107">
        <f>'入力表'!Z34</f>
        <v>0</v>
      </c>
      <c r="AA34" s="90">
        <f>'入力表'!AA34</f>
        <v>0</v>
      </c>
      <c r="AB34" s="106">
        <f>'入力表'!AB34</f>
        <v>0</v>
      </c>
      <c r="AC34" s="106">
        <f>'入力表'!AC34</f>
        <v>0</v>
      </c>
      <c r="AD34" s="106">
        <f>'入力表'!AD34</f>
        <v>0</v>
      </c>
      <c r="AE34" s="106">
        <f>'入力表'!AE34</f>
        <v>0</v>
      </c>
      <c r="AF34" s="106">
        <f>'入力表'!AF34</f>
        <v>0</v>
      </c>
      <c r="AG34" s="107">
        <f>'入力表'!AG34</f>
        <v>0</v>
      </c>
      <c r="AH34" s="90">
        <f>'入力表'!AH34</f>
        <v>0</v>
      </c>
      <c r="AI34" s="106">
        <f>'入力表'!AI34</f>
        <v>0</v>
      </c>
      <c r="AJ34" s="106">
        <f>'入力表'!AJ34</f>
        <v>0</v>
      </c>
      <c r="AK34" s="106">
        <f>'入力表'!AK34</f>
        <v>0</v>
      </c>
      <c r="AL34" s="106">
        <f>'入力表'!AL34</f>
        <v>0</v>
      </c>
      <c r="AM34" s="106">
        <f>'入力表'!AM34</f>
        <v>0</v>
      </c>
      <c r="AN34" s="108">
        <f>'入力表'!AN34</f>
        <v>0</v>
      </c>
      <c r="AO34" s="90">
        <f>'入力表'!AO34</f>
        <v>0</v>
      </c>
      <c r="AP34" s="106">
        <f>'入力表'!AP34</f>
        <v>0</v>
      </c>
      <c r="AQ34" s="237">
        <f>'入力表'!AQ34</f>
        <v>0</v>
      </c>
      <c r="AR34" s="693"/>
      <c r="AS34" s="694"/>
      <c r="AT34" s="695"/>
      <c r="AU34" s="696"/>
    </row>
    <row r="35" spans="1:47" ht="10.5">
      <c r="A35" s="671">
        <v>11</v>
      </c>
      <c r="B35" s="673">
        <f>'入力表'!B35</f>
        <v>0</v>
      </c>
      <c r="C35" s="674"/>
      <c r="D35" s="674"/>
      <c r="E35" s="674"/>
      <c r="F35" s="675"/>
      <c r="G35" s="679">
        <f>'入力表'!G35</f>
        <v>0</v>
      </c>
      <c r="H35" s="680"/>
      <c r="I35" s="673">
        <f>'入力表'!I35</f>
        <v>0</v>
      </c>
      <c r="J35" s="674"/>
      <c r="K35" s="674"/>
      <c r="L35" s="683"/>
      <c r="M35" s="236">
        <f>'入力表'!M35</f>
      </c>
      <c r="N35" s="237">
        <f>'入力表'!N35</f>
      </c>
      <c r="O35" s="237">
        <f>'入力表'!O35</f>
      </c>
      <c r="P35" s="237">
        <f>'入力表'!P35</f>
      </c>
      <c r="Q35" s="237">
        <f>'入力表'!Q35</f>
      </c>
      <c r="R35" s="237">
        <f>'入力表'!R35</f>
      </c>
      <c r="S35" s="238">
        <f>'入力表'!S35</f>
      </c>
      <c r="T35" s="236">
        <f>'入力表'!T35</f>
      </c>
      <c r="U35" s="237">
        <f>'入力表'!U35</f>
      </c>
      <c r="V35" s="237">
        <f>'入力表'!V35</f>
      </c>
      <c r="W35" s="237">
        <f>'入力表'!W35</f>
      </c>
      <c r="X35" s="237">
        <f>'入力表'!X35</f>
      </c>
      <c r="Y35" s="237">
        <f>'入力表'!Y35</f>
      </c>
      <c r="Z35" s="238">
        <f>'入力表'!Z35</f>
      </c>
      <c r="AA35" s="236">
        <f>'入力表'!AA35</f>
      </c>
      <c r="AB35" s="237">
        <f>'入力表'!AB35</f>
      </c>
      <c r="AC35" s="237">
        <f>'入力表'!AC35</f>
      </c>
      <c r="AD35" s="237">
        <f>'入力表'!AD35</f>
      </c>
      <c r="AE35" s="237">
        <f>'入力表'!AE35</f>
      </c>
      <c r="AF35" s="237">
        <f>'入力表'!AF35</f>
      </c>
      <c r="AG35" s="238">
        <f>'入力表'!AG35</f>
      </c>
      <c r="AH35" s="236">
        <f>'入力表'!AH35</f>
      </c>
      <c r="AI35" s="237">
        <f>'入力表'!AI35</f>
      </c>
      <c r="AJ35" s="237">
        <f>'入力表'!AJ35</f>
      </c>
      <c r="AK35" s="237">
        <f>'入力表'!AK35</f>
      </c>
      <c r="AL35" s="237">
        <f>'入力表'!AL35</f>
      </c>
      <c r="AM35" s="237">
        <f>'入力表'!AM35</f>
      </c>
      <c r="AN35" s="239">
        <f>'入力表'!AN35</f>
      </c>
      <c r="AO35" s="236">
        <f>'入力表'!AO35</f>
      </c>
      <c r="AP35" s="237">
        <f>'入力表'!AP35</f>
      </c>
      <c r="AQ35" s="237">
        <f>'入力表'!AQ35</f>
      </c>
      <c r="AR35" s="685">
        <f t="shared" si="0"/>
      </c>
      <c r="AS35" s="686"/>
      <c r="AT35" s="689">
        <f t="shared" si="1"/>
      </c>
      <c r="AU35" s="690"/>
    </row>
    <row r="36" spans="1:47" ht="11.25" customHeight="1">
      <c r="A36" s="672"/>
      <c r="B36" s="676"/>
      <c r="C36" s="677"/>
      <c r="D36" s="677"/>
      <c r="E36" s="677"/>
      <c r="F36" s="678"/>
      <c r="G36" s="681"/>
      <c r="H36" s="682"/>
      <c r="I36" s="676"/>
      <c r="J36" s="677"/>
      <c r="K36" s="677"/>
      <c r="L36" s="684"/>
      <c r="M36" s="90">
        <f>'入力表'!M36</f>
        <v>0</v>
      </c>
      <c r="N36" s="106">
        <f>'入力表'!N36</f>
        <v>0</v>
      </c>
      <c r="O36" s="106">
        <f>'入力表'!O36</f>
        <v>0</v>
      </c>
      <c r="P36" s="106">
        <f>'入力表'!P36</f>
        <v>0</v>
      </c>
      <c r="Q36" s="106">
        <f>'入力表'!Q36</f>
        <v>0</v>
      </c>
      <c r="R36" s="106">
        <f>'入力表'!R36</f>
        <v>0</v>
      </c>
      <c r="S36" s="107">
        <f>'入力表'!S36</f>
        <v>0</v>
      </c>
      <c r="T36" s="90">
        <f>'入力表'!T36</f>
        <v>0</v>
      </c>
      <c r="U36" s="106">
        <f>'入力表'!U36</f>
        <v>0</v>
      </c>
      <c r="V36" s="106">
        <f>'入力表'!V36</f>
        <v>0</v>
      </c>
      <c r="W36" s="106">
        <f>'入力表'!W36</f>
        <v>0</v>
      </c>
      <c r="X36" s="106">
        <f>'入力表'!X36</f>
        <v>0</v>
      </c>
      <c r="Y36" s="106">
        <f>'入力表'!Y36</f>
        <v>0</v>
      </c>
      <c r="Z36" s="107">
        <f>'入力表'!Z36</f>
        <v>0</v>
      </c>
      <c r="AA36" s="90">
        <f>'入力表'!AA36</f>
        <v>0</v>
      </c>
      <c r="AB36" s="106">
        <f>'入力表'!AB36</f>
        <v>0</v>
      </c>
      <c r="AC36" s="106">
        <f>'入力表'!AC36</f>
        <v>0</v>
      </c>
      <c r="AD36" s="106">
        <f>'入力表'!AD36</f>
        <v>0</v>
      </c>
      <c r="AE36" s="106">
        <f>'入力表'!AE36</f>
        <v>0</v>
      </c>
      <c r="AF36" s="106">
        <f>'入力表'!AF36</f>
        <v>0</v>
      </c>
      <c r="AG36" s="107">
        <f>'入力表'!AG36</f>
        <v>0</v>
      </c>
      <c r="AH36" s="90">
        <f>'入力表'!AH36</f>
        <v>0</v>
      </c>
      <c r="AI36" s="106">
        <f>'入力表'!AI36</f>
        <v>0</v>
      </c>
      <c r="AJ36" s="106">
        <f>'入力表'!AJ36</f>
        <v>0</v>
      </c>
      <c r="AK36" s="106">
        <f>'入力表'!AK36</f>
        <v>0</v>
      </c>
      <c r="AL36" s="106">
        <f>'入力表'!AL36</f>
        <v>0</v>
      </c>
      <c r="AM36" s="106">
        <f>'入力表'!AM36</f>
        <v>0</v>
      </c>
      <c r="AN36" s="108">
        <f>'入力表'!AN36</f>
        <v>0</v>
      </c>
      <c r="AO36" s="90">
        <f>'入力表'!AO36</f>
        <v>0</v>
      </c>
      <c r="AP36" s="106">
        <f>'入力表'!AP36</f>
        <v>0</v>
      </c>
      <c r="AQ36" s="106">
        <f>'入力表'!AQ36</f>
        <v>0</v>
      </c>
      <c r="AR36" s="693"/>
      <c r="AS36" s="694"/>
      <c r="AT36" s="695"/>
      <c r="AU36" s="696"/>
    </row>
    <row r="37" spans="1:47" ht="10.5">
      <c r="A37" s="671">
        <v>12</v>
      </c>
      <c r="B37" s="673">
        <f>'入力表'!B37</f>
        <v>0</v>
      </c>
      <c r="C37" s="674"/>
      <c r="D37" s="674"/>
      <c r="E37" s="674"/>
      <c r="F37" s="675"/>
      <c r="G37" s="679">
        <f>'入力表'!G37</f>
        <v>0</v>
      </c>
      <c r="H37" s="680"/>
      <c r="I37" s="673">
        <f>'入力表'!I37</f>
        <v>0</v>
      </c>
      <c r="J37" s="674"/>
      <c r="K37" s="674"/>
      <c r="L37" s="683"/>
      <c r="M37" s="236">
        <f>'入力表'!M37</f>
      </c>
      <c r="N37" s="237">
        <f>'入力表'!N37</f>
      </c>
      <c r="O37" s="237">
        <f>'入力表'!O37</f>
      </c>
      <c r="P37" s="237">
        <f>'入力表'!P37</f>
      </c>
      <c r="Q37" s="237">
        <f>'入力表'!Q37</f>
      </c>
      <c r="R37" s="237">
        <f>'入力表'!R37</f>
      </c>
      <c r="S37" s="238">
        <f>'入力表'!S37</f>
      </c>
      <c r="T37" s="236">
        <f>'入力表'!T37</f>
      </c>
      <c r="U37" s="237">
        <f>'入力表'!U37</f>
      </c>
      <c r="V37" s="237">
        <f>'入力表'!V37</f>
      </c>
      <c r="W37" s="237">
        <f>'入力表'!W37</f>
      </c>
      <c r="X37" s="237">
        <f>'入力表'!X37</f>
      </c>
      <c r="Y37" s="237">
        <f>'入力表'!Y37</f>
      </c>
      <c r="Z37" s="238">
        <f>'入力表'!Z37</f>
      </c>
      <c r="AA37" s="236">
        <f>'入力表'!AA37</f>
      </c>
      <c r="AB37" s="237">
        <f>'入力表'!AB37</f>
      </c>
      <c r="AC37" s="237">
        <f>'入力表'!AC37</f>
      </c>
      <c r="AD37" s="237">
        <f>'入力表'!AD37</f>
      </c>
      <c r="AE37" s="237">
        <f>'入力表'!AE37</f>
      </c>
      <c r="AF37" s="237">
        <f>'入力表'!AF37</f>
      </c>
      <c r="AG37" s="238">
        <f>'入力表'!AG37</f>
      </c>
      <c r="AH37" s="236">
        <f>'入力表'!AH37</f>
      </c>
      <c r="AI37" s="237">
        <f>'入力表'!AI37</f>
      </c>
      <c r="AJ37" s="237">
        <f>'入力表'!AJ37</f>
      </c>
      <c r="AK37" s="237">
        <f>'入力表'!AK37</f>
      </c>
      <c r="AL37" s="237">
        <f>'入力表'!AL37</f>
      </c>
      <c r="AM37" s="237">
        <f>'入力表'!AM37</f>
      </c>
      <c r="AN37" s="239">
        <f>'入力表'!AN37</f>
      </c>
      <c r="AO37" s="236">
        <f>'入力表'!AO37</f>
      </c>
      <c r="AP37" s="237">
        <f>'入力表'!AP37</f>
      </c>
      <c r="AQ37" s="237">
        <f>'入力表'!AQ37</f>
      </c>
      <c r="AR37" s="685">
        <f t="shared" si="0"/>
      </c>
      <c r="AS37" s="686"/>
      <c r="AT37" s="689">
        <f t="shared" si="1"/>
      </c>
      <c r="AU37" s="690"/>
    </row>
    <row r="38" spans="1:47" ht="11.25" customHeight="1">
      <c r="A38" s="672"/>
      <c r="B38" s="676"/>
      <c r="C38" s="677"/>
      <c r="D38" s="677"/>
      <c r="E38" s="677"/>
      <c r="F38" s="678"/>
      <c r="G38" s="681"/>
      <c r="H38" s="682"/>
      <c r="I38" s="676"/>
      <c r="J38" s="677"/>
      <c r="K38" s="677"/>
      <c r="L38" s="684"/>
      <c r="M38" s="90">
        <f>'入力表'!M38</f>
        <v>0</v>
      </c>
      <c r="N38" s="106">
        <f>'入力表'!N38</f>
        <v>0</v>
      </c>
      <c r="O38" s="106">
        <f>'入力表'!O38</f>
        <v>0</v>
      </c>
      <c r="P38" s="106">
        <f>'入力表'!P38</f>
        <v>0</v>
      </c>
      <c r="Q38" s="106">
        <f>'入力表'!Q38</f>
        <v>0</v>
      </c>
      <c r="R38" s="106">
        <f>'入力表'!R38</f>
        <v>0</v>
      </c>
      <c r="S38" s="107">
        <f>'入力表'!S38</f>
        <v>0</v>
      </c>
      <c r="T38" s="90">
        <f>'入力表'!T38</f>
        <v>0</v>
      </c>
      <c r="U38" s="106">
        <f>'入力表'!U38</f>
        <v>0</v>
      </c>
      <c r="V38" s="106">
        <f>'入力表'!V38</f>
        <v>0</v>
      </c>
      <c r="W38" s="106">
        <f>'入力表'!W38</f>
        <v>0</v>
      </c>
      <c r="X38" s="106">
        <f>'入力表'!X38</f>
        <v>0</v>
      </c>
      <c r="Y38" s="106">
        <f>'入力表'!Y38</f>
        <v>0</v>
      </c>
      <c r="Z38" s="107">
        <f>'入力表'!Z38</f>
        <v>0</v>
      </c>
      <c r="AA38" s="90">
        <f>'入力表'!AA38</f>
        <v>0</v>
      </c>
      <c r="AB38" s="106">
        <f>'入力表'!AB38</f>
        <v>0</v>
      </c>
      <c r="AC38" s="106">
        <f>'入力表'!AC38</f>
        <v>0</v>
      </c>
      <c r="AD38" s="106">
        <f>'入力表'!AD38</f>
        <v>0</v>
      </c>
      <c r="AE38" s="106">
        <f>'入力表'!AE38</f>
        <v>0</v>
      </c>
      <c r="AF38" s="106">
        <f>'入力表'!AF38</f>
        <v>0</v>
      </c>
      <c r="AG38" s="107">
        <f>'入力表'!AG38</f>
        <v>0</v>
      </c>
      <c r="AH38" s="90">
        <f>'入力表'!AH38</f>
        <v>0</v>
      </c>
      <c r="AI38" s="106">
        <f>'入力表'!AI38</f>
        <v>0</v>
      </c>
      <c r="AJ38" s="106">
        <f>'入力表'!AJ38</f>
        <v>0</v>
      </c>
      <c r="AK38" s="106">
        <f>'入力表'!AK38</f>
        <v>0</v>
      </c>
      <c r="AL38" s="106">
        <f>'入力表'!AL38</f>
        <v>0</v>
      </c>
      <c r="AM38" s="106">
        <f>'入力表'!AM38</f>
        <v>0</v>
      </c>
      <c r="AN38" s="108">
        <f>'入力表'!AN38</f>
        <v>0</v>
      </c>
      <c r="AO38" s="90">
        <f>'入力表'!AO38</f>
        <v>0</v>
      </c>
      <c r="AP38" s="106">
        <f>'入力表'!AP38</f>
        <v>0</v>
      </c>
      <c r="AQ38" s="106">
        <f>'入力表'!AQ38</f>
        <v>0</v>
      </c>
      <c r="AR38" s="693"/>
      <c r="AS38" s="694"/>
      <c r="AT38" s="695"/>
      <c r="AU38" s="696"/>
    </row>
    <row r="39" spans="1:47" ht="10.5">
      <c r="A39" s="671">
        <v>13</v>
      </c>
      <c r="B39" s="673">
        <f>'入力表'!B39</f>
        <v>0</v>
      </c>
      <c r="C39" s="674"/>
      <c r="D39" s="674"/>
      <c r="E39" s="674"/>
      <c r="F39" s="675"/>
      <c r="G39" s="679">
        <f>'入力表'!G39</f>
        <v>0</v>
      </c>
      <c r="H39" s="680"/>
      <c r="I39" s="673">
        <f>'入力表'!I39</f>
        <v>0</v>
      </c>
      <c r="J39" s="674"/>
      <c r="K39" s="674"/>
      <c r="L39" s="683"/>
      <c r="M39" s="236">
        <f>'入力表'!M39</f>
      </c>
      <c r="N39" s="237">
        <f>'入力表'!N39</f>
      </c>
      <c r="O39" s="237">
        <f>'入力表'!O39</f>
      </c>
      <c r="P39" s="237">
        <f>'入力表'!P39</f>
      </c>
      <c r="Q39" s="237">
        <f>'入力表'!Q39</f>
      </c>
      <c r="R39" s="237">
        <f>'入力表'!R39</f>
      </c>
      <c r="S39" s="238">
        <f>'入力表'!S39</f>
      </c>
      <c r="T39" s="236">
        <f>'入力表'!T39</f>
      </c>
      <c r="U39" s="237">
        <f>'入力表'!U39</f>
      </c>
      <c r="V39" s="237">
        <f>'入力表'!V39</f>
      </c>
      <c r="W39" s="237">
        <f>'入力表'!W39</f>
      </c>
      <c r="X39" s="237">
        <f>'入力表'!X39</f>
      </c>
      <c r="Y39" s="237">
        <f>'入力表'!Y39</f>
      </c>
      <c r="Z39" s="238">
        <f>'入力表'!Z39</f>
      </c>
      <c r="AA39" s="236">
        <f>'入力表'!AA39</f>
      </c>
      <c r="AB39" s="237">
        <f>'入力表'!AB39</f>
      </c>
      <c r="AC39" s="237">
        <f>'入力表'!AC39</f>
      </c>
      <c r="AD39" s="237">
        <f>'入力表'!AD39</f>
      </c>
      <c r="AE39" s="237">
        <f>'入力表'!AE39</f>
      </c>
      <c r="AF39" s="237">
        <f>'入力表'!AF39</f>
      </c>
      <c r="AG39" s="238">
        <f>'入力表'!AG39</f>
      </c>
      <c r="AH39" s="236">
        <f>'入力表'!AH39</f>
      </c>
      <c r="AI39" s="237">
        <f>'入力表'!AI39</f>
      </c>
      <c r="AJ39" s="237">
        <f>'入力表'!AJ39</f>
      </c>
      <c r="AK39" s="237">
        <f>'入力表'!AK39</f>
      </c>
      <c r="AL39" s="237">
        <f>'入力表'!AL39</f>
      </c>
      <c r="AM39" s="237">
        <f>'入力表'!AM39</f>
      </c>
      <c r="AN39" s="239">
        <f>'入力表'!AN39</f>
      </c>
      <c r="AO39" s="236">
        <f>'入力表'!AO39</f>
      </c>
      <c r="AP39" s="237">
        <f>'入力表'!AP39</f>
      </c>
      <c r="AQ39" s="237">
        <f>'入力表'!AQ39</f>
      </c>
      <c r="AR39" s="685">
        <f t="shared" si="0"/>
      </c>
      <c r="AS39" s="686"/>
      <c r="AT39" s="689">
        <f t="shared" si="1"/>
      </c>
      <c r="AU39" s="690"/>
    </row>
    <row r="40" spans="1:47" ht="11.25" customHeight="1">
      <c r="A40" s="672"/>
      <c r="B40" s="676"/>
      <c r="C40" s="677"/>
      <c r="D40" s="677"/>
      <c r="E40" s="677"/>
      <c r="F40" s="678"/>
      <c r="G40" s="681"/>
      <c r="H40" s="682"/>
      <c r="I40" s="676"/>
      <c r="J40" s="677"/>
      <c r="K40" s="677"/>
      <c r="L40" s="684"/>
      <c r="M40" s="90">
        <f>'入力表'!M40</f>
        <v>0</v>
      </c>
      <c r="N40" s="106">
        <f>'入力表'!N40</f>
        <v>0</v>
      </c>
      <c r="O40" s="106">
        <f>'入力表'!O40</f>
        <v>0</v>
      </c>
      <c r="P40" s="106">
        <f>'入力表'!P40</f>
        <v>0</v>
      </c>
      <c r="Q40" s="106">
        <f>'入力表'!Q40</f>
        <v>0</v>
      </c>
      <c r="R40" s="106">
        <f>'入力表'!R40</f>
        <v>0</v>
      </c>
      <c r="S40" s="107">
        <f>'入力表'!S40</f>
        <v>0</v>
      </c>
      <c r="T40" s="90">
        <f>'入力表'!T40</f>
        <v>0</v>
      </c>
      <c r="U40" s="106">
        <f>'入力表'!U40</f>
        <v>0</v>
      </c>
      <c r="V40" s="106">
        <f>'入力表'!V40</f>
        <v>0</v>
      </c>
      <c r="W40" s="106">
        <f>'入力表'!W40</f>
        <v>0</v>
      </c>
      <c r="X40" s="106">
        <f>'入力表'!X40</f>
        <v>0</v>
      </c>
      <c r="Y40" s="106">
        <f>'入力表'!Y40</f>
        <v>0</v>
      </c>
      <c r="Z40" s="107">
        <f>'入力表'!Z40</f>
        <v>0</v>
      </c>
      <c r="AA40" s="90">
        <f>'入力表'!AA40</f>
        <v>0</v>
      </c>
      <c r="AB40" s="106">
        <f>'入力表'!AB40</f>
        <v>0</v>
      </c>
      <c r="AC40" s="106">
        <f>'入力表'!AC40</f>
        <v>0</v>
      </c>
      <c r="AD40" s="106">
        <f>'入力表'!AD40</f>
        <v>0</v>
      </c>
      <c r="AE40" s="106">
        <f>'入力表'!AE40</f>
        <v>0</v>
      </c>
      <c r="AF40" s="106">
        <f>'入力表'!AF40</f>
        <v>0</v>
      </c>
      <c r="AG40" s="107">
        <f>'入力表'!AG40</f>
        <v>0</v>
      </c>
      <c r="AH40" s="90">
        <f>'入力表'!AH40</f>
        <v>0</v>
      </c>
      <c r="AI40" s="106">
        <f>'入力表'!AI40</f>
        <v>0</v>
      </c>
      <c r="AJ40" s="106">
        <f>'入力表'!AJ40</f>
        <v>0</v>
      </c>
      <c r="AK40" s="106">
        <f>'入力表'!AK40</f>
        <v>0</v>
      </c>
      <c r="AL40" s="106">
        <f>'入力表'!AL40</f>
        <v>0</v>
      </c>
      <c r="AM40" s="106">
        <f>'入力表'!AM40</f>
        <v>0</v>
      </c>
      <c r="AN40" s="108">
        <f>'入力表'!AN40</f>
        <v>0</v>
      </c>
      <c r="AO40" s="90">
        <f>'入力表'!AO40</f>
        <v>0</v>
      </c>
      <c r="AP40" s="106">
        <f>'入力表'!AP40</f>
        <v>0</v>
      </c>
      <c r="AQ40" s="106">
        <f>'入力表'!AQ40</f>
        <v>0</v>
      </c>
      <c r="AR40" s="693"/>
      <c r="AS40" s="694"/>
      <c r="AT40" s="695"/>
      <c r="AU40" s="696"/>
    </row>
    <row r="41" spans="1:47" ht="10.5">
      <c r="A41" s="671">
        <v>14</v>
      </c>
      <c r="B41" s="673">
        <f>'入力表'!B41</f>
        <v>0</v>
      </c>
      <c r="C41" s="674"/>
      <c r="D41" s="674"/>
      <c r="E41" s="674"/>
      <c r="F41" s="675"/>
      <c r="G41" s="679">
        <f>'入力表'!G41</f>
        <v>0</v>
      </c>
      <c r="H41" s="680"/>
      <c r="I41" s="673">
        <f>'入力表'!I41</f>
        <v>0</v>
      </c>
      <c r="J41" s="674"/>
      <c r="K41" s="674"/>
      <c r="L41" s="683"/>
      <c r="M41" s="236">
        <f>'入力表'!M41</f>
      </c>
      <c r="N41" s="237">
        <f>'入力表'!N41</f>
      </c>
      <c r="O41" s="237">
        <f>'入力表'!O41</f>
      </c>
      <c r="P41" s="237">
        <f>'入力表'!P41</f>
      </c>
      <c r="Q41" s="237">
        <f>'入力表'!Q41</f>
      </c>
      <c r="R41" s="237">
        <f>'入力表'!R41</f>
      </c>
      <c r="S41" s="238">
        <f>'入力表'!S41</f>
      </c>
      <c r="T41" s="236">
        <f>'入力表'!T41</f>
      </c>
      <c r="U41" s="237">
        <f>'入力表'!U41</f>
      </c>
      <c r="V41" s="237">
        <f>'入力表'!V41</f>
      </c>
      <c r="W41" s="237">
        <f>'入力表'!W41</f>
      </c>
      <c r="X41" s="237">
        <f>'入力表'!X41</f>
      </c>
      <c r="Y41" s="237">
        <f>'入力表'!Y41</f>
      </c>
      <c r="Z41" s="238">
        <f>'入力表'!Z41</f>
      </c>
      <c r="AA41" s="236">
        <f>'入力表'!AA41</f>
      </c>
      <c r="AB41" s="237">
        <f>'入力表'!AB41</f>
      </c>
      <c r="AC41" s="237">
        <f>'入力表'!AC41</f>
      </c>
      <c r="AD41" s="237">
        <f>'入力表'!AD41</f>
      </c>
      <c r="AE41" s="237">
        <f>'入力表'!AE41</f>
      </c>
      <c r="AF41" s="237">
        <f>'入力表'!AF41</f>
      </c>
      <c r="AG41" s="238">
        <f>'入力表'!AG41</f>
      </c>
      <c r="AH41" s="236">
        <f>'入力表'!AH41</f>
      </c>
      <c r="AI41" s="237">
        <f>'入力表'!AI41</f>
      </c>
      <c r="AJ41" s="237">
        <f>'入力表'!AJ41</f>
      </c>
      <c r="AK41" s="237">
        <f>'入力表'!AK41</f>
      </c>
      <c r="AL41" s="237">
        <f>'入力表'!AL41</f>
      </c>
      <c r="AM41" s="237">
        <f>'入力表'!AM41</f>
      </c>
      <c r="AN41" s="239">
        <f>'入力表'!AN41</f>
      </c>
      <c r="AO41" s="236">
        <f>'入力表'!AO41</f>
      </c>
      <c r="AP41" s="237">
        <f>'入力表'!AP41</f>
      </c>
      <c r="AQ41" s="237">
        <f>'入力表'!AQ41</f>
      </c>
      <c r="AR41" s="685">
        <f t="shared" si="0"/>
      </c>
      <c r="AS41" s="686"/>
      <c r="AT41" s="689">
        <f t="shared" si="1"/>
      </c>
      <c r="AU41" s="690"/>
    </row>
    <row r="42" spans="1:47" ht="13.5" customHeight="1">
      <c r="A42" s="672"/>
      <c r="B42" s="676"/>
      <c r="C42" s="677"/>
      <c r="D42" s="677"/>
      <c r="E42" s="677"/>
      <c r="F42" s="678"/>
      <c r="G42" s="681"/>
      <c r="H42" s="682"/>
      <c r="I42" s="676"/>
      <c r="J42" s="677"/>
      <c r="K42" s="677"/>
      <c r="L42" s="684"/>
      <c r="M42" s="133">
        <f>'入力表'!M42</f>
        <v>0</v>
      </c>
      <c r="N42" s="134">
        <f>'入力表'!N42</f>
        <v>0</v>
      </c>
      <c r="O42" s="134">
        <f>'入力表'!O42</f>
        <v>0</v>
      </c>
      <c r="P42" s="134">
        <f>'入力表'!P42</f>
        <v>0</v>
      </c>
      <c r="Q42" s="134">
        <f>'入力表'!Q42</f>
        <v>0</v>
      </c>
      <c r="R42" s="134">
        <f>'入力表'!R42</f>
        <v>0</v>
      </c>
      <c r="S42" s="135">
        <f>'入力表'!S42</f>
        <v>0</v>
      </c>
      <c r="T42" s="133">
        <f>'入力表'!T42</f>
        <v>0</v>
      </c>
      <c r="U42" s="134">
        <f>'入力表'!U42</f>
        <v>0</v>
      </c>
      <c r="V42" s="134">
        <f>'入力表'!V42</f>
        <v>0</v>
      </c>
      <c r="W42" s="134">
        <f>'入力表'!W42</f>
        <v>0</v>
      </c>
      <c r="X42" s="134">
        <f>'入力表'!X42</f>
        <v>0</v>
      </c>
      <c r="Y42" s="134">
        <f>'入力表'!Y42</f>
        <v>0</v>
      </c>
      <c r="Z42" s="135">
        <f>'入力表'!Z42</f>
        <v>0</v>
      </c>
      <c r="AA42" s="133">
        <f>'入力表'!AA42</f>
        <v>0</v>
      </c>
      <c r="AB42" s="134">
        <f>'入力表'!AB42</f>
        <v>0</v>
      </c>
      <c r="AC42" s="134">
        <f>'入力表'!AC42</f>
        <v>0</v>
      </c>
      <c r="AD42" s="134">
        <f>'入力表'!AD42</f>
        <v>0</v>
      </c>
      <c r="AE42" s="134">
        <f>'入力表'!AE42</f>
        <v>0</v>
      </c>
      <c r="AF42" s="134">
        <f>'入力表'!AF42</f>
        <v>0</v>
      </c>
      <c r="AG42" s="135">
        <f>'入力表'!AG42</f>
        <v>0</v>
      </c>
      <c r="AH42" s="133">
        <f>'入力表'!AH42</f>
        <v>0</v>
      </c>
      <c r="AI42" s="134">
        <f>'入力表'!AI42</f>
        <v>0</v>
      </c>
      <c r="AJ42" s="134">
        <f>'入力表'!AJ42</f>
        <v>0</v>
      </c>
      <c r="AK42" s="134">
        <f>'入力表'!AK42</f>
        <v>0</v>
      </c>
      <c r="AL42" s="134">
        <f>'入力表'!AL42</f>
        <v>0</v>
      </c>
      <c r="AM42" s="134">
        <f>'入力表'!AM42</f>
        <v>0</v>
      </c>
      <c r="AN42" s="136">
        <f>'入力表'!AN42</f>
        <v>0</v>
      </c>
      <c r="AO42" s="133">
        <f>'入力表'!AO42</f>
        <v>0</v>
      </c>
      <c r="AP42" s="134">
        <f>'入力表'!AP42</f>
        <v>0</v>
      </c>
      <c r="AQ42" s="134">
        <f>'入力表'!AQ42</f>
        <v>0</v>
      </c>
      <c r="AR42" s="687"/>
      <c r="AS42" s="688"/>
      <c r="AT42" s="691"/>
      <c r="AU42" s="692"/>
    </row>
    <row r="43" spans="1:47" ht="11.25" thickBot="1">
      <c r="A43" s="656" t="s">
        <v>15</v>
      </c>
      <c r="B43" s="657"/>
      <c r="C43" s="657"/>
      <c r="D43" s="657"/>
      <c r="E43" s="657"/>
      <c r="F43" s="657"/>
      <c r="G43" s="657"/>
      <c r="H43" s="657"/>
      <c r="I43" s="657"/>
      <c r="J43" s="657"/>
      <c r="K43" s="657"/>
      <c r="L43" s="658"/>
      <c r="M43" s="315">
        <f>IF(SUM(M15:M42)=0,"",SUM(M15:M42))</f>
      </c>
      <c r="N43" s="316">
        <f aca="true" t="shared" si="2" ref="N43:AQ43">IF(SUM(N15:N42)=0,"",SUM(N15:N42))</f>
      </c>
      <c r="O43" s="316">
        <f t="shared" si="2"/>
      </c>
      <c r="P43" s="316">
        <f t="shared" si="2"/>
      </c>
      <c r="Q43" s="316">
        <f t="shared" si="2"/>
      </c>
      <c r="R43" s="316">
        <f t="shared" si="2"/>
      </c>
      <c r="S43" s="317">
        <f t="shared" si="2"/>
      </c>
      <c r="T43" s="315">
        <f t="shared" si="2"/>
      </c>
      <c r="U43" s="316">
        <f t="shared" si="2"/>
      </c>
      <c r="V43" s="316">
        <f t="shared" si="2"/>
      </c>
      <c r="W43" s="316">
        <f t="shared" si="2"/>
      </c>
      <c r="X43" s="316">
        <f t="shared" si="2"/>
      </c>
      <c r="Y43" s="316">
        <f t="shared" si="2"/>
      </c>
      <c r="Z43" s="317">
        <f t="shared" si="2"/>
      </c>
      <c r="AA43" s="315">
        <f t="shared" si="2"/>
      </c>
      <c r="AB43" s="316">
        <f t="shared" si="2"/>
      </c>
      <c r="AC43" s="316">
        <f t="shared" si="2"/>
      </c>
      <c r="AD43" s="316">
        <f t="shared" si="2"/>
      </c>
      <c r="AE43" s="316">
        <f t="shared" si="2"/>
      </c>
      <c r="AF43" s="316">
        <f t="shared" si="2"/>
      </c>
      <c r="AG43" s="317">
        <f t="shared" si="2"/>
      </c>
      <c r="AH43" s="315">
        <f t="shared" si="2"/>
      </c>
      <c r="AI43" s="316">
        <f t="shared" si="2"/>
      </c>
      <c r="AJ43" s="316">
        <f t="shared" si="2"/>
      </c>
      <c r="AK43" s="316">
        <f t="shared" si="2"/>
      </c>
      <c r="AL43" s="316">
        <f t="shared" si="2"/>
      </c>
      <c r="AM43" s="316">
        <f t="shared" si="2"/>
      </c>
      <c r="AN43" s="318">
        <f t="shared" si="2"/>
      </c>
      <c r="AO43" s="315">
        <f t="shared" si="2"/>
      </c>
      <c r="AP43" s="316">
        <f t="shared" si="2"/>
      </c>
      <c r="AQ43" s="316">
        <f t="shared" si="2"/>
      </c>
      <c r="AR43" s="659">
        <f>SUM(M43:AN43)</f>
        <v>0</v>
      </c>
      <c r="AS43" s="660"/>
      <c r="AT43" s="661">
        <f>SUM(AT15:AU42)</f>
        <v>0</v>
      </c>
      <c r="AU43" s="662"/>
    </row>
    <row r="44" spans="14:47" ht="11.25" customHeight="1">
      <c r="N44" s="94" t="s">
        <v>75</v>
      </c>
      <c r="O44" s="94"/>
      <c r="P44" s="94"/>
      <c r="Q44" s="286"/>
      <c r="R44" s="94" t="s">
        <v>44</v>
      </c>
      <c r="T44" s="94" t="s">
        <v>43</v>
      </c>
      <c r="U44" s="94"/>
      <c r="V44" s="94"/>
      <c r="W44" s="94"/>
      <c r="X44" s="94"/>
      <c r="Y44" s="143"/>
      <c r="Z44" s="94" t="s">
        <v>44</v>
      </c>
      <c r="AA44" s="94"/>
      <c r="AB44" s="95"/>
      <c r="AC44" s="287"/>
      <c r="AD44" s="287"/>
      <c r="AE44" s="287"/>
      <c r="AF44" s="287"/>
      <c r="AG44" s="144"/>
      <c r="AH44" s="287"/>
      <c r="AI44" s="287"/>
      <c r="AQ44" s="663" t="s">
        <v>10</v>
      </c>
      <c r="AR44" s="664"/>
      <c r="AS44" s="665"/>
      <c r="AT44" s="669">
        <f>ROUNDDOWN(AT43/(8*7),1)</f>
        <v>0</v>
      </c>
      <c r="AU44" s="670"/>
    </row>
    <row r="45" spans="20:47" ht="11.25" customHeight="1" thickBot="1">
      <c r="T45" s="94"/>
      <c r="U45" s="94"/>
      <c r="V45" s="94"/>
      <c r="W45" s="94"/>
      <c r="X45" s="94"/>
      <c r="Y45" s="94"/>
      <c r="Z45" s="94"/>
      <c r="AA45" s="94"/>
      <c r="AB45" s="95"/>
      <c r="AC45" s="287"/>
      <c r="AD45" s="287"/>
      <c r="AE45" s="287"/>
      <c r="AF45" s="287"/>
      <c r="AG45" s="144"/>
      <c r="AH45" s="287"/>
      <c r="AI45" s="287"/>
      <c r="AQ45" s="666"/>
      <c r="AR45" s="667"/>
      <c r="AS45" s="668"/>
      <c r="AT45" s="584"/>
      <c r="AU45" s="585"/>
    </row>
    <row r="46" spans="1:47" ht="10.5">
      <c r="A46" s="586" t="s">
        <v>47</v>
      </c>
      <c r="B46" s="586"/>
      <c r="C46" s="91">
        <v>1</v>
      </c>
      <c r="D46" s="145" t="s">
        <v>76</v>
      </c>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38"/>
      <c r="AQ46" s="146"/>
      <c r="AR46" s="146"/>
      <c r="AS46" s="146"/>
      <c r="AT46" s="51"/>
      <c r="AU46" s="51"/>
    </row>
    <row r="47" spans="3:47" ht="22.5" customHeight="1">
      <c r="C47" s="147">
        <v>2</v>
      </c>
      <c r="D47" s="388" t="s">
        <v>109</v>
      </c>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row>
    <row r="48" spans="3:47" ht="11.25" customHeight="1">
      <c r="C48" s="91">
        <v>3</v>
      </c>
      <c r="D48" s="550" t="s">
        <v>33</v>
      </c>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row>
    <row r="49" spans="4:47" ht="14.25" customHeight="1">
      <c r="D49" s="655" t="s">
        <v>16</v>
      </c>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row>
    <row r="50" spans="3:47" ht="11.25" customHeight="1">
      <c r="C50" s="91">
        <v>4</v>
      </c>
      <c r="D50" s="550" t="s">
        <v>34</v>
      </c>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row>
    <row r="51" spans="3:47" ht="11.25" customHeight="1">
      <c r="C51" s="91">
        <v>5</v>
      </c>
      <c r="D51" s="550" t="s">
        <v>35</v>
      </c>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row>
    <row r="52" spans="3:47" ht="11.25" customHeight="1">
      <c r="C52" s="91">
        <v>6</v>
      </c>
      <c r="D52" s="550" t="s">
        <v>17</v>
      </c>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row>
    <row r="53" spans="3:47" ht="11.25" customHeight="1">
      <c r="C53" s="91">
        <v>7</v>
      </c>
      <c r="D53" s="550" t="s">
        <v>36</v>
      </c>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c r="AT53" s="550"/>
      <c r="AU53" s="550"/>
    </row>
    <row r="54" spans="3:47" ht="11.25" customHeight="1">
      <c r="C54" s="91">
        <v>8</v>
      </c>
      <c r="D54" s="550" t="s">
        <v>18</v>
      </c>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row>
    <row r="55" spans="3:47" ht="22.5" customHeight="1">
      <c r="C55" s="91">
        <v>9</v>
      </c>
      <c r="D55" s="550" t="s">
        <v>19</v>
      </c>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row>
    <row r="56" spans="43:47" ht="10.5">
      <c r="AQ56" s="294"/>
      <c r="AR56" s="294"/>
      <c r="AS56" s="294"/>
      <c r="AT56" s="294"/>
      <c r="AU56" s="294"/>
    </row>
    <row r="57" spans="14:17" ht="10.5">
      <c r="N57" s="148"/>
      <c r="O57" s="149" t="s">
        <v>48</v>
      </c>
      <c r="P57" s="629" t="s">
        <v>49</v>
      </c>
      <c r="Q57" s="630"/>
    </row>
    <row r="58" spans="14:17" ht="10.5">
      <c r="N58" s="150">
        <v>1</v>
      </c>
      <c r="O58" s="151" t="str">
        <f>'入力表'!O58</f>
        <v>早番</v>
      </c>
      <c r="P58" s="631">
        <f>'入力表'!P58</f>
        <v>8</v>
      </c>
      <c r="Q58" s="632">
        <f>'入力表'!Q58</f>
        <v>0</v>
      </c>
    </row>
    <row r="59" spans="14:17" ht="10.5">
      <c r="N59" s="152">
        <v>2</v>
      </c>
      <c r="O59" s="153" t="str">
        <f>'入力表'!O59</f>
        <v>遅番</v>
      </c>
      <c r="P59" s="548">
        <f>'入力表'!P59</f>
        <v>8</v>
      </c>
      <c r="Q59" s="549">
        <f>'入力表'!Q59</f>
        <v>0</v>
      </c>
    </row>
    <row r="60" spans="6:17" ht="10.5">
      <c r="F60" s="556" t="s">
        <v>13</v>
      </c>
      <c r="G60" s="557"/>
      <c r="H60" s="558"/>
      <c r="I60" s="559" t="s">
        <v>38</v>
      </c>
      <c r="J60" s="560"/>
      <c r="K60" s="560"/>
      <c r="L60" s="561"/>
      <c r="N60" s="152">
        <v>3</v>
      </c>
      <c r="O60" s="153" t="str">
        <f>'入力表'!O60</f>
        <v>日勤</v>
      </c>
      <c r="P60" s="548">
        <f>'入力表'!P60</f>
        <v>8</v>
      </c>
      <c r="Q60" s="549">
        <f>'入力表'!Q60</f>
        <v>0</v>
      </c>
    </row>
    <row r="61" spans="6:17" ht="10.5">
      <c r="F61" s="154"/>
      <c r="G61" s="155" t="s">
        <v>62</v>
      </c>
      <c r="H61" s="132"/>
      <c r="I61" s="562" t="s">
        <v>29</v>
      </c>
      <c r="J61" s="563"/>
      <c r="K61" s="563"/>
      <c r="L61" s="564"/>
      <c r="N61" s="152">
        <v>4</v>
      </c>
      <c r="O61" s="153" t="str">
        <f>'入力表'!O61</f>
        <v>夜勤</v>
      </c>
      <c r="P61" s="548">
        <f>'入力表'!P61</f>
        <v>5</v>
      </c>
      <c r="Q61" s="549">
        <f>'入力表'!Q61</f>
        <v>0</v>
      </c>
    </row>
    <row r="62" spans="6:17" ht="10.5">
      <c r="F62" s="156"/>
      <c r="G62" s="297" t="s">
        <v>63</v>
      </c>
      <c r="H62" s="298"/>
      <c r="I62" s="553" t="s">
        <v>30</v>
      </c>
      <c r="J62" s="554"/>
      <c r="K62" s="554"/>
      <c r="L62" s="555"/>
      <c r="N62" s="152">
        <v>5</v>
      </c>
      <c r="O62" s="153" t="str">
        <f>'入力表'!O62</f>
        <v>夜明</v>
      </c>
      <c r="P62" s="548">
        <f>'入力表'!P62</f>
        <v>3</v>
      </c>
      <c r="Q62" s="549">
        <f>'入力表'!Q62</f>
        <v>0</v>
      </c>
    </row>
    <row r="63" spans="6:17" ht="10.5">
      <c r="F63" s="156"/>
      <c r="G63" s="297" t="s">
        <v>64</v>
      </c>
      <c r="H63" s="298"/>
      <c r="I63" s="553" t="s">
        <v>31</v>
      </c>
      <c r="J63" s="554"/>
      <c r="K63" s="554"/>
      <c r="L63" s="555"/>
      <c r="N63" s="152">
        <v>6</v>
      </c>
      <c r="O63" s="153" t="str">
        <f>'入力表'!O63</f>
        <v>研修</v>
      </c>
      <c r="P63" s="548">
        <f>'入力表'!P63</f>
        <v>0</v>
      </c>
      <c r="Q63" s="549">
        <f>'入力表'!Q63</f>
        <v>0</v>
      </c>
    </row>
    <row r="64" spans="6:17" ht="10.5">
      <c r="F64" s="159"/>
      <c r="G64" s="292" t="s">
        <v>65</v>
      </c>
      <c r="H64" s="293"/>
      <c r="I64" s="565" t="s">
        <v>32</v>
      </c>
      <c r="J64" s="566"/>
      <c r="K64" s="566"/>
      <c r="L64" s="567"/>
      <c r="N64" s="152">
        <v>7</v>
      </c>
      <c r="O64" s="153" t="str">
        <f>'入力表'!O64</f>
        <v>休</v>
      </c>
      <c r="P64" s="548">
        <f>'入力表'!P64</f>
        <v>0</v>
      </c>
      <c r="Q64" s="549">
        <f>'入力表'!Q64</f>
        <v>0</v>
      </c>
    </row>
    <row r="65" spans="14:17" ht="10.5">
      <c r="N65" s="152">
        <v>8</v>
      </c>
      <c r="O65" s="153" t="str">
        <f>'入力表'!O65</f>
        <v>早休</v>
      </c>
      <c r="P65" s="548">
        <f>'入力表'!P65</f>
        <v>0</v>
      </c>
      <c r="Q65" s="549">
        <f>'入力表'!Q65</f>
        <v>0</v>
      </c>
    </row>
    <row r="66" spans="14:17" ht="10.5">
      <c r="N66" s="152">
        <v>9</v>
      </c>
      <c r="O66" s="153" t="str">
        <f>'入力表'!O66</f>
        <v>研休</v>
      </c>
      <c r="P66" s="548">
        <f>'入力表'!P66</f>
        <v>0</v>
      </c>
      <c r="Q66" s="549">
        <f>'入力表'!Q66</f>
        <v>0</v>
      </c>
    </row>
    <row r="67" spans="14:17" ht="10.5">
      <c r="N67" s="152">
        <v>10</v>
      </c>
      <c r="O67" s="162" t="str">
        <f>'入力表'!O67</f>
        <v>休研</v>
      </c>
      <c r="P67" s="548">
        <f>'入力表'!P67</f>
        <v>0</v>
      </c>
      <c r="Q67" s="549">
        <f>'入力表'!Q67</f>
        <v>0</v>
      </c>
    </row>
    <row r="68" spans="14:17" ht="10.5">
      <c r="N68" s="152">
        <v>11</v>
      </c>
      <c r="O68" s="162" t="str">
        <f>'入力表'!O68</f>
        <v>振休</v>
      </c>
      <c r="P68" s="548">
        <f>'入力表'!P68</f>
        <v>0</v>
      </c>
      <c r="Q68" s="549">
        <f>'入力表'!Q68</f>
        <v>0</v>
      </c>
    </row>
    <row r="69" spans="14:17" ht="10.5">
      <c r="N69" s="152">
        <v>12</v>
      </c>
      <c r="O69" s="162" t="str">
        <f>'入力表'!O69</f>
        <v>代休</v>
      </c>
      <c r="P69" s="548">
        <f>'入力表'!P69</f>
        <v>0</v>
      </c>
      <c r="Q69" s="549">
        <f>'入力表'!Q69</f>
        <v>0</v>
      </c>
    </row>
    <row r="70" spans="14:17" ht="10.5">
      <c r="N70" s="152">
        <v>13</v>
      </c>
      <c r="O70" s="162" t="str">
        <f>'入力表'!O70</f>
        <v>有休</v>
      </c>
      <c r="P70" s="548">
        <f>'入力表'!P70</f>
        <v>0</v>
      </c>
      <c r="Q70" s="549">
        <f>'入力表'!Q70</f>
        <v>0</v>
      </c>
    </row>
    <row r="71" spans="14:17" ht="10.5">
      <c r="N71" s="152">
        <v>14</v>
      </c>
      <c r="O71" s="162" t="str">
        <f>'入力表'!O71</f>
        <v>他</v>
      </c>
      <c r="P71" s="548">
        <f>'入力表'!P71</f>
        <v>0</v>
      </c>
      <c r="Q71" s="549">
        <f>'入力表'!Q71</f>
        <v>0</v>
      </c>
    </row>
    <row r="72" spans="14:17" ht="10.5">
      <c r="N72" s="152">
        <v>15</v>
      </c>
      <c r="O72" s="162" t="str">
        <f>'入力表'!O72</f>
        <v>宿直</v>
      </c>
      <c r="P72" s="548">
        <f>'入力表'!P72</f>
        <v>10</v>
      </c>
      <c r="Q72" s="549">
        <f>'入力表'!Q72</f>
        <v>0</v>
      </c>
    </row>
    <row r="73" spans="14:17" ht="10.5">
      <c r="N73" s="152">
        <v>16</v>
      </c>
      <c r="O73" s="162" t="str">
        <f>'入力表'!O73</f>
        <v>宿明</v>
      </c>
      <c r="P73" s="548">
        <f>'入力表'!P73</f>
        <v>2.5</v>
      </c>
      <c r="Q73" s="549">
        <f>'入力表'!Q73</f>
        <v>0</v>
      </c>
    </row>
    <row r="74" spans="14:17" ht="10.5">
      <c r="N74" s="163">
        <v>17</v>
      </c>
      <c r="O74" s="164">
        <f>'入力表'!O74</f>
        <v>0</v>
      </c>
      <c r="P74" s="546">
        <f>'入力表'!P74</f>
        <v>0</v>
      </c>
      <c r="Q74" s="547">
        <f>'入力表'!Q74</f>
        <v>0</v>
      </c>
    </row>
    <row r="75" spans="15:17" ht="10.5">
      <c r="O75" s="52"/>
      <c r="P75" s="52"/>
      <c r="Q75" s="52"/>
    </row>
    <row r="76" spans="14:17" ht="11.25" thickBot="1">
      <c r="N76" s="52"/>
      <c r="O76" s="52"/>
      <c r="P76" s="52"/>
      <c r="Q76" s="52"/>
    </row>
    <row r="77" spans="6:35" ht="10.5">
      <c r="F77" s="165"/>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7"/>
    </row>
    <row r="78" spans="6:35" ht="10.5">
      <c r="F78" s="168" t="s">
        <v>39</v>
      </c>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69"/>
    </row>
    <row r="79" spans="6:35" ht="11.25" thickBot="1">
      <c r="F79" s="572">
        <v>0.25</v>
      </c>
      <c r="G79" s="552"/>
      <c r="H79" s="551">
        <v>0.375</v>
      </c>
      <c r="I79" s="552"/>
      <c r="J79" s="551">
        <v>0.5</v>
      </c>
      <c r="K79" s="552"/>
      <c r="L79" s="551">
        <v>0.625</v>
      </c>
      <c r="M79" s="551"/>
      <c r="N79" s="551">
        <v>0.75</v>
      </c>
      <c r="O79" s="552"/>
      <c r="P79" s="551">
        <v>0.875</v>
      </c>
      <c r="Q79" s="552"/>
      <c r="R79" s="551">
        <v>0</v>
      </c>
      <c r="S79" s="552"/>
      <c r="T79" s="551">
        <v>0.125</v>
      </c>
      <c r="U79" s="552"/>
      <c r="V79" s="551">
        <v>0.25</v>
      </c>
      <c r="W79" s="551"/>
      <c r="X79" s="123"/>
      <c r="Y79" s="123"/>
      <c r="Z79" s="123"/>
      <c r="AA79" s="123"/>
      <c r="AB79" s="123"/>
      <c r="AC79" s="123"/>
      <c r="AD79" s="123"/>
      <c r="AE79" s="123"/>
      <c r="AF79" s="123"/>
      <c r="AG79" s="123"/>
      <c r="AH79" s="123"/>
      <c r="AI79" s="169"/>
    </row>
    <row r="80" spans="6:35" ht="12" thickBot="1" thickTop="1">
      <c r="F80" s="168"/>
      <c r="G80" s="170"/>
      <c r="H80" s="170"/>
      <c r="I80" s="170"/>
      <c r="J80" s="170"/>
      <c r="K80" s="170"/>
      <c r="L80" s="170"/>
      <c r="M80" s="170"/>
      <c r="N80" s="170"/>
      <c r="O80" s="170"/>
      <c r="P80" s="170"/>
      <c r="Q80" s="171"/>
      <c r="R80" s="171"/>
      <c r="S80" s="171"/>
      <c r="T80" s="171"/>
      <c r="U80" s="171"/>
      <c r="V80" s="171"/>
      <c r="W80" s="123"/>
      <c r="X80" s="172" t="s">
        <v>40</v>
      </c>
      <c r="Y80" s="123"/>
      <c r="Z80" s="123"/>
      <c r="AA80" s="123"/>
      <c r="AB80" s="123"/>
      <c r="AC80" s="123"/>
      <c r="AD80" s="123"/>
      <c r="AE80" s="123"/>
      <c r="AF80" s="123"/>
      <c r="AG80" s="123"/>
      <c r="AH80" s="123"/>
      <c r="AI80" s="169"/>
    </row>
    <row r="81" spans="6:35" ht="11.25" thickBot="1">
      <c r="F81" s="168"/>
      <c r="G81" s="173"/>
      <c r="H81" s="173"/>
      <c r="I81" s="173"/>
      <c r="J81" s="173"/>
      <c r="K81" s="173"/>
      <c r="L81" s="173"/>
      <c r="M81" s="173"/>
      <c r="N81" s="173"/>
      <c r="O81" s="173"/>
      <c r="P81" s="173"/>
      <c r="Q81" s="173"/>
      <c r="R81" s="173"/>
      <c r="S81" s="173"/>
      <c r="T81" s="173"/>
      <c r="U81" s="173"/>
      <c r="V81" s="173"/>
      <c r="W81" s="123"/>
      <c r="X81" s="174" t="s">
        <v>41</v>
      </c>
      <c r="Y81" s="123"/>
      <c r="Z81" s="123"/>
      <c r="AA81" s="123"/>
      <c r="AB81" s="123"/>
      <c r="AC81" s="123"/>
      <c r="AD81" s="123"/>
      <c r="AE81" s="123"/>
      <c r="AF81" s="123"/>
      <c r="AG81" s="123"/>
      <c r="AH81" s="123"/>
      <c r="AI81" s="169"/>
    </row>
    <row r="82" spans="6:35" ht="11.25" thickBot="1">
      <c r="F82" s="168"/>
      <c r="G82" s="175"/>
      <c r="H82" s="175"/>
      <c r="I82" s="173"/>
      <c r="J82" s="173"/>
      <c r="K82" s="173"/>
      <c r="L82" s="173"/>
      <c r="M82" s="175"/>
      <c r="N82" s="175"/>
      <c r="O82" s="175"/>
      <c r="P82" s="175"/>
      <c r="Q82" s="175"/>
      <c r="R82" s="175"/>
      <c r="S82" s="175"/>
      <c r="T82" s="175"/>
      <c r="U82" s="175"/>
      <c r="V82" s="175"/>
      <c r="W82" s="123"/>
      <c r="X82" s="176" t="s">
        <v>42</v>
      </c>
      <c r="Y82" s="123"/>
      <c r="Z82" s="123"/>
      <c r="AA82" s="123"/>
      <c r="AB82" s="123"/>
      <c r="AC82" s="123"/>
      <c r="AD82" s="123"/>
      <c r="AE82" s="123"/>
      <c r="AF82" s="123"/>
      <c r="AG82" s="123"/>
      <c r="AH82" s="123"/>
      <c r="AI82" s="169"/>
    </row>
    <row r="83" spans="6:35" ht="10.5">
      <c r="F83" s="168"/>
      <c r="G83" s="177"/>
      <c r="H83" s="177"/>
      <c r="I83" s="173"/>
      <c r="J83" s="173"/>
      <c r="K83" s="173"/>
      <c r="L83" s="173"/>
      <c r="M83" s="177"/>
      <c r="N83" s="177"/>
      <c r="O83" s="177"/>
      <c r="P83" s="177"/>
      <c r="Q83" s="173"/>
      <c r="R83" s="173"/>
      <c r="S83" s="173"/>
      <c r="T83" s="173"/>
      <c r="U83" s="173"/>
      <c r="V83" s="173"/>
      <c r="W83" s="123"/>
      <c r="X83" s="123"/>
      <c r="Y83" s="123"/>
      <c r="Z83" s="123"/>
      <c r="AA83" s="123"/>
      <c r="AB83" s="123"/>
      <c r="AC83" s="123"/>
      <c r="AD83" s="123"/>
      <c r="AE83" s="123"/>
      <c r="AF83" s="123"/>
      <c r="AG83" s="123"/>
      <c r="AH83" s="123"/>
      <c r="AI83" s="169"/>
    </row>
    <row r="84" spans="6:35" ht="11.25" thickBot="1">
      <c r="F84" s="178"/>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80"/>
    </row>
    <row r="87" spans="6:11" ht="10.5">
      <c r="F87" s="181"/>
      <c r="K87" s="181"/>
    </row>
    <row r="88" spans="11:19" ht="10.5">
      <c r="K88" s="181"/>
      <c r="L88" s="181"/>
      <c r="M88" s="181"/>
      <c r="N88" s="181"/>
      <c r="O88" s="181"/>
      <c r="P88" s="181"/>
      <c r="Q88" s="181"/>
      <c r="R88" s="181"/>
      <c r="S88" s="181"/>
    </row>
    <row r="89" spans="11:19" ht="10.5">
      <c r="K89" s="181"/>
      <c r="L89" s="181"/>
      <c r="M89" s="181"/>
      <c r="N89" s="181"/>
      <c r="O89" s="181"/>
      <c r="P89" s="181"/>
      <c r="Q89" s="181"/>
      <c r="R89" s="181"/>
      <c r="S89" s="181"/>
    </row>
    <row r="90" spans="11:19" ht="10.5">
      <c r="K90" s="181"/>
      <c r="L90" s="181"/>
      <c r="M90" s="181"/>
      <c r="N90" s="181"/>
      <c r="O90" s="181"/>
      <c r="P90" s="181"/>
      <c r="Q90" s="181"/>
      <c r="R90" s="181"/>
      <c r="S90" s="181"/>
    </row>
    <row r="91" spans="11:19" ht="10.5">
      <c r="K91" s="181"/>
      <c r="L91" s="181"/>
      <c r="M91" s="181"/>
      <c r="N91" s="181"/>
      <c r="O91" s="181"/>
      <c r="P91" s="181"/>
      <c r="Q91" s="181"/>
      <c r="R91" s="181"/>
      <c r="S91" s="181"/>
    </row>
    <row r="92" spans="11:19" ht="10.5">
      <c r="K92" s="181"/>
      <c r="L92" s="181"/>
      <c r="M92" s="181"/>
      <c r="N92" s="181"/>
      <c r="O92" s="181"/>
      <c r="P92" s="181"/>
      <c r="Q92" s="181"/>
      <c r="R92" s="181"/>
      <c r="S92" s="181"/>
    </row>
    <row r="93" spans="11:19" ht="10.5">
      <c r="K93" s="181"/>
      <c r="L93" s="181"/>
      <c r="M93" s="181"/>
      <c r="N93" s="181"/>
      <c r="O93" s="181"/>
      <c r="P93" s="181"/>
      <c r="Q93" s="181"/>
      <c r="R93" s="181"/>
      <c r="S93" s="181"/>
    </row>
    <row r="94" spans="11:19" ht="10.5">
      <c r="K94" s="181"/>
      <c r="L94" s="181"/>
      <c r="M94" s="181"/>
      <c r="N94" s="181"/>
      <c r="O94" s="181"/>
      <c r="P94" s="181"/>
      <c r="Q94" s="181"/>
      <c r="R94" s="181"/>
      <c r="S94" s="181"/>
    </row>
    <row r="95" spans="11:19" ht="10.5">
      <c r="K95" s="181"/>
      <c r="L95" s="181"/>
      <c r="M95" s="181"/>
      <c r="N95" s="181"/>
      <c r="O95" s="181"/>
      <c r="P95" s="181"/>
      <c r="Q95" s="181"/>
      <c r="R95" s="181"/>
      <c r="S95" s="181"/>
    </row>
  </sheetData>
  <sheetProtection/>
  <mergeCells count="167">
    <mergeCell ref="A5:A7"/>
    <mergeCell ref="B5:F7"/>
    <mergeCell ref="G5:H7"/>
    <mergeCell ref="I5:L7"/>
    <mergeCell ref="M5:S5"/>
    <mergeCell ref="T5:Z5"/>
    <mergeCell ref="AF2:AS2"/>
    <mergeCell ref="A8:A9"/>
    <mergeCell ref="B8:F9"/>
    <mergeCell ref="G8:H9"/>
    <mergeCell ref="I8:L9"/>
    <mergeCell ref="AR8:AS9"/>
    <mergeCell ref="T2:V2"/>
    <mergeCell ref="W2:X2"/>
    <mergeCell ref="M3:AA3"/>
    <mergeCell ref="AL4:AM4"/>
    <mergeCell ref="A10:A11"/>
    <mergeCell ref="B10:F11"/>
    <mergeCell ref="G10:H11"/>
    <mergeCell ref="I10:L11"/>
    <mergeCell ref="AR10:AS11"/>
    <mergeCell ref="AT10:AU11"/>
    <mergeCell ref="A12:A13"/>
    <mergeCell ref="B12:F13"/>
    <mergeCell ref="G12:H13"/>
    <mergeCell ref="I12:L13"/>
    <mergeCell ref="AR12:AS13"/>
    <mergeCell ref="AT12:AU13"/>
    <mergeCell ref="A15:A16"/>
    <mergeCell ref="B15:F16"/>
    <mergeCell ref="G15:H16"/>
    <mergeCell ref="I15:L16"/>
    <mergeCell ref="AR15:AS16"/>
    <mergeCell ref="AT15:AU16"/>
    <mergeCell ref="A17:A18"/>
    <mergeCell ref="B17:F18"/>
    <mergeCell ref="G17:H18"/>
    <mergeCell ref="I17:L18"/>
    <mergeCell ref="AR17:AS18"/>
    <mergeCell ref="AT17:AU18"/>
    <mergeCell ref="A19:A20"/>
    <mergeCell ref="B19:F20"/>
    <mergeCell ref="G19:H20"/>
    <mergeCell ref="I19:L20"/>
    <mergeCell ref="AR19:AS20"/>
    <mergeCell ref="AT19:AU20"/>
    <mergeCell ref="A21:A22"/>
    <mergeCell ref="B21:F22"/>
    <mergeCell ref="G21:H22"/>
    <mergeCell ref="I21:L22"/>
    <mergeCell ref="AR21:AS22"/>
    <mergeCell ref="AT21:AU22"/>
    <mergeCell ref="A23:A24"/>
    <mergeCell ref="B23:F24"/>
    <mergeCell ref="G23:H24"/>
    <mergeCell ref="I23:L24"/>
    <mergeCell ref="AR23:AS24"/>
    <mergeCell ref="AT23:AU24"/>
    <mergeCell ref="A25:A26"/>
    <mergeCell ref="B25:F26"/>
    <mergeCell ref="G25:H26"/>
    <mergeCell ref="I25:L26"/>
    <mergeCell ref="AR25:AS26"/>
    <mergeCell ref="AT25:AU26"/>
    <mergeCell ref="A27:A28"/>
    <mergeCell ref="B27:F28"/>
    <mergeCell ref="G27:H28"/>
    <mergeCell ref="I27:L28"/>
    <mergeCell ref="AR27:AS28"/>
    <mergeCell ref="AT27:AU28"/>
    <mergeCell ref="A29:A30"/>
    <mergeCell ref="B29:F30"/>
    <mergeCell ref="G29:H30"/>
    <mergeCell ref="I29:L30"/>
    <mergeCell ref="AR29:AS30"/>
    <mergeCell ref="AT29:AU30"/>
    <mergeCell ref="A31:A32"/>
    <mergeCell ref="B31:F32"/>
    <mergeCell ref="G31:H32"/>
    <mergeCell ref="I31:L32"/>
    <mergeCell ref="AR31:AS32"/>
    <mergeCell ref="AT31:AU32"/>
    <mergeCell ref="A33:A34"/>
    <mergeCell ref="B33:F34"/>
    <mergeCell ref="G33:H34"/>
    <mergeCell ref="I33:L34"/>
    <mergeCell ref="AR33:AS34"/>
    <mergeCell ref="AT33:AU34"/>
    <mergeCell ref="A35:A36"/>
    <mergeCell ref="B35:F36"/>
    <mergeCell ref="G35:H36"/>
    <mergeCell ref="I35:L36"/>
    <mergeCell ref="AR35:AS36"/>
    <mergeCell ref="AT35:AU36"/>
    <mergeCell ref="A37:A38"/>
    <mergeCell ref="B37:F38"/>
    <mergeCell ref="G37:H38"/>
    <mergeCell ref="I37:L38"/>
    <mergeCell ref="AR37:AS38"/>
    <mergeCell ref="AT37:AU38"/>
    <mergeCell ref="A39:A40"/>
    <mergeCell ref="B39:F40"/>
    <mergeCell ref="G39:H40"/>
    <mergeCell ref="I39:L40"/>
    <mergeCell ref="AR39:AS40"/>
    <mergeCell ref="AT39:AU40"/>
    <mergeCell ref="A41:A42"/>
    <mergeCell ref="B41:F42"/>
    <mergeCell ref="G41:H42"/>
    <mergeCell ref="I41:L42"/>
    <mergeCell ref="AR41:AS42"/>
    <mergeCell ref="AT41:AU42"/>
    <mergeCell ref="P58:Q58"/>
    <mergeCell ref="P59:Q59"/>
    <mergeCell ref="A43:L43"/>
    <mergeCell ref="AR43:AS43"/>
    <mergeCell ref="AT43:AU43"/>
    <mergeCell ref="AQ44:AS45"/>
    <mergeCell ref="AT44:AU45"/>
    <mergeCell ref="A46:B46"/>
    <mergeCell ref="D52:AU52"/>
    <mergeCell ref="D51:AU51"/>
    <mergeCell ref="F60:H60"/>
    <mergeCell ref="I60:L60"/>
    <mergeCell ref="P60:Q60"/>
    <mergeCell ref="I61:L61"/>
    <mergeCell ref="P61:Q61"/>
    <mergeCell ref="I62:L62"/>
    <mergeCell ref="P62:Q62"/>
    <mergeCell ref="P63:Q63"/>
    <mergeCell ref="I64:L64"/>
    <mergeCell ref="P64:Q64"/>
    <mergeCell ref="P65:Q65"/>
    <mergeCell ref="F79:G79"/>
    <mergeCell ref="H79:I79"/>
    <mergeCell ref="J79:K79"/>
    <mergeCell ref="L79:M79"/>
    <mergeCell ref="N79:O79"/>
    <mergeCell ref="P79:Q79"/>
    <mergeCell ref="P69:Q69"/>
    <mergeCell ref="P70:Q70"/>
    <mergeCell ref="P71:Q71"/>
    <mergeCell ref="R79:S79"/>
    <mergeCell ref="T79:U79"/>
    <mergeCell ref="P72:Q72"/>
    <mergeCell ref="P73:Q73"/>
    <mergeCell ref="P74:Q74"/>
    <mergeCell ref="V79:W79"/>
    <mergeCell ref="AK3:AM3"/>
    <mergeCell ref="AO3:AQ3"/>
    <mergeCell ref="D53:AU53"/>
    <mergeCell ref="D54:AU54"/>
    <mergeCell ref="D55:AU55"/>
    <mergeCell ref="P57:Q57"/>
    <mergeCell ref="D50:AU50"/>
    <mergeCell ref="D49:AU49"/>
    <mergeCell ref="D48:AU48"/>
    <mergeCell ref="P66:Q66"/>
    <mergeCell ref="P67:Q67"/>
    <mergeCell ref="P68:Q68"/>
    <mergeCell ref="D47:AU47"/>
    <mergeCell ref="AA5:AG5"/>
    <mergeCell ref="AH5:AN5"/>
    <mergeCell ref="AR5:AS7"/>
    <mergeCell ref="AT5:AU7"/>
    <mergeCell ref="AT8:AU9"/>
    <mergeCell ref="I63:L63"/>
  </mergeCells>
  <conditionalFormatting sqref="AT43:AU43">
    <cfRule type="cellIs" priority="5" dxfId="47" operator="lessThan" stopIfTrue="1">
      <formula>ROUNDUP($AL$4/3,0)*7*8</formula>
    </cfRule>
  </conditionalFormatting>
  <conditionalFormatting sqref="M43:AQ43">
    <cfRule type="cellIs" priority="4" dxfId="47" operator="lessThan" stopIfTrue="1">
      <formula>ROUNDUP($AL$4/3,0)*8</formula>
    </cfRule>
  </conditionalFormatting>
  <conditionalFormatting sqref="AT44:AU45">
    <cfRule type="cellIs" priority="3" dxfId="47" operator="lessThan" stopIfTrue="1">
      <formula>ROUNDUP($AL$4/3,0)*7/5</formula>
    </cfRule>
  </conditionalFormatting>
  <conditionalFormatting sqref="M9:AQ9 M11:AQ11 M13:AQ13 M16:AQ16 M18:AQ18 M20:AQ20 M22:AP22 M24:AQ24 M26:AQ26 M28:AQ28 M30:AQ30 M32:AQ32 M34:AQ34 M36:AQ36 M38:AQ38 M40:AQ40 M42:AQ42">
    <cfRule type="containsText" priority="2" dxfId="8" operator="containsText" stopIfTrue="1" text="夜勤">
      <formula>NOT(ISERROR(SEARCH("夜勤",M9)))</formula>
    </cfRule>
  </conditionalFormatting>
  <conditionalFormatting sqref="M8:AQ42">
    <cfRule type="cellIs" priority="1" dxfId="1" operator="equal" stopIfTrue="1">
      <formula>"宿直"</formula>
    </cfRule>
  </conditionalFormatting>
  <dataValidations count="2">
    <dataValidation type="list" allowBlank="1" showInputMessage="1" showErrorMessage="1" sqref="G12 G41:H41 G39:H39 G37:H37 G35:H35 G33:H33 G31:H31 G29:H29 G27:H27 G25:H25 G23:H23 G21:H21 G19:H19 G17:H17 G10 G14:H15 G8">
      <formula1>$G$60:$G$64</formula1>
    </dataValidation>
    <dataValidation type="list" allowBlank="1" showInputMessage="1" showErrorMessage="1" sqref="M9:AQ9 M40:AQ42 M38:AQ38 M36:AQ36 M13:AQ13 M32:AQ32 M30:AQ30 M28:AQ28 M26:AQ26 M24:AQ24 M22:AQ22 M20:AQ20 M18:AQ18 M16:AQ16 M11:AQ11 M34:AP34">
      <formula1>$O$58:$O$74</formula1>
    </dataValidation>
  </dataValidations>
  <printOptions/>
  <pageMargins left="0.25" right="0.25" top="0.75" bottom="0.75" header="0.3" footer="0.3"/>
  <pageSetup horizontalDpi="600" verticalDpi="600" orientation="landscape" paperSize="9" r:id="rId1"/>
  <rowBreaks count="1" manualBreakCount="1">
    <brk id="45" max="255" man="1"/>
  </row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AV75"/>
  <sheetViews>
    <sheetView showZeros="0" zoomScalePageLayoutView="0" workbookViewId="0" topLeftCell="A1">
      <selection activeCell="A1" sqref="A1"/>
    </sheetView>
  </sheetViews>
  <sheetFormatPr defaultColWidth="2.7109375" defaultRowHeight="15"/>
  <cols>
    <col min="1" max="6" width="2.7109375" style="91" customWidth="1"/>
    <col min="7" max="12" width="2.28125" style="91" customWidth="1"/>
    <col min="13" max="40" width="3.28125" style="91" customWidth="1"/>
    <col min="41" max="48" width="2.7109375" style="91" customWidth="1"/>
    <col min="49" max="16384" width="2.7109375" style="91" customWidth="1"/>
  </cols>
  <sheetData>
    <row r="1" ht="10.5">
      <c r="A1" s="91" t="s">
        <v>0</v>
      </c>
    </row>
    <row r="2" spans="2:46" ht="15.75">
      <c r="B2" s="92" t="s">
        <v>1</v>
      </c>
      <c r="S2" s="91" t="s">
        <v>2</v>
      </c>
      <c r="T2" s="612">
        <f>'実績表'!T2</f>
        <v>43586</v>
      </c>
      <c r="U2" s="612"/>
      <c r="V2" s="612"/>
      <c r="W2" s="803">
        <f>'実績表'!W2</f>
        <v>43586</v>
      </c>
      <c r="X2" s="803"/>
      <c r="Y2" s="91" t="s">
        <v>3</v>
      </c>
      <c r="Z2" s="91" t="s">
        <v>4</v>
      </c>
      <c r="AD2" s="93" t="s">
        <v>2</v>
      </c>
      <c r="AE2" s="605" t="str">
        <f>'実績表'!AF2</f>
        <v>認知症対応型共同生活介護</v>
      </c>
      <c r="AF2" s="605"/>
      <c r="AG2" s="605"/>
      <c r="AH2" s="605"/>
      <c r="AI2" s="605"/>
      <c r="AJ2" s="605"/>
      <c r="AK2" s="605"/>
      <c r="AL2" s="605"/>
      <c r="AM2" s="605"/>
      <c r="AN2" s="605"/>
      <c r="AO2" s="605"/>
      <c r="AP2" s="605"/>
      <c r="AQ2" s="605"/>
      <c r="AR2" s="605"/>
      <c r="AS2" s="605"/>
      <c r="AT2" s="185" t="s">
        <v>3</v>
      </c>
    </row>
    <row r="3" spans="9:48" ht="19.5" customHeight="1">
      <c r="I3" s="91" t="s">
        <v>5</v>
      </c>
      <c r="L3" s="93" t="s">
        <v>2</v>
      </c>
      <c r="M3" s="605">
        <f>'実績表'!M3</f>
        <v>0</v>
      </c>
      <c r="N3" s="605"/>
      <c r="O3" s="605"/>
      <c r="P3" s="605"/>
      <c r="Q3" s="605"/>
      <c r="R3" s="605"/>
      <c r="S3" s="605"/>
      <c r="T3" s="605"/>
      <c r="U3" s="605"/>
      <c r="V3" s="605"/>
      <c r="W3" s="605"/>
      <c r="X3" s="605"/>
      <c r="Y3" s="605"/>
      <c r="Z3" s="605"/>
      <c r="AA3" s="605"/>
      <c r="AB3" s="605"/>
      <c r="AC3" s="91" t="s">
        <v>3</v>
      </c>
      <c r="AG3" s="91" t="s">
        <v>6</v>
      </c>
      <c r="AN3" s="93" t="s">
        <v>2</v>
      </c>
      <c r="AO3" s="604">
        <f>'実績表'!AK3</f>
        <v>0</v>
      </c>
      <c r="AP3" s="604"/>
      <c r="AQ3" s="604"/>
      <c r="AR3" s="91" t="s">
        <v>7</v>
      </c>
      <c r="AS3" s="802">
        <f>'実績表'!AO3</f>
        <v>0</v>
      </c>
      <c r="AT3" s="586"/>
      <c r="AU3" s="586"/>
      <c r="AV3" s="91" t="s">
        <v>3</v>
      </c>
    </row>
    <row r="4" spans="20:41" s="94" customFormat="1" ht="10.5">
      <c r="T4" s="81"/>
      <c r="U4" s="81"/>
      <c r="V4" s="81"/>
      <c r="W4" s="81"/>
      <c r="X4" s="81"/>
      <c r="Y4" s="81"/>
      <c r="Z4" s="81"/>
      <c r="AA4" s="81"/>
      <c r="AJ4" s="94" t="s">
        <v>45</v>
      </c>
      <c r="AL4" s="95" t="s">
        <v>2</v>
      </c>
      <c r="AM4" s="613">
        <f>'実績表'!AL4</f>
        <v>0</v>
      </c>
      <c r="AN4" s="613"/>
      <c r="AO4" s="94" t="s">
        <v>46</v>
      </c>
    </row>
    <row r="5" spans="20:40" s="94" customFormat="1" ht="10.5">
      <c r="T5" s="81"/>
      <c r="U5" s="81"/>
      <c r="V5" s="81"/>
      <c r="W5" s="81"/>
      <c r="X5" s="81"/>
      <c r="Y5" s="81"/>
      <c r="Z5" s="81"/>
      <c r="AA5" s="81"/>
      <c r="AL5" s="95"/>
      <c r="AM5" s="96"/>
      <c r="AN5" s="96"/>
    </row>
    <row r="6" spans="1:48" s="186" customFormat="1" ht="12.75">
      <c r="A6" s="606" t="s">
        <v>20</v>
      </c>
      <c r="B6" s="607" t="s">
        <v>8</v>
      </c>
      <c r="C6" s="607"/>
      <c r="D6" s="607"/>
      <c r="E6" s="607"/>
      <c r="F6" s="607"/>
      <c r="G6" s="616" t="s">
        <v>21</v>
      </c>
      <c r="H6" s="616"/>
      <c r="I6" s="607" t="s">
        <v>14</v>
      </c>
      <c r="J6" s="607"/>
      <c r="K6" s="607"/>
      <c r="L6" s="608"/>
      <c r="M6" s="798" t="s">
        <v>22</v>
      </c>
      <c r="N6" s="799"/>
      <c r="O6" s="799"/>
      <c r="P6" s="799"/>
      <c r="Q6" s="799"/>
      <c r="R6" s="799"/>
      <c r="S6" s="800"/>
      <c r="T6" s="798" t="s">
        <v>23</v>
      </c>
      <c r="U6" s="799"/>
      <c r="V6" s="799"/>
      <c r="W6" s="799"/>
      <c r="X6" s="799"/>
      <c r="Y6" s="799"/>
      <c r="Z6" s="800"/>
      <c r="AA6" s="798" t="s">
        <v>24</v>
      </c>
      <c r="AB6" s="799"/>
      <c r="AC6" s="799"/>
      <c r="AD6" s="799"/>
      <c r="AE6" s="799"/>
      <c r="AF6" s="799"/>
      <c r="AG6" s="800"/>
      <c r="AH6" s="798" t="s">
        <v>25</v>
      </c>
      <c r="AI6" s="799"/>
      <c r="AJ6" s="799"/>
      <c r="AK6" s="799"/>
      <c r="AL6" s="799"/>
      <c r="AM6" s="799"/>
      <c r="AN6" s="801"/>
      <c r="AO6" s="620" t="s">
        <v>12</v>
      </c>
      <c r="AP6" s="621"/>
      <c r="AQ6" s="620" t="s">
        <v>11</v>
      </c>
      <c r="AR6" s="621"/>
      <c r="AS6" s="620" t="s">
        <v>10</v>
      </c>
      <c r="AT6" s="621"/>
      <c r="AU6" s="620" t="s">
        <v>9</v>
      </c>
      <c r="AV6" s="621"/>
    </row>
    <row r="7" spans="1:48" ht="11.25" customHeight="1">
      <c r="A7" s="614"/>
      <c r="B7" s="554"/>
      <c r="C7" s="554"/>
      <c r="D7" s="554"/>
      <c r="E7" s="554"/>
      <c r="F7" s="554"/>
      <c r="G7" s="617"/>
      <c r="H7" s="617"/>
      <c r="I7" s="554"/>
      <c r="J7" s="554"/>
      <c r="K7" s="554"/>
      <c r="L7" s="555"/>
      <c r="M7" s="100">
        <f>'実績表'!M6</f>
        <v>43586</v>
      </c>
      <c r="N7" s="98">
        <f>'実績表'!N6</f>
        <v>43587</v>
      </c>
      <c r="O7" s="98">
        <f>'実績表'!O6</f>
        <v>43588</v>
      </c>
      <c r="P7" s="98">
        <f>'実績表'!P6</f>
        <v>43589</v>
      </c>
      <c r="Q7" s="98">
        <f>'実績表'!Q6</f>
        <v>43590</v>
      </c>
      <c r="R7" s="98">
        <f>'実績表'!R6</f>
        <v>43591</v>
      </c>
      <c r="S7" s="99">
        <f>'実績表'!S6</f>
        <v>43592</v>
      </c>
      <c r="T7" s="100">
        <f>'実績表'!T6</f>
        <v>43593</v>
      </c>
      <c r="U7" s="98">
        <f>'実績表'!U6</f>
        <v>43594</v>
      </c>
      <c r="V7" s="98">
        <f>'実績表'!V6</f>
        <v>43595</v>
      </c>
      <c r="W7" s="98">
        <f>'実績表'!W6</f>
        <v>43596</v>
      </c>
      <c r="X7" s="98">
        <f>'実績表'!X6</f>
        <v>43597</v>
      </c>
      <c r="Y7" s="98">
        <f>'実績表'!Y6</f>
        <v>43598</v>
      </c>
      <c r="Z7" s="99">
        <f>'実績表'!Z6</f>
        <v>43599</v>
      </c>
      <c r="AA7" s="100">
        <f>'実績表'!AA6</f>
        <v>43600</v>
      </c>
      <c r="AB7" s="98">
        <f>'実績表'!AB6</f>
        <v>43601</v>
      </c>
      <c r="AC7" s="98">
        <f>'実績表'!AC6</f>
        <v>43602</v>
      </c>
      <c r="AD7" s="98">
        <f>'実績表'!AD6</f>
        <v>43603</v>
      </c>
      <c r="AE7" s="98">
        <f>'実績表'!AE6</f>
        <v>43604</v>
      </c>
      <c r="AF7" s="98">
        <f>'実績表'!AF6</f>
        <v>43605</v>
      </c>
      <c r="AG7" s="99">
        <f>'実績表'!AG6</f>
        <v>43606</v>
      </c>
      <c r="AH7" s="100">
        <f>'実績表'!AH6</f>
        <v>43607</v>
      </c>
      <c r="AI7" s="98">
        <f>'実績表'!AI6</f>
        <v>43608</v>
      </c>
      <c r="AJ7" s="98">
        <f>'実績表'!AJ6</f>
        <v>43609</v>
      </c>
      <c r="AK7" s="98">
        <f>'実績表'!AK6</f>
        <v>43610</v>
      </c>
      <c r="AL7" s="98">
        <f>'実績表'!AL6</f>
        <v>43611</v>
      </c>
      <c r="AM7" s="98">
        <f>'実績表'!AM6</f>
        <v>43612</v>
      </c>
      <c r="AN7" s="101">
        <f>'実績表'!AN6</f>
        <v>43613</v>
      </c>
      <c r="AO7" s="622"/>
      <c r="AP7" s="623"/>
      <c r="AQ7" s="622"/>
      <c r="AR7" s="623"/>
      <c r="AS7" s="622"/>
      <c r="AT7" s="623"/>
      <c r="AU7" s="622"/>
      <c r="AV7" s="623"/>
    </row>
    <row r="8" spans="1:48" ht="10.5">
      <c r="A8" s="615"/>
      <c r="B8" s="566"/>
      <c r="C8" s="566"/>
      <c r="D8" s="566"/>
      <c r="E8" s="566"/>
      <c r="F8" s="566"/>
      <c r="G8" s="618"/>
      <c r="H8" s="618"/>
      <c r="I8" s="566"/>
      <c r="J8" s="566"/>
      <c r="K8" s="566"/>
      <c r="L8" s="567"/>
      <c r="M8" s="8" t="str">
        <f>'実績表'!M7</f>
        <v>水</v>
      </c>
      <c r="N8" s="103" t="str">
        <f>'実績表'!N7</f>
        <v>木</v>
      </c>
      <c r="O8" s="103" t="str">
        <f>'実績表'!O7</f>
        <v>金</v>
      </c>
      <c r="P8" s="103" t="str">
        <f>'実績表'!P7</f>
        <v>土</v>
      </c>
      <c r="Q8" s="103" t="str">
        <f>'実績表'!Q7</f>
        <v>日</v>
      </c>
      <c r="R8" s="103" t="str">
        <f>'実績表'!R7</f>
        <v>月</v>
      </c>
      <c r="S8" s="104" t="str">
        <f>'実績表'!S7</f>
        <v>火</v>
      </c>
      <c r="T8" s="102" t="str">
        <f>'実績表'!T7</f>
        <v>水</v>
      </c>
      <c r="U8" s="103" t="str">
        <f>'実績表'!U7</f>
        <v>木</v>
      </c>
      <c r="V8" s="103" t="str">
        <f>'実績表'!V7</f>
        <v>金</v>
      </c>
      <c r="W8" s="103" t="str">
        <f>'実績表'!W7</f>
        <v>土</v>
      </c>
      <c r="X8" s="103" t="str">
        <f>'実績表'!X7</f>
        <v>日</v>
      </c>
      <c r="Y8" s="103" t="str">
        <f>'実績表'!Y7</f>
        <v>月</v>
      </c>
      <c r="Z8" s="104" t="str">
        <f>'実績表'!Z7</f>
        <v>火</v>
      </c>
      <c r="AA8" s="102" t="str">
        <f>'実績表'!AA7</f>
        <v>水</v>
      </c>
      <c r="AB8" s="103" t="str">
        <f>'実績表'!AB7</f>
        <v>木</v>
      </c>
      <c r="AC8" s="103" t="str">
        <f>'実績表'!AC7</f>
        <v>金</v>
      </c>
      <c r="AD8" s="103" t="str">
        <f>'実績表'!AD7</f>
        <v>土</v>
      </c>
      <c r="AE8" s="103" t="str">
        <f>'実績表'!AE7</f>
        <v>日</v>
      </c>
      <c r="AF8" s="103" t="str">
        <f>'実績表'!AF7</f>
        <v>月</v>
      </c>
      <c r="AG8" s="104" t="str">
        <f>'実績表'!AG7</f>
        <v>火</v>
      </c>
      <c r="AH8" s="102" t="str">
        <f>'実績表'!AH7</f>
        <v>水</v>
      </c>
      <c r="AI8" s="103" t="str">
        <f>'実績表'!AI7</f>
        <v>木</v>
      </c>
      <c r="AJ8" s="103" t="str">
        <f>'実績表'!AJ7</f>
        <v>金</v>
      </c>
      <c r="AK8" s="103" t="str">
        <f>'実績表'!AK7</f>
        <v>土</v>
      </c>
      <c r="AL8" s="103" t="str">
        <f>'実績表'!AL7</f>
        <v>日</v>
      </c>
      <c r="AM8" s="103" t="str">
        <f>'実績表'!AM7</f>
        <v>月</v>
      </c>
      <c r="AN8" s="9" t="str">
        <f>'実績表'!AN7</f>
        <v>火</v>
      </c>
      <c r="AO8" s="624"/>
      <c r="AP8" s="625"/>
      <c r="AQ8" s="624"/>
      <c r="AR8" s="625"/>
      <c r="AS8" s="624"/>
      <c r="AT8" s="625"/>
      <c r="AU8" s="624"/>
      <c r="AV8" s="625"/>
    </row>
    <row r="9" spans="1:48" ht="10.5">
      <c r="A9" s="187">
        <v>1</v>
      </c>
      <c r="B9" s="787" t="str">
        <f>'実績表'!B8</f>
        <v>管理者</v>
      </c>
      <c r="C9" s="787"/>
      <c r="D9" s="787"/>
      <c r="E9" s="787"/>
      <c r="F9" s="787"/>
      <c r="G9" s="788">
        <f>'実績表'!G8</f>
        <v>0</v>
      </c>
      <c r="H9" s="789"/>
      <c r="I9" s="787">
        <f>'実績表'!I8</f>
        <v>0</v>
      </c>
      <c r="J9" s="787"/>
      <c r="K9" s="787"/>
      <c r="L9" s="790"/>
      <c r="M9" s="188">
        <f>'実績表'!M8</f>
      </c>
      <c r="N9" s="189">
        <f>'実績表'!N8</f>
      </c>
      <c r="O9" s="189">
        <f>'実績表'!O8</f>
      </c>
      <c r="P9" s="189">
        <f>'実績表'!P8</f>
      </c>
      <c r="Q9" s="189">
        <f>'実績表'!Q8</f>
      </c>
      <c r="R9" s="189">
        <f>'実績表'!R8</f>
      </c>
      <c r="S9" s="190">
        <f>'実績表'!S8</f>
      </c>
      <c r="T9" s="188">
        <f>'実績表'!T8</f>
      </c>
      <c r="U9" s="189">
        <f>'実績表'!U8</f>
      </c>
      <c r="V9" s="189">
        <f>'実績表'!V8</f>
      </c>
      <c r="W9" s="189">
        <f>'実績表'!W8</f>
      </c>
      <c r="X9" s="189">
        <f>'実績表'!X8</f>
      </c>
      <c r="Y9" s="189">
        <f>'実績表'!Y8</f>
      </c>
      <c r="Z9" s="190">
        <f>'実績表'!Z8</f>
      </c>
      <c r="AA9" s="188">
        <f>'実績表'!AA8</f>
      </c>
      <c r="AB9" s="189">
        <f>'実績表'!AB8</f>
      </c>
      <c r="AC9" s="189">
        <f>'実績表'!AC8</f>
      </c>
      <c r="AD9" s="189">
        <f>'実績表'!AD8</f>
      </c>
      <c r="AE9" s="189">
        <f>'実績表'!AE8</f>
      </c>
      <c r="AF9" s="189">
        <f>'実績表'!AF8</f>
      </c>
      <c r="AG9" s="190">
        <f>'実績表'!AG8</f>
      </c>
      <c r="AH9" s="188">
        <f>'実績表'!AH8</f>
      </c>
      <c r="AI9" s="189">
        <f>'実績表'!AI8</f>
      </c>
      <c r="AJ9" s="189">
        <f>'実績表'!AJ8</f>
      </c>
      <c r="AK9" s="189">
        <f>'実績表'!AK8</f>
      </c>
      <c r="AL9" s="189">
        <f>'実績表'!AL8</f>
      </c>
      <c r="AM9" s="189">
        <f>'実績表'!AM8</f>
      </c>
      <c r="AN9" s="191">
        <f>'実績表'!AN8</f>
      </c>
      <c r="AO9" s="791">
        <f>IF(SUM(M9:AN9)=0,"",SUM(M9:AN9))</f>
      </c>
      <c r="AP9" s="792"/>
      <c r="AQ9" s="793">
        <f>IF(AO9="","",AO9/4)</f>
      </c>
      <c r="AR9" s="794"/>
      <c r="AS9" s="772"/>
      <c r="AT9" s="773"/>
      <c r="AU9" s="776"/>
      <c r="AV9" s="777"/>
    </row>
    <row r="10" spans="1:48" s="181" customFormat="1" ht="9" hidden="1">
      <c r="A10" s="217"/>
      <c r="B10" s="218"/>
      <c r="C10" s="218"/>
      <c r="D10" s="218"/>
      <c r="E10" s="218"/>
      <c r="F10" s="218"/>
      <c r="G10" s="219"/>
      <c r="H10" s="220"/>
      <c r="I10" s="218"/>
      <c r="J10" s="218"/>
      <c r="K10" s="218"/>
      <c r="L10" s="221"/>
      <c r="M10" s="222">
        <f>'実績表'!M9</f>
        <v>0</v>
      </c>
      <c r="N10" s="214">
        <f>'実績表'!N9</f>
        <v>0</v>
      </c>
      <c r="O10" s="214">
        <f>'実績表'!O9</f>
        <v>0</v>
      </c>
      <c r="P10" s="214">
        <f>'実績表'!P9</f>
        <v>0</v>
      </c>
      <c r="Q10" s="214">
        <f>'実績表'!Q9</f>
        <v>0</v>
      </c>
      <c r="R10" s="214">
        <f>'実績表'!R9</f>
        <v>0</v>
      </c>
      <c r="S10" s="223">
        <f>'実績表'!S9</f>
        <v>0</v>
      </c>
      <c r="T10" s="222">
        <f>'実績表'!T9</f>
        <v>0</v>
      </c>
      <c r="U10" s="214">
        <f>'実績表'!U9</f>
        <v>0</v>
      </c>
      <c r="V10" s="214">
        <f>'実績表'!V9</f>
        <v>0</v>
      </c>
      <c r="W10" s="214">
        <f>'実績表'!W9</f>
        <v>0</v>
      </c>
      <c r="X10" s="214">
        <f>'実績表'!X9</f>
        <v>0</v>
      </c>
      <c r="Y10" s="214">
        <f>'実績表'!Y9</f>
        <v>0</v>
      </c>
      <c r="Z10" s="223">
        <f>'実績表'!Z9</f>
        <v>0</v>
      </c>
      <c r="AA10" s="222">
        <f>'実績表'!AA9</f>
        <v>0</v>
      </c>
      <c r="AB10" s="214">
        <f>'実績表'!AB9</f>
        <v>0</v>
      </c>
      <c r="AC10" s="214">
        <f>'実績表'!AC9</f>
        <v>0</v>
      </c>
      <c r="AD10" s="214">
        <f>'実績表'!AD9</f>
        <v>0</v>
      </c>
      <c r="AE10" s="214">
        <f>'実績表'!AE9</f>
        <v>0</v>
      </c>
      <c r="AF10" s="214">
        <f>'実績表'!AF9</f>
        <v>0</v>
      </c>
      <c r="AG10" s="223">
        <f>'実績表'!AG9</f>
        <v>0</v>
      </c>
      <c r="AH10" s="222">
        <f>'実績表'!AH9</f>
        <v>0</v>
      </c>
      <c r="AI10" s="214">
        <f>'実績表'!AI9</f>
        <v>0</v>
      </c>
      <c r="AJ10" s="214">
        <f>'実績表'!AJ9</f>
        <v>0</v>
      </c>
      <c r="AK10" s="214">
        <f>'実績表'!AK9</f>
        <v>0</v>
      </c>
      <c r="AL10" s="214">
        <f>'実績表'!AL9</f>
        <v>0</v>
      </c>
      <c r="AM10" s="214">
        <f>'実績表'!AM9</f>
        <v>0</v>
      </c>
      <c r="AN10" s="224">
        <f>'実績表'!AN9</f>
        <v>0</v>
      </c>
      <c r="AO10" s="225"/>
      <c r="AP10" s="226"/>
      <c r="AQ10" s="227"/>
      <c r="AR10" s="228"/>
      <c r="AS10" s="229"/>
      <c r="AT10" s="230"/>
      <c r="AU10" s="231"/>
      <c r="AV10" s="232"/>
    </row>
    <row r="11" spans="1:48" ht="10.5">
      <c r="A11" s="192">
        <v>2</v>
      </c>
      <c r="B11" s="751" t="str">
        <f>'実績表'!B10</f>
        <v>計画作成担当者</v>
      </c>
      <c r="C11" s="751"/>
      <c r="D11" s="751"/>
      <c r="E11" s="751"/>
      <c r="F11" s="751"/>
      <c r="G11" s="750">
        <f>'実績表'!G10</f>
        <v>0</v>
      </c>
      <c r="H11" s="750"/>
      <c r="I11" s="751">
        <f>'実績表'!I10</f>
        <v>0</v>
      </c>
      <c r="J11" s="751"/>
      <c r="K11" s="751"/>
      <c r="L11" s="752"/>
      <c r="M11" s="193">
        <f>'実績表'!M10</f>
      </c>
      <c r="N11" s="194">
        <f>'実績表'!N10</f>
      </c>
      <c r="O11" s="194">
        <f>'実績表'!O10</f>
      </c>
      <c r="P11" s="194">
        <f>'実績表'!P10</f>
      </c>
      <c r="Q11" s="194">
        <f>'実績表'!Q10</f>
      </c>
      <c r="R11" s="194">
        <f>'実績表'!R10</f>
      </c>
      <c r="S11" s="195">
        <f>'実績表'!S10</f>
      </c>
      <c r="T11" s="193">
        <f>'実績表'!T10</f>
      </c>
      <c r="U11" s="194">
        <f>'実績表'!U10</f>
      </c>
      <c r="V11" s="194">
        <f>'実績表'!V10</f>
      </c>
      <c r="W11" s="194">
        <f>'実績表'!W10</f>
      </c>
      <c r="X11" s="194">
        <f>'実績表'!X10</f>
      </c>
      <c r="Y11" s="194">
        <f>'実績表'!Y10</f>
      </c>
      <c r="Z11" s="195">
        <f>'実績表'!Z10</f>
      </c>
      <c r="AA11" s="193">
        <f>'実績表'!AA10</f>
      </c>
      <c r="AB11" s="194">
        <f>'実績表'!AB10</f>
      </c>
      <c r="AC11" s="194">
        <f>'実績表'!AC10</f>
      </c>
      <c r="AD11" s="194">
        <f>'実績表'!AD10</f>
      </c>
      <c r="AE11" s="194">
        <f>'実績表'!AE10</f>
      </c>
      <c r="AF11" s="194">
        <f>'実績表'!AF10</f>
      </c>
      <c r="AG11" s="195">
        <f>'実績表'!AG10</f>
      </c>
      <c r="AH11" s="193">
        <f>'実績表'!AH10</f>
      </c>
      <c r="AI11" s="194">
        <f>'実績表'!AI10</f>
      </c>
      <c r="AJ11" s="194">
        <f>'実績表'!AJ10</f>
      </c>
      <c r="AK11" s="194">
        <f>'実績表'!AK10</f>
      </c>
      <c r="AL11" s="194">
        <f>'実績表'!AL10</f>
      </c>
      <c r="AM11" s="194">
        <f>'実績表'!AM10</f>
      </c>
      <c r="AN11" s="196">
        <f>'実績表'!AN10</f>
      </c>
      <c r="AO11" s="795">
        <f>IF(SUM(M11:AN11)=0,"",SUM(M11:AN11))</f>
      </c>
      <c r="AP11" s="796"/>
      <c r="AQ11" s="797">
        <f>IF(AO11="","",AO11/4)</f>
      </c>
      <c r="AR11" s="756"/>
      <c r="AS11" s="759"/>
      <c r="AT11" s="760"/>
      <c r="AU11" s="757"/>
      <c r="AV11" s="758"/>
    </row>
    <row r="12" spans="1:48" s="181" customFormat="1" ht="9" hidden="1">
      <c r="A12" s="233"/>
      <c r="B12" s="234"/>
      <c r="C12" s="234"/>
      <c r="D12" s="234"/>
      <c r="E12" s="234"/>
      <c r="F12" s="234"/>
      <c r="G12" s="106"/>
      <c r="H12" s="106"/>
      <c r="I12" s="234"/>
      <c r="J12" s="234"/>
      <c r="K12" s="234"/>
      <c r="L12" s="235"/>
      <c r="M12" s="236">
        <f>'実績表'!M11</f>
        <v>0</v>
      </c>
      <c r="N12" s="237">
        <f>'実績表'!N11</f>
        <v>0</v>
      </c>
      <c r="O12" s="237">
        <f>'実績表'!O11</f>
        <v>0</v>
      </c>
      <c r="P12" s="237">
        <f>'実績表'!P11</f>
        <v>0</v>
      </c>
      <c r="Q12" s="237">
        <f>'実績表'!Q11</f>
        <v>0</v>
      </c>
      <c r="R12" s="237">
        <f>'実績表'!R11</f>
        <v>0</v>
      </c>
      <c r="S12" s="238">
        <f>'実績表'!S11</f>
        <v>0</v>
      </c>
      <c r="T12" s="236">
        <f>'実績表'!T11</f>
        <v>0</v>
      </c>
      <c r="U12" s="237">
        <f>'実績表'!U11</f>
        <v>0</v>
      </c>
      <c r="V12" s="237">
        <f>'実績表'!V11</f>
        <v>0</v>
      </c>
      <c r="W12" s="237">
        <f>'実績表'!W11</f>
        <v>0</v>
      </c>
      <c r="X12" s="237">
        <f>'実績表'!X11</f>
        <v>0</v>
      </c>
      <c r="Y12" s="237">
        <f>'実績表'!Y11</f>
        <v>0</v>
      </c>
      <c r="Z12" s="238">
        <f>'実績表'!Z11</f>
        <v>0</v>
      </c>
      <c r="AA12" s="236">
        <f>'実績表'!AA11</f>
        <v>0</v>
      </c>
      <c r="AB12" s="237">
        <f>'実績表'!AB11</f>
        <v>0</v>
      </c>
      <c r="AC12" s="237">
        <f>'実績表'!AC11</f>
        <v>0</v>
      </c>
      <c r="AD12" s="237">
        <f>'実績表'!AD11</f>
        <v>0</v>
      </c>
      <c r="AE12" s="237">
        <f>'実績表'!AE11</f>
        <v>0</v>
      </c>
      <c r="AF12" s="237">
        <f>'実績表'!AF11</f>
        <v>0</v>
      </c>
      <c r="AG12" s="238">
        <f>'実績表'!AG11</f>
        <v>0</v>
      </c>
      <c r="AH12" s="236">
        <f>'実績表'!AH11</f>
        <v>0</v>
      </c>
      <c r="AI12" s="237">
        <f>'実績表'!AI11</f>
        <v>0</v>
      </c>
      <c r="AJ12" s="237">
        <f>'実績表'!AJ11</f>
        <v>0</v>
      </c>
      <c r="AK12" s="237">
        <f>'実績表'!AK11</f>
        <v>0</v>
      </c>
      <c r="AL12" s="237">
        <f>'実績表'!AL11</f>
        <v>0</v>
      </c>
      <c r="AM12" s="237">
        <f>'実績表'!AM11</f>
        <v>0</v>
      </c>
      <c r="AN12" s="239">
        <f>'実績表'!AN11</f>
        <v>0</v>
      </c>
      <c r="AO12" s="240"/>
      <c r="AP12" s="241"/>
      <c r="AQ12" s="242"/>
      <c r="AR12" s="243"/>
      <c r="AS12" s="244"/>
      <c r="AT12" s="245"/>
      <c r="AU12" s="246"/>
      <c r="AV12" s="247"/>
    </row>
    <row r="13" spans="1:48" ht="10.5">
      <c r="A13" s="197">
        <v>3</v>
      </c>
      <c r="B13" s="770">
        <f>'実績表'!B12</f>
        <v>0</v>
      </c>
      <c r="C13" s="770"/>
      <c r="D13" s="770"/>
      <c r="E13" s="770"/>
      <c r="F13" s="770"/>
      <c r="G13" s="771">
        <f>'実績表'!G12</f>
        <v>0</v>
      </c>
      <c r="H13" s="771"/>
      <c r="I13" s="770">
        <f>'実績表'!I12</f>
        <v>0</v>
      </c>
      <c r="J13" s="770"/>
      <c r="K13" s="770"/>
      <c r="L13" s="780"/>
      <c r="M13" s="198">
        <f>'実績表'!M12</f>
      </c>
      <c r="N13" s="199">
        <f>'実績表'!N12</f>
      </c>
      <c r="O13" s="199">
        <f>'実績表'!O12</f>
      </c>
      <c r="P13" s="199">
        <f>'実績表'!P12</f>
      </c>
      <c r="Q13" s="199">
        <f>'実績表'!Q12</f>
      </c>
      <c r="R13" s="199">
        <f>'実績表'!R12</f>
      </c>
      <c r="S13" s="200">
        <f>'実績表'!S12</f>
      </c>
      <c r="T13" s="198">
        <f>'実績表'!T12</f>
      </c>
      <c r="U13" s="199">
        <f>'実績表'!U12</f>
      </c>
      <c r="V13" s="199">
        <f>'実績表'!V12</f>
      </c>
      <c r="W13" s="199">
        <f>'実績表'!W12</f>
      </c>
      <c r="X13" s="199">
        <f>'実績表'!X12</f>
      </c>
      <c r="Y13" s="199">
        <f>'実績表'!Y12</f>
      </c>
      <c r="Z13" s="200">
        <f>'実績表'!Z12</f>
      </c>
      <c r="AA13" s="198">
        <f>'実績表'!AA12</f>
      </c>
      <c r="AB13" s="199">
        <f>'実績表'!AB12</f>
      </c>
      <c r="AC13" s="199">
        <f>'実績表'!AC12</f>
      </c>
      <c r="AD13" s="199">
        <f>'実績表'!AD12</f>
      </c>
      <c r="AE13" s="199">
        <f>'実績表'!AE12</f>
      </c>
      <c r="AF13" s="199">
        <f>'実績表'!AF12</f>
      </c>
      <c r="AG13" s="200">
        <f>'実績表'!AG12</f>
      </c>
      <c r="AH13" s="198">
        <f>'実績表'!AH12</f>
      </c>
      <c r="AI13" s="199">
        <f>'実績表'!AI12</f>
      </c>
      <c r="AJ13" s="199">
        <f>'実績表'!AJ12</f>
      </c>
      <c r="AK13" s="199">
        <f>'実績表'!AK12</f>
      </c>
      <c r="AL13" s="199">
        <f>'実績表'!AL12</f>
      </c>
      <c r="AM13" s="199">
        <f>'実績表'!AM12</f>
      </c>
      <c r="AN13" s="201">
        <f>'実績表'!AN12</f>
      </c>
      <c r="AO13" s="781">
        <f>IF(SUM(M13:AN13)=0,"",SUM(M13:AN13))</f>
      </c>
      <c r="AP13" s="782"/>
      <c r="AQ13" s="783">
        <f>IF(AO13="","",AO13/4)</f>
      </c>
      <c r="AR13" s="784"/>
      <c r="AS13" s="785"/>
      <c r="AT13" s="786"/>
      <c r="AU13" s="778"/>
      <c r="AV13" s="779"/>
    </row>
    <row r="14" spans="1:48" s="181" customFormat="1" ht="9" hidden="1">
      <c r="A14" s="217"/>
      <c r="B14" s="218"/>
      <c r="C14" s="218"/>
      <c r="D14" s="218"/>
      <c r="E14" s="218"/>
      <c r="F14" s="218"/>
      <c r="G14" s="220"/>
      <c r="H14" s="220"/>
      <c r="I14" s="218"/>
      <c r="J14" s="218"/>
      <c r="K14" s="218"/>
      <c r="L14" s="221"/>
      <c r="M14" s="222">
        <f>'実績表'!M13</f>
        <v>0</v>
      </c>
      <c r="N14" s="214">
        <f>'実績表'!N13</f>
        <v>0</v>
      </c>
      <c r="O14" s="214">
        <f>'実績表'!O13</f>
        <v>0</v>
      </c>
      <c r="P14" s="214">
        <f>'実績表'!P13</f>
        <v>0</v>
      </c>
      <c r="Q14" s="214">
        <f>'実績表'!Q13</f>
        <v>0</v>
      </c>
      <c r="R14" s="214">
        <f>'実績表'!R13</f>
        <v>0</v>
      </c>
      <c r="S14" s="223">
        <f>'実績表'!S13</f>
        <v>0</v>
      </c>
      <c r="T14" s="222">
        <f>'実績表'!T13</f>
        <v>0</v>
      </c>
      <c r="U14" s="214">
        <f>'実績表'!U13</f>
        <v>0</v>
      </c>
      <c r="V14" s="214">
        <f>'実績表'!V13</f>
        <v>0</v>
      </c>
      <c r="W14" s="214">
        <f>'実績表'!W13</f>
        <v>0</v>
      </c>
      <c r="X14" s="214">
        <f>'実績表'!X13</f>
        <v>0</v>
      </c>
      <c r="Y14" s="214">
        <f>'実績表'!Y13</f>
        <v>0</v>
      </c>
      <c r="Z14" s="223">
        <f>'実績表'!Z13</f>
        <v>0</v>
      </c>
      <c r="AA14" s="222">
        <f>'実績表'!AA13</f>
        <v>0</v>
      </c>
      <c r="AB14" s="214">
        <f>'実績表'!AB13</f>
        <v>0</v>
      </c>
      <c r="AC14" s="214">
        <f>'実績表'!AC13</f>
        <v>0</v>
      </c>
      <c r="AD14" s="214">
        <f>'実績表'!AD13</f>
        <v>0</v>
      </c>
      <c r="AE14" s="214">
        <f>'実績表'!AE13</f>
        <v>0</v>
      </c>
      <c r="AF14" s="214">
        <f>'実績表'!AF13</f>
        <v>0</v>
      </c>
      <c r="AG14" s="223">
        <f>'実績表'!AG13</f>
        <v>0</v>
      </c>
      <c r="AH14" s="222">
        <f>'実績表'!AH13</f>
        <v>0</v>
      </c>
      <c r="AI14" s="214">
        <f>'実績表'!AI13</f>
        <v>0</v>
      </c>
      <c r="AJ14" s="214">
        <f>'実績表'!AJ13</f>
        <v>0</v>
      </c>
      <c r="AK14" s="214">
        <f>'実績表'!AK13</f>
        <v>0</v>
      </c>
      <c r="AL14" s="214">
        <f>'実績表'!AL13</f>
        <v>0</v>
      </c>
      <c r="AM14" s="214">
        <f>'実績表'!AM13</f>
        <v>0</v>
      </c>
      <c r="AN14" s="224">
        <f>'実績表'!AN13</f>
        <v>0</v>
      </c>
      <c r="AO14" s="354"/>
      <c r="AP14" s="226"/>
      <c r="AQ14" s="227"/>
      <c r="AR14" s="228"/>
      <c r="AS14" s="229"/>
      <c r="AT14" s="230"/>
      <c r="AU14" s="231"/>
      <c r="AV14" s="232"/>
    </row>
    <row r="15" spans="2:48" s="123" customFormat="1" ht="5.25" customHeight="1" thickBot="1">
      <c r="B15" s="202"/>
      <c r="C15" s="202"/>
      <c r="D15" s="202"/>
      <c r="E15" s="202"/>
      <c r="F15" s="202"/>
      <c r="G15" s="96"/>
      <c r="H15" s="96"/>
      <c r="I15" s="202"/>
      <c r="J15" s="202"/>
      <c r="K15" s="202"/>
      <c r="L15" s="202"/>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38"/>
      <c r="AP15" s="38"/>
      <c r="AQ15" s="204"/>
      <c r="AR15" s="204"/>
      <c r="AS15" s="38"/>
      <c r="AT15" s="38"/>
      <c r="AU15" s="184"/>
      <c r="AV15" s="184"/>
    </row>
    <row r="16" spans="1:48" ht="10.5">
      <c r="A16" s="205">
        <v>1</v>
      </c>
      <c r="B16" s="765" t="str">
        <f>'実績表'!B15</f>
        <v>介護職員</v>
      </c>
      <c r="C16" s="765"/>
      <c r="D16" s="765"/>
      <c r="E16" s="765"/>
      <c r="F16" s="765"/>
      <c r="G16" s="766">
        <f>'実績表'!G15</f>
        <v>0</v>
      </c>
      <c r="H16" s="766"/>
      <c r="I16" s="765">
        <f>'実績表'!I15</f>
        <v>0</v>
      </c>
      <c r="J16" s="765"/>
      <c r="K16" s="765"/>
      <c r="L16" s="767"/>
      <c r="M16" s="206">
        <f>'実績表'!M15</f>
      </c>
      <c r="N16" s="207">
        <f>'実績表'!N15</f>
      </c>
      <c r="O16" s="207">
        <f>'実績表'!O15</f>
      </c>
      <c r="P16" s="207">
        <f>'実績表'!P15</f>
      </c>
      <c r="Q16" s="207">
        <f>'実績表'!Q15</f>
      </c>
      <c r="R16" s="207">
        <f>'実績表'!R15</f>
      </c>
      <c r="S16" s="208">
        <f>'実績表'!S15</f>
      </c>
      <c r="T16" s="206">
        <f>'実績表'!T15</f>
      </c>
      <c r="U16" s="207">
        <f>'実績表'!U15</f>
      </c>
      <c r="V16" s="207">
        <f>'実績表'!V15</f>
      </c>
      <c r="W16" s="207">
        <f>'実績表'!W15</f>
      </c>
      <c r="X16" s="207">
        <f>'実績表'!X15</f>
      </c>
      <c r="Y16" s="207">
        <f>'実績表'!Y15</f>
      </c>
      <c r="Z16" s="208">
        <f>'実績表'!Z15</f>
      </c>
      <c r="AA16" s="206">
        <f>'実績表'!AA15</f>
      </c>
      <c r="AB16" s="207">
        <f>'実績表'!AB15</f>
      </c>
      <c r="AC16" s="207">
        <f>'実績表'!AC15</f>
      </c>
      <c r="AD16" s="207">
        <f>'実績表'!AD15</f>
      </c>
      <c r="AE16" s="207">
        <f>'実績表'!AE15</f>
      </c>
      <c r="AF16" s="207">
        <f>'実績表'!AF15</f>
      </c>
      <c r="AG16" s="208">
        <f>'実績表'!AG15</f>
      </c>
      <c r="AH16" s="206">
        <f>'実績表'!AH15</f>
      </c>
      <c r="AI16" s="207">
        <f>'実績表'!AI15</f>
      </c>
      <c r="AJ16" s="207">
        <f>'実績表'!AJ15</f>
      </c>
      <c r="AK16" s="207">
        <f>'実績表'!AK15</f>
      </c>
      <c r="AL16" s="207">
        <f>'実績表'!AL15</f>
      </c>
      <c r="AM16" s="207">
        <f>'実績表'!AM15</f>
      </c>
      <c r="AN16" s="209">
        <f>'実績表'!AN15</f>
      </c>
      <c r="AO16" s="768">
        <f aca="true" t="shared" si="0" ref="AO16:AO42">IF(SUM(M16:AN16)=0,"",SUM(M16:AN16))</f>
      </c>
      <c r="AP16" s="769"/>
      <c r="AQ16" s="356">
        <f aca="true" t="shared" si="1" ref="AQ16:AQ42">IF(AO16="","",AO16/4)</f>
      </c>
      <c r="AR16" s="355"/>
      <c r="AS16" s="772"/>
      <c r="AT16" s="773"/>
      <c r="AU16" s="774"/>
      <c r="AV16" s="775"/>
    </row>
    <row r="17" spans="1:48" s="181" customFormat="1" ht="9" hidden="1">
      <c r="A17" s="217"/>
      <c r="B17" s="218"/>
      <c r="C17" s="218"/>
      <c r="D17" s="218"/>
      <c r="E17" s="218"/>
      <c r="F17" s="218"/>
      <c r="G17" s="220"/>
      <c r="H17" s="220"/>
      <c r="I17" s="218"/>
      <c r="J17" s="218"/>
      <c r="K17" s="218"/>
      <c r="L17" s="221"/>
      <c r="M17" s="222">
        <f>'実績表'!M16</f>
        <v>0</v>
      </c>
      <c r="N17" s="214">
        <f>'実績表'!N16</f>
        <v>0</v>
      </c>
      <c r="O17" s="214">
        <f>'実績表'!O16</f>
        <v>0</v>
      </c>
      <c r="P17" s="214">
        <f>'実績表'!P16</f>
        <v>0</v>
      </c>
      <c r="Q17" s="214">
        <f>'実績表'!Q16</f>
        <v>0</v>
      </c>
      <c r="R17" s="214">
        <f>'実績表'!R16</f>
        <v>0</v>
      </c>
      <c r="S17" s="223">
        <f>'実績表'!S16</f>
        <v>0</v>
      </c>
      <c r="T17" s="222">
        <f>'実績表'!T16</f>
        <v>0</v>
      </c>
      <c r="U17" s="214">
        <f>'実績表'!U16</f>
        <v>0</v>
      </c>
      <c r="V17" s="214">
        <f>'実績表'!V16</f>
        <v>0</v>
      </c>
      <c r="W17" s="214">
        <f>'実績表'!W16</f>
        <v>0</v>
      </c>
      <c r="X17" s="214">
        <f>'実績表'!X16</f>
        <v>0</v>
      </c>
      <c r="Y17" s="214">
        <f>'実績表'!Y16</f>
        <v>0</v>
      </c>
      <c r="Z17" s="223">
        <f>'実績表'!Z16</f>
        <v>0</v>
      </c>
      <c r="AA17" s="222">
        <f>'実績表'!AA16</f>
        <v>0</v>
      </c>
      <c r="AB17" s="214">
        <f>'実績表'!AB16</f>
        <v>0</v>
      </c>
      <c r="AC17" s="214">
        <f>'実績表'!AC16</f>
        <v>0</v>
      </c>
      <c r="AD17" s="214">
        <f>'実績表'!AD16</f>
        <v>0</v>
      </c>
      <c r="AE17" s="214">
        <f>'実績表'!AE16</f>
        <v>0</v>
      </c>
      <c r="AF17" s="214">
        <f>'実績表'!AF16</f>
        <v>0</v>
      </c>
      <c r="AG17" s="223">
        <f>'実績表'!AG16</f>
        <v>0</v>
      </c>
      <c r="AH17" s="222">
        <f>'実績表'!AH16</f>
        <v>0</v>
      </c>
      <c r="AI17" s="214">
        <f>'実績表'!AI16</f>
        <v>0</v>
      </c>
      <c r="AJ17" s="214">
        <f>'実績表'!AJ16</f>
        <v>0</v>
      </c>
      <c r="AK17" s="214">
        <f>'実績表'!AK16</f>
        <v>0</v>
      </c>
      <c r="AL17" s="214">
        <f>'実績表'!AL16</f>
        <v>0</v>
      </c>
      <c r="AM17" s="214">
        <f>'実績表'!AM16</f>
        <v>0</v>
      </c>
      <c r="AN17" s="224">
        <f>'実績表'!AN16</f>
        <v>0</v>
      </c>
      <c r="AO17" s="248"/>
      <c r="AP17" s="249"/>
      <c r="AQ17" s="250"/>
      <c r="AR17" s="228"/>
      <c r="AS17" s="229"/>
      <c r="AT17" s="230"/>
      <c r="AU17" s="231"/>
      <c r="AV17" s="232"/>
    </row>
    <row r="18" spans="1:48" ht="10.5">
      <c r="A18" s="192">
        <v>2</v>
      </c>
      <c r="B18" s="751">
        <f>'実績表'!B17</f>
        <v>0</v>
      </c>
      <c r="C18" s="751"/>
      <c r="D18" s="751"/>
      <c r="E18" s="751"/>
      <c r="F18" s="751"/>
      <c r="G18" s="750">
        <f>'実績表'!G17</f>
        <v>0</v>
      </c>
      <c r="H18" s="750"/>
      <c r="I18" s="751">
        <f>'実績表'!I17</f>
        <v>0</v>
      </c>
      <c r="J18" s="751"/>
      <c r="K18" s="751"/>
      <c r="L18" s="752"/>
      <c r="M18" s="193">
        <f>'実績表'!M17</f>
      </c>
      <c r="N18" s="194">
        <f>'実績表'!N17</f>
      </c>
      <c r="O18" s="194">
        <f>'実績表'!O17</f>
      </c>
      <c r="P18" s="194">
        <f>'実績表'!P17</f>
      </c>
      <c r="Q18" s="194">
        <f>'実績表'!Q17</f>
      </c>
      <c r="R18" s="194">
        <f>'実績表'!R17</f>
      </c>
      <c r="S18" s="195">
        <f>'実績表'!S17</f>
      </c>
      <c r="T18" s="193">
        <f>'実績表'!T17</f>
      </c>
      <c r="U18" s="194">
        <f>'実績表'!U17</f>
      </c>
      <c r="V18" s="194">
        <f>'実績表'!V17</f>
      </c>
      <c r="W18" s="194">
        <f>'実績表'!W17</f>
      </c>
      <c r="X18" s="194">
        <f>'実績表'!X17</f>
      </c>
      <c r="Y18" s="194">
        <f>'実績表'!Y17</f>
      </c>
      <c r="Z18" s="195">
        <f>'実績表'!Z17</f>
      </c>
      <c r="AA18" s="193">
        <f>'実績表'!AA17</f>
      </c>
      <c r="AB18" s="194">
        <f>'実績表'!AB17</f>
      </c>
      <c r="AC18" s="194">
        <f>'実績表'!AC17</f>
      </c>
      <c r="AD18" s="194">
        <f>'実績表'!AD17</f>
      </c>
      <c r="AE18" s="194">
        <f>'実績表'!AE17</f>
      </c>
      <c r="AF18" s="194">
        <f>'実績表'!AF17</f>
      </c>
      <c r="AG18" s="195">
        <f>'実績表'!AG17</f>
      </c>
      <c r="AH18" s="193">
        <f>'実績表'!AH17</f>
      </c>
      <c r="AI18" s="194">
        <f>'実績表'!AI17</f>
      </c>
      <c r="AJ18" s="194">
        <f>'実績表'!AJ17</f>
      </c>
      <c r="AK18" s="194">
        <f>'実績表'!AK17</f>
      </c>
      <c r="AL18" s="194">
        <f>'実績表'!AL17</f>
      </c>
      <c r="AM18" s="194">
        <f>'実績表'!AM17</f>
      </c>
      <c r="AN18" s="196">
        <f>'実績表'!AN17</f>
      </c>
      <c r="AO18" s="753">
        <f t="shared" si="0"/>
      </c>
      <c r="AP18" s="754"/>
      <c r="AQ18" s="755">
        <f t="shared" si="1"/>
      </c>
      <c r="AR18" s="756"/>
      <c r="AS18" s="759"/>
      <c r="AT18" s="760"/>
      <c r="AU18" s="757"/>
      <c r="AV18" s="758"/>
    </row>
    <row r="19" spans="1:48" s="181" customFormat="1" ht="9" hidden="1">
      <c r="A19" s="233"/>
      <c r="B19" s="234"/>
      <c r="C19" s="234"/>
      <c r="D19" s="234"/>
      <c r="E19" s="234"/>
      <c r="F19" s="234"/>
      <c r="G19" s="106"/>
      <c r="H19" s="106"/>
      <c r="I19" s="234"/>
      <c r="J19" s="234"/>
      <c r="K19" s="234"/>
      <c r="L19" s="235"/>
      <c r="M19" s="236">
        <f>'実績表'!M18</f>
        <v>0</v>
      </c>
      <c r="N19" s="237">
        <f>'実績表'!N18</f>
        <v>0</v>
      </c>
      <c r="O19" s="237">
        <f>'実績表'!O18</f>
        <v>0</v>
      </c>
      <c r="P19" s="237">
        <f>'実績表'!P18</f>
        <v>0</v>
      </c>
      <c r="Q19" s="237">
        <f>'実績表'!Q18</f>
        <v>0</v>
      </c>
      <c r="R19" s="237">
        <f>'実績表'!R18</f>
        <v>0</v>
      </c>
      <c r="S19" s="238">
        <f>'実績表'!S18</f>
        <v>0</v>
      </c>
      <c r="T19" s="236">
        <f>'実績表'!T18</f>
        <v>0</v>
      </c>
      <c r="U19" s="237">
        <f>'実績表'!U18</f>
        <v>0</v>
      </c>
      <c r="V19" s="237">
        <f>'実績表'!V18</f>
        <v>0</v>
      </c>
      <c r="W19" s="237">
        <f>'実績表'!W18</f>
        <v>0</v>
      </c>
      <c r="X19" s="237">
        <f>'実績表'!X18</f>
        <v>0</v>
      </c>
      <c r="Y19" s="237">
        <f>'実績表'!Y18</f>
        <v>0</v>
      </c>
      <c r="Z19" s="238">
        <f>'実績表'!Z18</f>
        <v>0</v>
      </c>
      <c r="AA19" s="236">
        <f>'実績表'!AA18</f>
        <v>0</v>
      </c>
      <c r="AB19" s="237">
        <f>'実績表'!AB18</f>
        <v>0</v>
      </c>
      <c r="AC19" s="237">
        <f>'実績表'!AC18</f>
        <v>0</v>
      </c>
      <c r="AD19" s="237">
        <f>'実績表'!AD18</f>
        <v>0</v>
      </c>
      <c r="AE19" s="237">
        <f>'実績表'!AE18</f>
        <v>0</v>
      </c>
      <c r="AF19" s="237">
        <f>'実績表'!AF18</f>
        <v>0</v>
      </c>
      <c r="AG19" s="238">
        <f>'実績表'!AG18</f>
        <v>0</v>
      </c>
      <c r="AH19" s="236">
        <f>'実績表'!AH18</f>
        <v>0</v>
      </c>
      <c r="AI19" s="237">
        <f>'実績表'!AI18</f>
        <v>0</v>
      </c>
      <c r="AJ19" s="237">
        <f>'実績表'!AJ18</f>
        <v>0</v>
      </c>
      <c r="AK19" s="237">
        <f>'実績表'!AK18</f>
        <v>0</v>
      </c>
      <c r="AL19" s="237">
        <f>'実績表'!AL18</f>
        <v>0</v>
      </c>
      <c r="AM19" s="237">
        <f>'実績表'!AM18</f>
        <v>0</v>
      </c>
      <c r="AN19" s="239">
        <f>'実績表'!AN18</f>
        <v>0</v>
      </c>
      <c r="AO19" s="251"/>
      <c r="AP19" s="252"/>
      <c r="AQ19" s="253"/>
      <c r="AR19" s="243"/>
      <c r="AS19" s="244"/>
      <c r="AT19" s="245"/>
      <c r="AU19" s="246"/>
      <c r="AV19" s="247"/>
    </row>
    <row r="20" spans="1:48" ht="10.5">
      <c r="A20" s="192">
        <v>3</v>
      </c>
      <c r="B20" s="751">
        <f>'実績表'!B19</f>
        <v>0</v>
      </c>
      <c r="C20" s="751"/>
      <c r="D20" s="751"/>
      <c r="E20" s="751"/>
      <c r="F20" s="751"/>
      <c r="G20" s="750">
        <f>'実績表'!G19</f>
        <v>0</v>
      </c>
      <c r="H20" s="750"/>
      <c r="I20" s="751">
        <f>'実績表'!I19</f>
        <v>0</v>
      </c>
      <c r="J20" s="751"/>
      <c r="K20" s="751"/>
      <c r="L20" s="752"/>
      <c r="M20" s="193">
        <f>'実績表'!M19</f>
      </c>
      <c r="N20" s="194">
        <f>'実績表'!N19</f>
      </c>
      <c r="O20" s="194">
        <f>'実績表'!O19</f>
      </c>
      <c r="P20" s="194">
        <f>'実績表'!P19</f>
      </c>
      <c r="Q20" s="194">
        <f>'実績表'!Q19</f>
      </c>
      <c r="R20" s="194">
        <f>'実績表'!R19</f>
      </c>
      <c r="S20" s="195">
        <f>'実績表'!S19</f>
      </c>
      <c r="T20" s="193">
        <f>'実績表'!T19</f>
      </c>
      <c r="U20" s="194">
        <f>'実績表'!U19</f>
      </c>
      <c r="V20" s="194">
        <f>'実績表'!V19</f>
      </c>
      <c r="W20" s="194">
        <f>'実績表'!W19</f>
      </c>
      <c r="X20" s="194">
        <f>'実績表'!X19</f>
      </c>
      <c r="Y20" s="194">
        <f>'実績表'!Y19</f>
      </c>
      <c r="Z20" s="195">
        <f>'実績表'!Z19</f>
      </c>
      <c r="AA20" s="193">
        <f>'実績表'!AA19</f>
      </c>
      <c r="AB20" s="194">
        <f>'実績表'!AB19</f>
      </c>
      <c r="AC20" s="194">
        <f>'実績表'!AC19</f>
      </c>
      <c r="AD20" s="194">
        <f>'実績表'!AD19</f>
      </c>
      <c r="AE20" s="194">
        <f>'実績表'!AE19</f>
      </c>
      <c r="AF20" s="194">
        <f>'実績表'!AF19</f>
      </c>
      <c r="AG20" s="195">
        <f>'実績表'!AG19</f>
      </c>
      <c r="AH20" s="193">
        <f>'実績表'!AH19</f>
      </c>
      <c r="AI20" s="194">
        <f>'実績表'!AI19</f>
      </c>
      <c r="AJ20" s="194">
        <f>'実績表'!AJ19</f>
      </c>
      <c r="AK20" s="194">
        <f>'実績表'!AK19</f>
      </c>
      <c r="AL20" s="194">
        <f>'実績表'!AL19</f>
      </c>
      <c r="AM20" s="194">
        <f>'実績表'!AM19</f>
      </c>
      <c r="AN20" s="196">
        <f>'実績表'!AN19</f>
      </c>
      <c r="AO20" s="753">
        <f t="shared" si="0"/>
      </c>
      <c r="AP20" s="754"/>
      <c r="AQ20" s="755">
        <f t="shared" si="1"/>
      </c>
      <c r="AR20" s="756"/>
      <c r="AS20" s="759"/>
      <c r="AT20" s="760"/>
      <c r="AU20" s="757"/>
      <c r="AV20" s="758"/>
    </row>
    <row r="21" spans="1:48" s="181" customFormat="1" ht="9" hidden="1">
      <c r="A21" s="233"/>
      <c r="B21" s="234"/>
      <c r="C21" s="234"/>
      <c r="D21" s="234"/>
      <c r="E21" s="234"/>
      <c r="F21" s="234"/>
      <c r="G21" s="106"/>
      <c r="H21" s="106"/>
      <c r="I21" s="234"/>
      <c r="J21" s="234"/>
      <c r="K21" s="234"/>
      <c r="L21" s="235"/>
      <c r="M21" s="236">
        <f>'実績表'!M20</f>
        <v>0</v>
      </c>
      <c r="N21" s="237">
        <f>'実績表'!N20</f>
        <v>0</v>
      </c>
      <c r="O21" s="237">
        <f>'実績表'!O20</f>
        <v>0</v>
      </c>
      <c r="P21" s="237">
        <f>'実績表'!P20</f>
        <v>0</v>
      </c>
      <c r="Q21" s="237">
        <f>'実績表'!Q20</f>
        <v>0</v>
      </c>
      <c r="R21" s="237">
        <f>'実績表'!R20</f>
        <v>0</v>
      </c>
      <c r="S21" s="238">
        <f>'実績表'!S20</f>
        <v>0</v>
      </c>
      <c r="T21" s="236">
        <f>'実績表'!T20</f>
        <v>0</v>
      </c>
      <c r="U21" s="237">
        <f>'実績表'!U20</f>
        <v>0</v>
      </c>
      <c r="V21" s="237">
        <f>'実績表'!V20</f>
        <v>0</v>
      </c>
      <c r="W21" s="237">
        <f>'実績表'!W20</f>
        <v>0</v>
      </c>
      <c r="X21" s="237">
        <f>'実績表'!X20</f>
        <v>0</v>
      </c>
      <c r="Y21" s="237">
        <f>'実績表'!Y20</f>
        <v>0</v>
      </c>
      <c r="Z21" s="238">
        <f>'実績表'!Z20</f>
        <v>0</v>
      </c>
      <c r="AA21" s="236">
        <f>'実績表'!AA20</f>
        <v>0</v>
      </c>
      <c r="AB21" s="237">
        <f>'実績表'!AB20</f>
        <v>0</v>
      </c>
      <c r="AC21" s="237">
        <f>'実績表'!AC20</f>
        <v>0</v>
      </c>
      <c r="AD21" s="237">
        <f>'実績表'!AD20</f>
        <v>0</v>
      </c>
      <c r="AE21" s="237">
        <f>'実績表'!AE20</f>
        <v>0</v>
      </c>
      <c r="AF21" s="237">
        <f>'実績表'!AF20</f>
        <v>0</v>
      </c>
      <c r="AG21" s="238">
        <f>'実績表'!AG20</f>
        <v>0</v>
      </c>
      <c r="AH21" s="236">
        <f>'実績表'!AH20</f>
        <v>0</v>
      </c>
      <c r="AI21" s="237">
        <f>'実績表'!AI20</f>
        <v>0</v>
      </c>
      <c r="AJ21" s="237">
        <f>'実績表'!AJ20</f>
        <v>0</v>
      </c>
      <c r="AK21" s="237">
        <f>'実績表'!AK20</f>
        <v>0</v>
      </c>
      <c r="AL21" s="237">
        <f>'実績表'!AL20</f>
        <v>0</v>
      </c>
      <c r="AM21" s="237">
        <f>'実績表'!AM20</f>
        <v>0</v>
      </c>
      <c r="AN21" s="239">
        <f>'実績表'!AN20</f>
        <v>0</v>
      </c>
      <c r="AO21" s="251"/>
      <c r="AP21" s="252"/>
      <c r="AQ21" s="253"/>
      <c r="AR21" s="243"/>
      <c r="AS21" s="244"/>
      <c r="AT21" s="245"/>
      <c r="AU21" s="246"/>
      <c r="AV21" s="247"/>
    </row>
    <row r="22" spans="1:48" ht="10.5">
      <c r="A22" s="192">
        <v>4</v>
      </c>
      <c r="B22" s="751">
        <f>'実績表'!B21</f>
        <v>0</v>
      </c>
      <c r="C22" s="751"/>
      <c r="D22" s="751"/>
      <c r="E22" s="751"/>
      <c r="F22" s="751"/>
      <c r="G22" s="750">
        <f>'実績表'!G21</f>
        <v>0</v>
      </c>
      <c r="H22" s="750"/>
      <c r="I22" s="751">
        <f>'実績表'!I21</f>
        <v>0</v>
      </c>
      <c r="J22" s="751"/>
      <c r="K22" s="751"/>
      <c r="L22" s="752"/>
      <c r="M22" s="193">
        <f>'実績表'!M21</f>
      </c>
      <c r="N22" s="194">
        <f>'実績表'!N21</f>
      </c>
      <c r="O22" s="194">
        <f>'実績表'!O21</f>
      </c>
      <c r="P22" s="194">
        <f>'実績表'!P21</f>
      </c>
      <c r="Q22" s="194">
        <f>'実績表'!Q21</f>
      </c>
      <c r="R22" s="194">
        <f>'実績表'!R21</f>
      </c>
      <c r="S22" s="195">
        <f>'実績表'!S21</f>
      </c>
      <c r="T22" s="193">
        <f>'実績表'!T21</f>
      </c>
      <c r="U22" s="194">
        <f>'実績表'!U21</f>
      </c>
      <c r="V22" s="194">
        <f>'実績表'!V21</f>
      </c>
      <c r="W22" s="194">
        <f>'実績表'!W21</f>
      </c>
      <c r="X22" s="194">
        <f>'実績表'!X21</f>
      </c>
      <c r="Y22" s="194">
        <f>'実績表'!Y21</f>
      </c>
      <c r="Z22" s="195">
        <f>'実績表'!Z21</f>
      </c>
      <c r="AA22" s="193">
        <f>'実績表'!AA21</f>
      </c>
      <c r="AB22" s="194">
        <f>'実績表'!AB21</f>
      </c>
      <c r="AC22" s="194">
        <f>'実績表'!AC21</f>
      </c>
      <c r="AD22" s="194">
        <f>'実績表'!AD21</f>
      </c>
      <c r="AE22" s="194">
        <f>'実績表'!AE21</f>
      </c>
      <c r="AF22" s="194">
        <f>'実績表'!AF21</f>
      </c>
      <c r="AG22" s="195">
        <f>'実績表'!AG21</f>
      </c>
      <c r="AH22" s="193">
        <f>'実績表'!AH21</f>
      </c>
      <c r="AI22" s="194">
        <f>'実績表'!AI21</f>
      </c>
      <c r="AJ22" s="194">
        <f>'実績表'!AJ21</f>
      </c>
      <c r="AK22" s="194">
        <f>'実績表'!AK21</f>
      </c>
      <c r="AL22" s="194">
        <f>'実績表'!AL21</f>
      </c>
      <c r="AM22" s="194">
        <f>'実績表'!AM21</f>
      </c>
      <c r="AN22" s="196">
        <f>'実績表'!AN21</f>
      </c>
      <c r="AO22" s="753">
        <f t="shared" si="0"/>
      </c>
      <c r="AP22" s="754"/>
      <c r="AQ22" s="755">
        <f t="shared" si="1"/>
      </c>
      <c r="AR22" s="756"/>
      <c r="AS22" s="759"/>
      <c r="AT22" s="760"/>
      <c r="AU22" s="757"/>
      <c r="AV22" s="758"/>
    </row>
    <row r="23" spans="1:48" s="181" customFormat="1" ht="10.5" customHeight="1" hidden="1">
      <c r="A23" s="233"/>
      <c r="B23" s="234"/>
      <c r="C23" s="234"/>
      <c r="D23" s="234"/>
      <c r="E23" s="234"/>
      <c r="F23" s="234"/>
      <c r="G23" s="106"/>
      <c r="H23" s="106"/>
      <c r="I23" s="234"/>
      <c r="J23" s="234"/>
      <c r="K23" s="234"/>
      <c r="L23" s="235"/>
      <c r="M23" s="236">
        <f>'実績表'!M22</f>
        <v>0</v>
      </c>
      <c r="N23" s="237">
        <f>'実績表'!N22</f>
        <v>0</v>
      </c>
      <c r="O23" s="237">
        <f>'実績表'!O22</f>
        <v>0</v>
      </c>
      <c r="P23" s="237">
        <f>'実績表'!P22</f>
        <v>0</v>
      </c>
      <c r="Q23" s="237">
        <f>'実績表'!Q22</f>
        <v>0</v>
      </c>
      <c r="R23" s="237">
        <f>'実績表'!R22</f>
        <v>0</v>
      </c>
      <c r="S23" s="238">
        <f>'実績表'!S22</f>
        <v>0</v>
      </c>
      <c r="T23" s="236">
        <f>'実績表'!T22</f>
        <v>0</v>
      </c>
      <c r="U23" s="237">
        <f>'実績表'!U22</f>
        <v>0</v>
      </c>
      <c r="V23" s="237">
        <f>'実績表'!V22</f>
        <v>0</v>
      </c>
      <c r="W23" s="237">
        <f>'実績表'!W22</f>
        <v>0</v>
      </c>
      <c r="X23" s="237">
        <f>'実績表'!X22</f>
        <v>0</v>
      </c>
      <c r="Y23" s="237">
        <f>'実績表'!Y22</f>
        <v>0</v>
      </c>
      <c r="Z23" s="238">
        <f>'実績表'!Z22</f>
        <v>0</v>
      </c>
      <c r="AA23" s="236">
        <f>'実績表'!AA22</f>
        <v>0</v>
      </c>
      <c r="AB23" s="237">
        <f>'実績表'!AB22</f>
        <v>0</v>
      </c>
      <c r="AC23" s="237">
        <f>'実績表'!AC22</f>
        <v>0</v>
      </c>
      <c r="AD23" s="237">
        <f>'実績表'!AD22</f>
        <v>0</v>
      </c>
      <c r="AE23" s="237">
        <f>'実績表'!AE22</f>
        <v>0</v>
      </c>
      <c r="AF23" s="237">
        <f>'実績表'!AF22</f>
        <v>0</v>
      </c>
      <c r="AG23" s="238">
        <f>'実績表'!AG22</f>
        <v>0</v>
      </c>
      <c r="AH23" s="236">
        <f>'実績表'!AH22</f>
        <v>0</v>
      </c>
      <c r="AI23" s="237">
        <f>'実績表'!AI22</f>
        <v>0</v>
      </c>
      <c r="AJ23" s="237">
        <f>'実績表'!AJ22</f>
        <v>0</v>
      </c>
      <c r="AK23" s="237">
        <f>'実績表'!AK22</f>
        <v>0</v>
      </c>
      <c r="AL23" s="237">
        <f>'実績表'!AL22</f>
        <v>0</v>
      </c>
      <c r="AM23" s="237">
        <f>'実績表'!AM22</f>
        <v>0</v>
      </c>
      <c r="AN23" s="239">
        <f>'実績表'!AN22</f>
        <v>0</v>
      </c>
      <c r="AO23" s="251"/>
      <c r="AP23" s="252"/>
      <c r="AQ23" s="253"/>
      <c r="AR23" s="243"/>
      <c r="AS23" s="244"/>
      <c r="AT23" s="245"/>
      <c r="AU23" s="246"/>
      <c r="AV23" s="247"/>
    </row>
    <row r="24" spans="1:48" ht="10.5">
      <c r="A24" s="192">
        <v>5</v>
      </c>
      <c r="B24" s="751">
        <f>'実績表'!B23</f>
        <v>0</v>
      </c>
      <c r="C24" s="751"/>
      <c r="D24" s="751"/>
      <c r="E24" s="751"/>
      <c r="F24" s="751"/>
      <c r="G24" s="750">
        <f>'実績表'!G23</f>
        <v>0</v>
      </c>
      <c r="H24" s="750"/>
      <c r="I24" s="751">
        <f>'実績表'!I23</f>
        <v>0</v>
      </c>
      <c r="J24" s="751"/>
      <c r="K24" s="751"/>
      <c r="L24" s="752"/>
      <c r="M24" s="193">
        <f>'実績表'!M23</f>
      </c>
      <c r="N24" s="194">
        <f>'実績表'!N23</f>
      </c>
      <c r="O24" s="194">
        <f>'実績表'!O23</f>
      </c>
      <c r="P24" s="194">
        <f>'実績表'!P23</f>
      </c>
      <c r="Q24" s="194">
        <f>'実績表'!Q23</f>
      </c>
      <c r="R24" s="194">
        <f>'実績表'!R23</f>
      </c>
      <c r="S24" s="195">
        <f>'実績表'!S23</f>
      </c>
      <c r="T24" s="193">
        <f>'実績表'!T23</f>
      </c>
      <c r="U24" s="194">
        <f>'実績表'!U23</f>
      </c>
      <c r="V24" s="194">
        <f>'実績表'!V23</f>
      </c>
      <c r="W24" s="194">
        <f>'実績表'!W23</f>
      </c>
      <c r="X24" s="194">
        <f>'実績表'!X23</f>
      </c>
      <c r="Y24" s="194">
        <f>'実績表'!Y23</f>
      </c>
      <c r="Z24" s="195">
        <f>'実績表'!Z23</f>
      </c>
      <c r="AA24" s="193">
        <f>'実績表'!AA23</f>
      </c>
      <c r="AB24" s="194">
        <f>'実績表'!AB23</f>
      </c>
      <c r="AC24" s="194">
        <f>'実績表'!AC23</f>
      </c>
      <c r="AD24" s="194">
        <f>'実績表'!AD23</f>
      </c>
      <c r="AE24" s="194">
        <f>'実績表'!AE23</f>
      </c>
      <c r="AF24" s="194">
        <f>'実績表'!AF23</f>
      </c>
      <c r="AG24" s="195">
        <f>'実績表'!AG23</f>
      </c>
      <c r="AH24" s="193">
        <f>'実績表'!AH23</f>
      </c>
      <c r="AI24" s="194">
        <f>'実績表'!AI23</f>
      </c>
      <c r="AJ24" s="194">
        <f>'実績表'!AJ23</f>
      </c>
      <c r="AK24" s="194">
        <f>'実績表'!AK23</f>
      </c>
      <c r="AL24" s="194">
        <f>'実績表'!AL23</f>
      </c>
      <c r="AM24" s="194">
        <f>'実績表'!AM23</f>
      </c>
      <c r="AN24" s="196">
        <f>'実績表'!AN23</f>
      </c>
      <c r="AO24" s="753">
        <f t="shared" si="0"/>
      </c>
      <c r="AP24" s="754"/>
      <c r="AQ24" s="755">
        <f t="shared" si="1"/>
      </c>
      <c r="AR24" s="756"/>
      <c r="AS24" s="759"/>
      <c r="AT24" s="760"/>
      <c r="AU24" s="757"/>
      <c r="AV24" s="758"/>
    </row>
    <row r="25" spans="1:48" s="181" customFormat="1" ht="10.5" customHeight="1" hidden="1">
      <c r="A25" s="233"/>
      <c r="B25" s="234"/>
      <c r="C25" s="234"/>
      <c r="D25" s="234"/>
      <c r="E25" s="234"/>
      <c r="F25" s="234"/>
      <c r="G25" s="106"/>
      <c r="H25" s="106"/>
      <c r="I25" s="234"/>
      <c r="J25" s="234"/>
      <c r="K25" s="234"/>
      <c r="L25" s="235"/>
      <c r="M25" s="236">
        <f>'実績表'!M24</f>
        <v>0</v>
      </c>
      <c r="N25" s="237">
        <f>'実績表'!N24</f>
        <v>0</v>
      </c>
      <c r="O25" s="237">
        <f>'実績表'!O24</f>
        <v>0</v>
      </c>
      <c r="P25" s="237">
        <f>'実績表'!P24</f>
        <v>0</v>
      </c>
      <c r="Q25" s="237">
        <f>'実績表'!Q24</f>
        <v>0</v>
      </c>
      <c r="R25" s="237">
        <f>'実績表'!R24</f>
        <v>0</v>
      </c>
      <c r="S25" s="238">
        <f>'実績表'!S24</f>
        <v>0</v>
      </c>
      <c r="T25" s="236">
        <f>'実績表'!T24</f>
        <v>0</v>
      </c>
      <c r="U25" s="237">
        <f>'実績表'!U24</f>
        <v>0</v>
      </c>
      <c r="V25" s="237">
        <f>'実績表'!V24</f>
        <v>0</v>
      </c>
      <c r="W25" s="237">
        <f>'実績表'!W24</f>
        <v>0</v>
      </c>
      <c r="X25" s="237">
        <f>'実績表'!X24</f>
        <v>0</v>
      </c>
      <c r="Y25" s="237">
        <f>'実績表'!Y24</f>
        <v>0</v>
      </c>
      <c r="Z25" s="238">
        <f>'実績表'!Z24</f>
        <v>0</v>
      </c>
      <c r="AA25" s="236">
        <f>'実績表'!AA24</f>
        <v>0</v>
      </c>
      <c r="AB25" s="237">
        <f>'実績表'!AB24</f>
        <v>0</v>
      </c>
      <c r="AC25" s="237">
        <f>'実績表'!AC24</f>
        <v>0</v>
      </c>
      <c r="AD25" s="237">
        <f>'実績表'!AD24</f>
        <v>0</v>
      </c>
      <c r="AE25" s="237">
        <f>'実績表'!AE24</f>
        <v>0</v>
      </c>
      <c r="AF25" s="237">
        <f>'実績表'!AF24</f>
        <v>0</v>
      </c>
      <c r="AG25" s="238">
        <f>'実績表'!AG24</f>
        <v>0</v>
      </c>
      <c r="AH25" s="236">
        <f>'実績表'!AH24</f>
        <v>0</v>
      </c>
      <c r="AI25" s="237">
        <f>'実績表'!AI24</f>
        <v>0</v>
      </c>
      <c r="AJ25" s="237">
        <f>'実績表'!AJ24</f>
        <v>0</v>
      </c>
      <c r="AK25" s="237">
        <f>'実績表'!AK24</f>
        <v>0</v>
      </c>
      <c r="AL25" s="237">
        <f>'実績表'!AL24</f>
        <v>0</v>
      </c>
      <c r="AM25" s="237">
        <f>'実績表'!AM24</f>
        <v>0</v>
      </c>
      <c r="AN25" s="239">
        <f>'実績表'!AN24</f>
        <v>0</v>
      </c>
      <c r="AO25" s="251"/>
      <c r="AP25" s="252"/>
      <c r="AQ25" s="253"/>
      <c r="AR25" s="243"/>
      <c r="AS25" s="244"/>
      <c r="AT25" s="245"/>
      <c r="AU25" s="246"/>
      <c r="AV25" s="247"/>
    </row>
    <row r="26" spans="1:48" ht="10.5">
      <c r="A26" s="192">
        <v>6</v>
      </c>
      <c r="B26" s="751">
        <f>'実績表'!B25</f>
        <v>0</v>
      </c>
      <c r="C26" s="751"/>
      <c r="D26" s="751"/>
      <c r="E26" s="751"/>
      <c r="F26" s="751"/>
      <c r="G26" s="750">
        <f>'実績表'!G25</f>
        <v>0</v>
      </c>
      <c r="H26" s="750"/>
      <c r="I26" s="751">
        <f>'実績表'!I25</f>
        <v>0</v>
      </c>
      <c r="J26" s="751"/>
      <c r="K26" s="751"/>
      <c r="L26" s="752"/>
      <c r="M26" s="193">
        <f>'実績表'!M25</f>
      </c>
      <c r="N26" s="194">
        <f>'実績表'!N25</f>
      </c>
      <c r="O26" s="194">
        <f>'実績表'!O25</f>
      </c>
      <c r="P26" s="194">
        <f>'実績表'!P25</f>
      </c>
      <c r="Q26" s="194">
        <f>'実績表'!Q25</f>
      </c>
      <c r="R26" s="194">
        <f>'実績表'!R25</f>
      </c>
      <c r="S26" s="195">
        <f>'実績表'!S25</f>
      </c>
      <c r="T26" s="193">
        <f>'実績表'!T25</f>
      </c>
      <c r="U26" s="194">
        <f>'実績表'!U25</f>
      </c>
      <c r="V26" s="194">
        <f>'実績表'!V25</f>
      </c>
      <c r="W26" s="194">
        <f>'実績表'!W25</f>
      </c>
      <c r="X26" s="194">
        <f>'実績表'!X25</f>
      </c>
      <c r="Y26" s="194">
        <f>'実績表'!Y25</f>
      </c>
      <c r="Z26" s="195">
        <f>'実績表'!Z25</f>
      </c>
      <c r="AA26" s="193">
        <f>'実績表'!AA25</f>
      </c>
      <c r="AB26" s="194">
        <f>'実績表'!AB25</f>
      </c>
      <c r="AC26" s="194">
        <f>'実績表'!AC25</f>
      </c>
      <c r="AD26" s="194">
        <f>'実績表'!AD25</f>
      </c>
      <c r="AE26" s="194">
        <f>'実績表'!AE25</f>
      </c>
      <c r="AF26" s="194">
        <f>'実績表'!AF25</f>
      </c>
      <c r="AG26" s="195">
        <f>'実績表'!AG25</f>
      </c>
      <c r="AH26" s="193">
        <f>'実績表'!AH25</f>
      </c>
      <c r="AI26" s="194">
        <f>'実績表'!AI25</f>
      </c>
      <c r="AJ26" s="194">
        <f>'実績表'!AJ25</f>
      </c>
      <c r="AK26" s="194">
        <f>'実績表'!AK25</f>
      </c>
      <c r="AL26" s="194">
        <f>'実績表'!AL25</f>
      </c>
      <c r="AM26" s="194">
        <f>'実績表'!AM25</f>
      </c>
      <c r="AN26" s="196">
        <f>'実績表'!AN25</f>
      </c>
      <c r="AO26" s="753">
        <f t="shared" si="0"/>
      </c>
      <c r="AP26" s="754"/>
      <c r="AQ26" s="755">
        <f t="shared" si="1"/>
      </c>
      <c r="AR26" s="756"/>
      <c r="AS26" s="759"/>
      <c r="AT26" s="760"/>
      <c r="AU26" s="757"/>
      <c r="AV26" s="758"/>
    </row>
    <row r="27" spans="1:48" s="181" customFormat="1" ht="10.5" customHeight="1" hidden="1">
      <c r="A27" s="233"/>
      <c r="B27" s="234"/>
      <c r="C27" s="234"/>
      <c r="D27" s="234"/>
      <c r="E27" s="234"/>
      <c r="F27" s="234"/>
      <c r="G27" s="106"/>
      <c r="H27" s="106"/>
      <c r="I27" s="234"/>
      <c r="J27" s="234"/>
      <c r="K27" s="234"/>
      <c r="L27" s="235"/>
      <c r="M27" s="236">
        <f>'実績表'!M26</f>
        <v>0</v>
      </c>
      <c r="N27" s="237">
        <f>'実績表'!N26</f>
        <v>0</v>
      </c>
      <c r="O27" s="237">
        <f>'実績表'!O26</f>
        <v>0</v>
      </c>
      <c r="P27" s="237">
        <f>'実績表'!P26</f>
        <v>0</v>
      </c>
      <c r="Q27" s="237">
        <f>'実績表'!Q26</f>
        <v>0</v>
      </c>
      <c r="R27" s="237">
        <f>'実績表'!R26</f>
        <v>0</v>
      </c>
      <c r="S27" s="238">
        <f>'実績表'!S26</f>
        <v>0</v>
      </c>
      <c r="T27" s="236">
        <f>'実績表'!T26</f>
        <v>0</v>
      </c>
      <c r="U27" s="237">
        <f>'実績表'!U26</f>
        <v>0</v>
      </c>
      <c r="V27" s="237">
        <f>'実績表'!V26</f>
        <v>0</v>
      </c>
      <c r="W27" s="237">
        <f>'実績表'!W26</f>
        <v>0</v>
      </c>
      <c r="X27" s="237">
        <f>'実績表'!X26</f>
        <v>0</v>
      </c>
      <c r="Y27" s="237">
        <f>'実績表'!Y26</f>
        <v>0</v>
      </c>
      <c r="Z27" s="238">
        <f>'実績表'!Z26</f>
        <v>0</v>
      </c>
      <c r="AA27" s="236">
        <f>'実績表'!AA26</f>
        <v>0</v>
      </c>
      <c r="AB27" s="237">
        <f>'実績表'!AB26</f>
        <v>0</v>
      </c>
      <c r="AC27" s="237">
        <f>'実績表'!AC26</f>
        <v>0</v>
      </c>
      <c r="AD27" s="237">
        <f>'実績表'!AD26</f>
        <v>0</v>
      </c>
      <c r="AE27" s="237">
        <f>'実績表'!AE26</f>
        <v>0</v>
      </c>
      <c r="AF27" s="237">
        <f>'実績表'!AF26</f>
        <v>0</v>
      </c>
      <c r="AG27" s="238">
        <f>'実績表'!AG26</f>
        <v>0</v>
      </c>
      <c r="AH27" s="236">
        <f>'実績表'!AH26</f>
        <v>0</v>
      </c>
      <c r="AI27" s="237">
        <f>'実績表'!AI26</f>
        <v>0</v>
      </c>
      <c r="AJ27" s="237">
        <f>'実績表'!AJ26</f>
        <v>0</v>
      </c>
      <c r="AK27" s="237">
        <f>'実績表'!AK26</f>
        <v>0</v>
      </c>
      <c r="AL27" s="237">
        <f>'実績表'!AL26</f>
        <v>0</v>
      </c>
      <c r="AM27" s="237">
        <f>'実績表'!AM26</f>
        <v>0</v>
      </c>
      <c r="AN27" s="239">
        <f>'実績表'!AN26</f>
        <v>0</v>
      </c>
      <c r="AO27" s="251"/>
      <c r="AP27" s="252"/>
      <c r="AQ27" s="254"/>
      <c r="AR27" s="255"/>
      <c r="AS27" s="244"/>
      <c r="AT27" s="245"/>
      <c r="AU27" s="246"/>
      <c r="AV27" s="247"/>
    </row>
    <row r="28" spans="1:48" ht="10.5">
      <c r="A28" s="192">
        <v>7</v>
      </c>
      <c r="B28" s="751">
        <f>'実績表'!B27</f>
        <v>0</v>
      </c>
      <c r="C28" s="751"/>
      <c r="D28" s="751"/>
      <c r="E28" s="751"/>
      <c r="F28" s="751"/>
      <c r="G28" s="750">
        <f>'実績表'!G27</f>
        <v>0</v>
      </c>
      <c r="H28" s="750"/>
      <c r="I28" s="751">
        <f>'実績表'!I27</f>
        <v>0</v>
      </c>
      <c r="J28" s="751"/>
      <c r="K28" s="751"/>
      <c r="L28" s="752"/>
      <c r="M28" s="193">
        <f>'実績表'!M27</f>
      </c>
      <c r="N28" s="194">
        <f>'実績表'!N27</f>
      </c>
      <c r="O28" s="194">
        <f>'実績表'!O27</f>
      </c>
      <c r="P28" s="194">
        <f>'実績表'!P27</f>
      </c>
      <c r="Q28" s="194">
        <f>'実績表'!Q27</f>
      </c>
      <c r="R28" s="194">
        <f>'実績表'!R27</f>
      </c>
      <c r="S28" s="195">
        <f>'実績表'!S27</f>
      </c>
      <c r="T28" s="193">
        <f>'実績表'!T27</f>
      </c>
      <c r="U28" s="194">
        <f>'実績表'!U27</f>
      </c>
      <c r="V28" s="194">
        <f>'実績表'!V27</f>
      </c>
      <c r="W28" s="194">
        <f>'実績表'!W27</f>
      </c>
      <c r="X28" s="194">
        <f>'実績表'!X27</f>
      </c>
      <c r="Y28" s="194">
        <f>'実績表'!Y27</f>
      </c>
      <c r="Z28" s="195">
        <f>'実績表'!Z27</f>
      </c>
      <c r="AA28" s="193">
        <f>'実績表'!AA27</f>
      </c>
      <c r="AB28" s="194">
        <f>'実績表'!AB27</f>
      </c>
      <c r="AC28" s="194">
        <f>'実績表'!AC27</f>
      </c>
      <c r="AD28" s="194">
        <f>'実績表'!AD27</f>
      </c>
      <c r="AE28" s="194">
        <f>'実績表'!AE27</f>
      </c>
      <c r="AF28" s="194">
        <f>'実績表'!AF27</f>
      </c>
      <c r="AG28" s="195">
        <f>'実績表'!AG27</f>
      </c>
      <c r="AH28" s="193">
        <f>'実績表'!AH27</f>
      </c>
      <c r="AI28" s="194">
        <f>'実績表'!AI27</f>
      </c>
      <c r="AJ28" s="194">
        <f>'実績表'!AJ27</f>
      </c>
      <c r="AK28" s="194">
        <f>'実績表'!AK27</f>
      </c>
      <c r="AL28" s="194">
        <f>'実績表'!AL27</f>
      </c>
      <c r="AM28" s="194">
        <f>'実績表'!AM27</f>
      </c>
      <c r="AN28" s="196">
        <f>'実績表'!AN27</f>
      </c>
      <c r="AO28" s="753">
        <f t="shared" si="0"/>
      </c>
      <c r="AP28" s="754"/>
      <c r="AQ28" s="763">
        <f t="shared" si="1"/>
      </c>
      <c r="AR28" s="764"/>
      <c r="AS28" s="759"/>
      <c r="AT28" s="760"/>
      <c r="AU28" s="757"/>
      <c r="AV28" s="758"/>
    </row>
    <row r="29" spans="1:48" s="181" customFormat="1" ht="10.5" customHeight="1" hidden="1">
      <c r="A29" s="233"/>
      <c r="B29" s="234"/>
      <c r="C29" s="234"/>
      <c r="D29" s="234"/>
      <c r="E29" s="234"/>
      <c r="F29" s="234"/>
      <c r="G29" s="106"/>
      <c r="H29" s="106"/>
      <c r="I29" s="234"/>
      <c r="J29" s="234"/>
      <c r="K29" s="234"/>
      <c r="L29" s="235"/>
      <c r="M29" s="236">
        <f>'実績表'!M28</f>
        <v>0</v>
      </c>
      <c r="N29" s="237">
        <f>'実績表'!N28</f>
        <v>0</v>
      </c>
      <c r="O29" s="237">
        <f>'実績表'!O28</f>
        <v>0</v>
      </c>
      <c r="P29" s="237">
        <f>'実績表'!P28</f>
        <v>0</v>
      </c>
      <c r="Q29" s="237">
        <f>'実績表'!Q28</f>
        <v>0</v>
      </c>
      <c r="R29" s="237">
        <f>'実績表'!R28</f>
        <v>0</v>
      </c>
      <c r="S29" s="238">
        <f>'実績表'!S28</f>
        <v>0</v>
      </c>
      <c r="T29" s="236">
        <f>'実績表'!T28</f>
        <v>0</v>
      </c>
      <c r="U29" s="237">
        <f>'実績表'!U28</f>
        <v>0</v>
      </c>
      <c r="V29" s="237">
        <f>'実績表'!V28</f>
        <v>0</v>
      </c>
      <c r="W29" s="237">
        <f>'実績表'!W28</f>
        <v>0</v>
      </c>
      <c r="X29" s="237">
        <f>'実績表'!X28</f>
        <v>0</v>
      </c>
      <c r="Y29" s="237">
        <f>'実績表'!Y28</f>
        <v>0</v>
      </c>
      <c r="Z29" s="238">
        <f>'実績表'!Z28</f>
        <v>0</v>
      </c>
      <c r="AA29" s="236">
        <f>'実績表'!AA28</f>
        <v>0</v>
      </c>
      <c r="AB29" s="237">
        <f>'実績表'!AB28</f>
        <v>0</v>
      </c>
      <c r="AC29" s="237">
        <f>'実績表'!AC28</f>
        <v>0</v>
      </c>
      <c r="AD29" s="237">
        <f>'実績表'!AD28</f>
        <v>0</v>
      </c>
      <c r="AE29" s="237">
        <f>'実績表'!AE28</f>
        <v>0</v>
      </c>
      <c r="AF29" s="237">
        <f>'実績表'!AF28</f>
        <v>0</v>
      </c>
      <c r="AG29" s="238">
        <f>'実績表'!AG28</f>
        <v>0</v>
      </c>
      <c r="AH29" s="236">
        <f>'実績表'!AH28</f>
        <v>0</v>
      </c>
      <c r="AI29" s="237">
        <f>'実績表'!AI28</f>
        <v>0</v>
      </c>
      <c r="AJ29" s="237">
        <f>'実績表'!AJ28</f>
        <v>0</v>
      </c>
      <c r="AK29" s="237">
        <f>'実績表'!AK28</f>
        <v>0</v>
      </c>
      <c r="AL29" s="237">
        <f>'実績表'!AL28</f>
        <v>0</v>
      </c>
      <c r="AM29" s="237">
        <f>'実績表'!AM28</f>
        <v>0</v>
      </c>
      <c r="AN29" s="239">
        <f>'実績表'!AN28</f>
        <v>0</v>
      </c>
      <c r="AO29" s="251"/>
      <c r="AP29" s="252"/>
      <c r="AQ29" s="256"/>
      <c r="AR29" s="257"/>
      <c r="AS29" s="244"/>
      <c r="AT29" s="245"/>
      <c r="AU29" s="246"/>
      <c r="AV29" s="247"/>
    </row>
    <row r="30" spans="1:48" ht="10.5">
      <c r="A30" s="192">
        <v>8</v>
      </c>
      <c r="B30" s="751">
        <f>'実績表'!B29</f>
        <v>0</v>
      </c>
      <c r="C30" s="751"/>
      <c r="D30" s="751"/>
      <c r="E30" s="751"/>
      <c r="F30" s="751"/>
      <c r="G30" s="750">
        <f>'実績表'!G29</f>
        <v>0</v>
      </c>
      <c r="H30" s="750"/>
      <c r="I30" s="751">
        <f>'実績表'!I29</f>
        <v>0</v>
      </c>
      <c r="J30" s="751"/>
      <c r="K30" s="751"/>
      <c r="L30" s="752"/>
      <c r="M30" s="193">
        <f>'実績表'!M29</f>
      </c>
      <c r="N30" s="194">
        <f>'実績表'!N29</f>
      </c>
      <c r="O30" s="194">
        <f>'実績表'!O29</f>
      </c>
      <c r="P30" s="194">
        <f>'実績表'!P29</f>
      </c>
      <c r="Q30" s="194">
        <f>'実績表'!Q29</f>
      </c>
      <c r="R30" s="194">
        <f>'実績表'!R29</f>
      </c>
      <c r="S30" s="195">
        <f>'実績表'!S29</f>
      </c>
      <c r="T30" s="193">
        <f>'実績表'!T29</f>
      </c>
      <c r="U30" s="194">
        <f>'実績表'!U29</f>
      </c>
      <c r="V30" s="194">
        <f>'実績表'!V29</f>
      </c>
      <c r="W30" s="194">
        <f>'実績表'!W29</f>
      </c>
      <c r="X30" s="194">
        <f>'実績表'!X29</f>
      </c>
      <c r="Y30" s="194">
        <f>'実績表'!Y29</f>
      </c>
      <c r="Z30" s="195">
        <f>'実績表'!Z29</f>
      </c>
      <c r="AA30" s="193">
        <f>'実績表'!AA29</f>
      </c>
      <c r="AB30" s="194">
        <f>'実績表'!AB29</f>
      </c>
      <c r="AC30" s="194">
        <f>'実績表'!AC29</f>
      </c>
      <c r="AD30" s="194">
        <f>'実績表'!AD29</f>
      </c>
      <c r="AE30" s="194">
        <f>'実績表'!AE29</f>
      </c>
      <c r="AF30" s="194">
        <f>'実績表'!AF29</f>
      </c>
      <c r="AG30" s="195">
        <f>'実績表'!AG29</f>
      </c>
      <c r="AH30" s="193">
        <f>'実績表'!AH29</f>
      </c>
      <c r="AI30" s="194">
        <f>'実績表'!AI29</f>
      </c>
      <c r="AJ30" s="194">
        <f>'実績表'!AJ29</f>
      </c>
      <c r="AK30" s="194">
        <f>'実績表'!AK29</f>
      </c>
      <c r="AL30" s="194">
        <f>'実績表'!AL29</f>
      </c>
      <c r="AM30" s="194">
        <f>'実績表'!AM29</f>
      </c>
      <c r="AN30" s="196">
        <f>'実績表'!AN29</f>
      </c>
      <c r="AO30" s="753">
        <f t="shared" si="0"/>
      </c>
      <c r="AP30" s="754"/>
      <c r="AQ30" s="755">
        <f t="shared" si="1"/>
      </c>
      <c r="AR30" s="756"/>
      <c r="AS30" s="759"/>
      <c r="AT30" s="760"/>
      <c r="AU30" s="757"/>
      <c r="AV30" s="758"/>
    </row>
    <row r="31" spans="1:48" s="181" customFormat="1" ht="10.5" customHeight="1" hidden="1">
      <c r="A31" s="233"/>
      <c r="B31" s="234"/>
      <c r="C31" s="234"/>
      <c r="D31" s="234"/>
      <c r="E31" s="234"/>
      <c r="F31" s="234"/>
      <c r="G31" s="106"/>
      <c r="H31" s="106"/>
      <c r="I31" s="234"/>
      <c r="J31" s="234"/>
      <c r="K31" s="234"/>
      <c r="L31" s="235"/>
      <c r="M31" s="236">
        <f>'実績表'!M30</f>
        <v>0</v>
      </c>
      <c r="N31" s="237">
        <f>'実績表'!N30</f>
        <v>0</v>
      </c>
      <c r="O31" s="237">
        <f>'実績表'!O30</f>
        <v>0</v>
      </c>
      <c r="P31" s="237">
        <f>'実績表'!P30</f>
        <v>0</v>
      </c>
      <c r="Q31" s="237">
        <f>'実績表'!Q30</f>
        <v>0</v>
      </c>
      <c r="R31" s="237">
        <f>'実績表'!R30</f>
        <v>0</v>
      </c>
      <c r="S31" s="238">
        <f>'実績表'!S30</f>
        <v>0</v>
      </c>
      <c r="T31" s="236">
        <f>'実績表'!T30</f>
        <v>0</v>
      </c>
      <c r="U31" s="237">
        <f>'実績表'!U30</f>
        <v>0</v>
      </c>
      <c r="V31" s="237">
        <f>'実績表'!V30</f>
        <v>0</v>
      </c>
      <c r="W31" s="237">
        <f>'実績表'!W30</f>
        <v>0</v>
      </c>
      <c r="X31" s="237">
        <f>'実績表'!X30</f>
        <v>0</v>
      </c>
      <c r="Y31" s="237">
        <f>'実績表'!Y30</f>
        <v>0</v>
      </c>
      <c r="Z31" s="238">
        <f>'実績表'!Z30</f>
        <v>0</v>
      </c>
      <c r="AA31" s="236">
        <f>'実績表'!AA30</f>
        <v>0</v>
      </c>
      <c r="AB31" s="237">
        <f>'実績表'!AB30</f>
        <v>0</v>
      </c>
      <c r="AC31" s="237">
        <f>'実績表'!AC30</f>
        <v>0</v>
      </c>
      <c r="AD31" s="237">
        <f>'実績表'!AD30</f>
        <v>0</v>
      </c>
      <c r="AE31" s="237">
        <f>'実績表'!AE30</f>
        <v>0</v>
      </c>
      <c r="AF31" s="237">
        <f>'実績表'!AF30</f>
        <v>0</v>
      </c>
      <c r="AG31" s="238">
        <f>'実績表'!AG30</f>
        <v>0</v>
      </c>
      <c r="AH31" s="236">
        <f>'実績表'!AH30</f>
        <v>0</v>
      </c>
      <c r="AI31" s="237">
        <f>'実績表'!AI30</f>
        <v>0</v>
      </c>
      <c r="AJ31" s="237">
        <f>'実績表'!AJ30</f>
        <v>0</v>
      </c>
      <c r="AK31" s="237">
        <f>'実績表'!AK30</f>
        <v>0</v>
      </c>
      <c r="AL31" s="237">
        <f>'実績表'!AL30</f>
        <v>0</v>
      </c>
      <c r="AM31" s="237">
        <f>'実績表'!AM30</f>
        <v>0</v>
      </c>
      <c r="AN31" s="239">
        <f>'実績表'!AN30</f>
        <v>0</v>
      </c>
      <c r="AO31" s="251"/>
      <c r="AP31" s="252"/>
      <c r="AQ31" s="253"/>
      <c r="AR31" s="243"/>
      <c r="AS31" s="244"/>
      <c r="AT31" s="245"/>
      <c r="AU31" s="246"/>
      <c r="AV31" s="247"/>
    </row>
    <row r="32" spans="1:48" ht="10.5">
      <c r="A32" s="192">
        <v>9</v>
      </c>
      <c r="B32" s="751">
        <f>'実績表'!B31</f>
        <v>0</v>
      </c>
      <c r="C32" s="751"/>
      <c r="D32" s="751"/>
      <c r="E32" s="751"/>
      <c r="F32" s="751"/>
      <c r="G32" s="750">
        <f>'実績表'!G31</f>
        <v>0</v>
      </c>
      <c r="H32" s="750"/>
      <c r="I32" s="751">
        <f>'実績表'!I31</f>
        <v>0</v>
      </c>
      <c r="J32" s="751"/>
      <c r="K32" s="751"/>
      <c r="L32" s="752"/>
      <c r="M32" s="193">
        <f>'実績表'!M31</f>
      </c>
      <c r="N32" s="194">
        <f>'実績表'!N31</f>
      </c>
      <c r="O32" s="194">
        <f>'実績表'!O31</f>
      </c>
      <c r="P32" s="194">
        <f>'実績表'!P31</f>
      </c>
      <c r="Q32" s="194">
        <f>'実績表'!Q31</f>
      </c>
      <c r="R32" s="194">
        <f>'実績表'!R31</f>
      </c>
      <c r="S32" s="195">
        <f>'実績表'!S31</f>
      </c>
      <c r="T32" s="193">
        <f>'実績表'!T31</f>
      </c>
      <c r="U32" s="194">
        <f>'実績表'!U31</f>
      </c>
      <c r="V32" s="194">
        <f>'実績表'!V31</f>
      </c>
      <c r="W32" s="194">
        <f>'実績表'!W31</f>
      </c>
      <c r="X32" s="194">
        <f>'実績表'!X31</f>
      </c>
      <c r="Y32" s="194">
        <f>'実績表'!Y31</f>
      </c>
      <c r="Z32" s="195">
        <f>'実績表'!Z31</f>
      </c>
      <c r="AA32" s="193">
        <f>'実績表'!AA31</f>
      </c>
      <c r="AB32" s="194">
        <f>'実績表'!AB31</f>
      </c>
      <c r="AC32" s="194">
        <f>'実績表'!AC31</f>
      </c>
      <c r="AD32" s="194">
        <f>'実績表'!AD31</f>
      </c>
      <c r="AE32" s="194">
        <f>'実績表'!AE31</f>
      </c>
      <c r="AF32" s="194">
        <f>'実績表'!AF31</f>
      </c>
      <c r="AG32" s="195">
        <f>'実績表'!AG31</f>
      </c>
      <c r="AH32" s="193">
        <f>'実績表'!AH31</f>
      </c>
      <c r="AI32" s="194">
        <f>'実績表'!AI31</f>
      </c>
      <c r="AJ32" s="194">
        <f>'実績表'!AJ31</f>
      </c>
      <c r="AK32" s="194">
        <f>'実績表'!AK31</f>
      </c>
      <c r="AL32" s="194">
        <f>'実績表'!AL31</f>
      </c>
      <c r="AM32" s="194">
        <f>'実績表'!AM31</f>
      </c>
      <c r="AN32" s="196">
        <f>'実績表'!AN31</f>
      </c>
      <c r="AO32" s="753">
        <f t="shared" si="0"/>
      </c>
      <c r="AP32" s="754"/>
      <c r="AQ32" s="755">
        <f t="shared" si="1"/>
      </c>
      <c r="AR32" s="756"/>
      <c r="AS32" s="759"/>
      <c r="AT32" s="760"/>
      <c r="AU32" s="757"/>
      <c r="AV32" s="758"/>
    </row>
    <row r="33" spans="1:48" s="181" customFormat="1" ht="10.5" customHeight="1" hidden="1">
      <c r="A33" s="233"/>
      <c r="B33" s="234"/>
      <c r="C33" s="234"/>
      <c r="D33" s="234"/>
      <c r="E33" s="234"/>
      <c r="F33" s="234"/>
      <c r="G33" s="106"/>
      <c r="H33" s="106"/>
      <c r="I33" s="234"/>
      <c r="J33" s="234"/>
      <c r="K33" s="234"/>
      <c r="L33" s="235"/>
      <c r="M33" s="236">
        <f>'実績表'!M32</f>
        <v>0</v>
      </c>
      <c r="N33" s="237">
        <f>'実績表'!N32</f>
        <v>0</v>
      </c>
      <c r="O33" s="237">
        <f>'実績表'!O32</f>
        <v>0</v>
      </c>
      <c r="P33" s="237">
        <f>'実績表'!P32</f>
        <v>0</v>
      </c>
      <c r="Q33" s="237">
        <f>'実績表'!Q32</f>
        <v>0</v>
      </c>
      <c r="R33" s="237">
        <f>'実績表'!R32</f>
        <v>0</v>
      </c>
      <c r="S33" s="238">
        <f>'実績表'!S32</f>
        <v>0</v>
      </c>
      <c r="T33" s="236">
        <f>'実績表'!T32</f>
        <v>0</v>
      </c>
      <c r="U33" s="237">
        <f>'実績表'!U32</f>
        <v>0</v>
      </c>
      <c r="V33" s="237">
        <f>'実績表'!V32</f>
        <v>0</v>
      </c>
      <c r="W33" s="237">
        <f>'実績表'!W32</f>
        <v>0</v>
      </c>
      <c r="X33" s="237">
        <f>'実績表'!X32</f>
        <v>0</v>
      </c>
      <c r="Y33" s="237">
        <f>'実績表'!Y32</f>
        <v>0</v>
      </c>
      <c r="Z33" s="238">
        <f>'実績表'!Z32</f>
        <v>0</v>
      </c>
      <c r="AA33" s="236">
        <f>'実績表'!AA32</f>
        <v>0</v>
      </c>
      <c r="AB33" s="237">
        <f>'実績表'!AB32</f>
        <v>0</v>
      </c>
      <c r="AC33" s="237">
        <f>'実績表'!AC32</f>
        <v>0</v>
      </c>
      <c r="AD33" s="237">
        <f>'実績表'!AD32</f>
        <v>0</v>
      </c>
      <c r="AE33" s="237">
        <f>'実績表'!AE32</f>
        <v>0</v>
      </c>
      <c r="AF33" s="237">
        <f>'実績表'!AF32</f>
        <v>0</v>
      </c>
      <c r="AG33" s="238">
        <f>'実績表'!AG32</f>
        <v>0</v>
      </c>
      <c r="AH33" s="236">
        <f>'実績表'!AH32</f>
        <v>0</v>
      </c>
      <c r="AI33" s="237">
        <f>'実績表'!AI32</f>
        <v>0</v>
      </c>
      <c r="AJ33" s="237">
        <f>'実績表'!AJ32</f>
        <v>0</v>
      </c>
      <c r="AK33" s="237">
        <f>'実績表'!AK32</f>
        <v>0</v>
      </c>
      <c r="AL33" s="237">
        <f>'実績表'!AL32</f>
        <v>0</v>
      </c>
      <c r="AM33" s="237">
        <f>'実績表'!AM32</f>
        <v>0</v>
      </c>
      <c r="AN33" s="239">
        <f>'実績表'!AN32</f>
        <v>0</v>
      </c>
      <c r="AO33" s="251"/>
      <c r="AP33" s="252"/>
      <c r="AQ33" s="253"/>
      <c r="AR33" s="243"/>
      <c r="AS33" s="244"/>
      <c r="AT33" s="245"/>
      <c r="AU33" s="246"/>
      <c r="AV33" s="247"/>
    </row>
    <row r="34" spans="1:48" ht="10.5">
      <c r="A34" s="192">
        <v>10</v>
      </c>
      <c r="B34" s="751">
        <f>'実績表'!B33</f>
        <v>0</v>
      </c>
      <c r="C34" s="751"/>
      <c r="D34" s="751"/>
      <c r="E34" s="751"/>
      <c r="F34" s="751"/>
      <c r="G34" s="750">
        <f>'実績表'!G33</f>
        <v>0</v>
      </c>
      <c r="H34" s="750"/>
      <c r="I34" s="751">
        <f>'実績表'!I33</f>
        <v>0</v>
      </c>
      <c r="J34" s="751"/>
      <c r="K34" s="751"/>
      <c r="L34" s="752"/>
      <c r="M34" s="193">
        <f>'実績表'!M33</f>
      </c>
      <c r="N34" s="194">
        <f>'実績表'!N33</f>
      </c>
      <c r="O34" s="194">
        <f>'実績表'!O33</f>
      </c>
      <c r="P34" s="194">
        <f>'実績表'!P33</f>
      </c>
      <c r="Q34" s="194">
        <f>'実績表'!Q33</f>
      </c>
      <c r="R34" s="194">
        <f>'実績表'!R33</f>
      </c>
      <c r="S34" s="195">
        <f>'実績表'!S33</f>
      </c>
      <c r="T34" s="193">
        <f>'実績表'!T33</f>
      </c>
      <c r="U34" s="194">
        <f>'実績表'!U33</f>
      </c>
      <c r="V34" s="194">
        <f>'実績表'!V33</f>
      </c>
      <c r="W34" s="194">
        <f>'実績表'!W33</f>
      </c>
      <c r="X34" s="194">
        <f>'実績表'!X33</f>
      </c>
      <c r="Y34" s="194">
        <f>'実績表'!Y33</f>
      </c>
      <c r="Z34" s="195">
        <f>'実績表'!Z33</f>
      </c>
      <c r="AA34" s="193">
        <f>'実績表'!AA33</f>
      </c>
      <c r="AB34" s="194">
        <f>'実績表'!AB33</f>
      </c>
      <c r="AC34" s="194">
        <f>'実績表'!AC33</f>
      </c>
      <c r="AD34" s="194">
        <f>'実績表'!AD33</f>
      </c>
      <c r="AE34" s="194">
        <f>'実績表'!AE33</f>
      </c>
      <c r="AF34" s="194">
        <f>'実績表'!AF33</f>
      </c>
      <c r="AG34" s="195">
        <f>'実績表'!AG33</f>
      </c>
      <c r="AH34" s="193">
        <f>'実績表'!AH33</f>
      </c>
      <c r="AI34" s="194">
        <f>'実績表'!AI33</f>
      </c>
      <c r="AJ34" s="194">
        <f>'実績表'!AJ33</f>
      </c>
      <c r="AK34" s="194">
        <f>'実績表'!AK33</f>
      </c>
      <c r="AL34" s="194">
        <f>'実績表'!AL33</f>
      </c>
      <c r="AM34" s="194">
        <f>'実績表'!AM33</f>
      </c>
      <c r="AN34" s="196">
        <f>'実績表'!AN33</f>
      </c>
      <c r="AO34" s="753">
        <f t="shared" si="0"/>
      </c>
      <c r="AP34" s="754"/>
      <c r="AQ34" s="755">
        <f t="shared" si="1"/>
      </c>
      <c r="AR34" s="756"/>
      <c r="AS34" s="759"/>
      <c r="AT34" s="760"/>
      <c r="AU34" s="757"/>
      <c r="AV34" s="758"/>
    </row>
    <row r="35" spans="1:48" s="181" customFormat="1" ht="10.5" customHeight="1" hidden="1">
      <c r="A35" s="233"/>
      <c r="B35" s="234"/>
      <c r="C35" s="234"/>
      <c r="D35" s="234"/>
      <c r="E35" s="234"/>
      <c r="F35" s="234"/>
      <c r="G35" s="106"/>
      <c r="H35" s="106"/>
      <c r="I35" s="234"/>
      <c r="J35" s="234"/>
      <c r="K35" s="234"/>
      <c r="L35" s="235"/>
      <c r="M35" s="236">
        <f>'実績表'!M34</f>
        <v>0</v>
      </c>
      <c r="N35" s="237">
        <f>'実績表'!N34</f>
        <v>0</v>
      </c>
      <c r="O35" s="237">
        <f>'実績表'!O34</f>
        <v>0</v>
      </c>
      <c r="P35" s="237">
        <f>'実績表'!P34</f>
        <v>0</v>
      </c>
      <c r="Q35" s="237">
        <f>'実績表'!Q34</f>
        <v>0</v>
      </c>
      <c r="R35" s="237">
        <f>'実績表'!R34</f>
        <v>0</v>
      </c>
      <c r="S35" s="238">
        <f>'実績表'!S34</f>
        <v>0</v>
      </c>
      <c r="T35" s="236">
        <f>'実績表'!T34</f>
        <v>0</v>
      </c>
      <c r="U35" s="237">
        <f>'実績表'!U34</f>
        <v>0</v>
      </c>
      <c r="V35" s="237">
        <f>'実績表'!V34</f>
        <v>0</v>
      </c>
      <c r="W35" s="237">
        <f>'実績表'!W34</f>
        <v>0</v>
      </c>
      <c r="X35" s="237">
        <f>'実績表'!X34</f>
        <v>0</v>
      </c>
      <c r="Y35" s="237">
        <f>'実績表'!Y34</f>
        <v>0</v>
      </c>
      <c r="Z35" s="238">
        <f>'実績表'!Z34</f>
        <v>0</v>
      </c>
      <c r="AA35" s="236">
        <f>'実績表'!AA34</f>
        <v>0</v>
      </c>
      <c r="AB35" s="237">
        <f>'実績表'!AB34</f>
        <v>0</v>
      </c>
      <c r="AC35" s="237">
        <f>'実績表'!AC34</f>
        <v>0</v>
      </c>
      <c r="AD35" s="237">
        <f>'実績表'!AD34</f>
        <v>0</v>
      </c>
      <c r="AE35" s="237">
        <f>'実績表'!AE34</f>
        <v>0</v>
      </c>
      <c r="AF35" s="237">
        <f>'実績表'!AF34</f>
        <v>0</v>
      </c>
      <c r="AG35" s="238">
        <f>'実績表'!AG34</f>
        <v>0</v>
      </c>
      <c r="AH35" s="236">
        <f>'実績表'!AH34</f>
        <v>0</v>
      </c>
      <c r="AI35" s="237">
        <f>'実績表'!AI34</f>
        <v>0</v>
      </c>
      <c r="AJ35" s="237">
        <f>'実績表'!AJ34</f>
        <v>0</v>
      </c>
      <c r="AK35" s="237">
        <f>'実績表'!AK34</f>
        <v>0</v>
      </c>
      <c r="AL35" s="237">
        <f>'実績表'!AL34</f>
        <v>0</v>
      </c>
      <c r="AM35" s="237">
        <f>'実績表'!AM34</f>
        <v>0</v>
      </c>
      <c r="AN35" s="239">
        <f>'実績表'!AN34</f>
        <v>0</v>
      </c>
      <c r="AO35" s="251"/>
      <c r="AP35" s="252"/>
      <c r="AQ35" s="253"/>
      <c r="AR35" s="243"/>
      <c r="AS35" s="244"/>
      <c r="AT35" s="245"/>
      <c r="AU35" s="246"/>
      <c r="AV35" s="247"/>
    </row>
    <row r="36" spans="1:48" ht="10.5">
      <c r="A36" s="192">
        <v>11</v>
      </c>
      <c r="B36" s="751">
        <f>'実績表'!B35</f>
        <v>0</v>
      </c>
      <c r="C36" s="751"/>
      <c r="D36" s="751"/>
      <c r="E36" s="751"/>
      <c r="F36" s="751"/>
      <c r="G36" s="750">
        <f>'実績表'!G35</f>
        <v>0</v>
      </c>
      <c r="H36" s="750"/>
      <c r="I36" s="751">
        <f>'実績表'!I35</f>
        <v>0</v>
      </c>
      <c r="J36" s="751"/>
      <c r="K36" s="751"/>
      <c r="L36" s="752"/>
      <c r="M36" s="193">
        <f>'実績表'!M35</f>
      </c>
      <c r="N36" s="194">
        <f>'実績表'!N35</f>
      </c>
      <c r="O36" s="194">
        <f>'実績表'!O35</f>
      </c>
      <c r="P36" s="194">
        <f>'実績表'!P35</f>
      </c>
      <c r="Q36" s="194">
        <f>'実績表'!Q35</f>
      </c>
      <c r="R36" s="194">
        <f>'実績表'!R35</f>
      </c>
      <c r="S36" s="195">
        <f>'実績表'!S35</f>
      </c>
      <c r="T36" s="193">
        <f>'実績表'!T35</f>
      </c>
      <c r="U36" s="194">
        <f>'実績表'!U35</f>
      </c>
      <c r="V36" s="194">
        <f>'実績表'!V35</f>
      </c>
      <c r="W36" s="194">
        <f>'実績表'!W35</f>
      </c>
      <c r="X36" s="194">
        <f>'実績表'!X35</f>
      </c>
      <c r="Y36" s="194">
        <f>'実績表'!Y35</f>
      </c>
      <c r="Z36" s="195">
        <f>'実績表'!Z35</f>
      </c>
      <c r="AA36" s="193">
        <f>'実績表'!AA35</f>
      </c>
      <c r="AB36" s="194">
        <f>'実績表'!AB35</f>
      </c>
      <c r="AC36" s="194">
        <f>'実績表'!AC35</f>
      </c>
      <c r="AD36" s="194">
        <f>'実績表'!AD35</f>
      </c>
      <c r="AE36" s="194">
        <f>'実績表'!AE35</f>
      </c>
      <c r="AF36" s="194">
        <f>'実績表'!AF35</f>
      </c>
      <c r="AG36" s="195">
        <f>'実績表'!AG35</f>
      </c>
      <c r="AH36" s="193">
        <f>'実績表'!AH35</f>
      </c>
      <c r="AI36" s="194">
        <f>'実績表'!AI35</f>
      </c>
      <c r="AJ36" s="194">
        <f>'実績表'!AJ35</f>
      </c>
      <c r="AK36" s="194">
        <f>'実績表'!AK35</f>
      </c>
      <c r="AL36" s="194">
        <f>'実績表'!AL35</f>
      </c>
      <c r="AM36" s="194">
        <f>'実績表'!AM35</f>
      </c>
      <c r="AN36" s="196">
        <f>'実績表'!AN35</f>
      </c>
      <c r="AO36" s="753">
        <f t="shared" si="0"/>
      </c>
      <c r="AP36" s="754"/>
      <c r="AQ36" s="755">
        <f t="shared" si="1"/>
      </c>
      <c r="AR36" s="756"/>
      <c r="AS36" s="759"/>
      <c r="AT36" s="760"/>
      <c r="AU36" s="757"/>
      <c r="AV36" s="758"/>
    </row>
    <row r="37" spans="1:48" s="181" customFormat="1" ht="10.5" customHeight="1" hidden="1">
      <c r="A37" s="233"/>
      <c r="B37" s="234"/>
      <c r="C37" s="234"/>
      <c r="D37" s="234"/>
      <c r="E37" s="234"/>
      <c r="F37" s="234"/>
      <c r="G37" s="106"/>
      <c r="H37" s="106"/>
      <c r="I37" s="234"/>
      <c r="J37" s="234"/>
      <c r="K37" s="234"/>
      <c r="L37" s="235"/>
      <c r="M37" s="236">
        <f>'実績表'!M36</f>
        <v>0</v>
      </c>
      <c r="N37" s="237">
        <f>'実績表'!N36</f>
        <v>0</v>
      </c>
      <c r="O37" s="237">
        <f>'実績表'!O36</f>
        <v>0</v>
      </c>
      <c r="P37" s="237">
        <f>'実績表'!P36</f>
        <v>0</v>
      </c>
      <c r="Q37" s="237">
        <f>'実績表'!Q36</f>
        <v>0</v>
      </c>
      <c r="R37" s="237">
        <f>'実績表'!R36</f>
        <v>0</v>
      </c>
      <c r="S37" s="238">
        <f>'実績表'!S36</f>
        <v>0</v>
      </c>
      <c r="T37" s="236">
        <f>'実績表'!T36</f>
        <v>0</v>
      </c>
      <c r="U37" s="237">
        <f>'実績表'!U36</f>
        <v>0</v>
      </c>
      <c r="V37" s="237">
        <f>'実績表'!V36</f>
        <v>0</v>
      </c>
      <c r="W37" s="237">
        <f>'実績表'!W36</f>
        <v>0</v>
      </c>
      <c r="X37" s="237">
        <f>'実績表'!X36</f>
        <v>0</v>
      </c>
      <c r="Y37" s="237">
        <f>'実績表'!Y36</f>
        <v>0</v>
      </c>
      <c r="Z37" s="238">
        <f>'実績表'!Z36</f>
        <v>0</v>
      </c>
      <c r="AA37" s="236">
        <f>'実績表'!AA36</f>
        <v>0</v>
      </c>
      <c r="AB37" s="237">
        <f>'実績表'!AB36</f>
        <v>0</v>
      </c>
      <c r="AC37" s="237">
        <f>'実績表'!AC36</f>
        <v>0</v>
      </c>
      <c r="AD37" s="237">
        <f>'実績表'!AD36</f>
        <v>0</v>
      </c>
      <c r="AE37" s="237">
        <f>'実績表'!AE36</f>
        <v>0</v>
      </c>
      <c r="AF37" s="237">
        <f>'実績表'!AF36</f>
        <v>0</v>
      </c>
      <c r="AG37" s="238">
        <f>'実績表'!AG36</f>
        <v>0</v>
      </c>
      <c r="AH37" s="236">
        <f>'実績表'!AH36</f>
        <v>0</v>
      </c>
      <c r="AI37" s="237">
        <f>'実績表'!AI36</f>
        <v>0</v>
      </c>
      <c r="AJ37" s="237">
        <f>'実績表'!AJ36</f>
        <v>0</v>
      </c>
      <c r="AK37" s="237">
        <f>'実績表'!AK36</f>
        <v>0</v>
      </c>
      <c r="AL37" s="237">
        <f>'実績表'!AL36</f>
        <v>0</v>
      </c>
      <c r="AM37" s="237">
        <f>'実績表'!AM36</f>
        <v>0</v>
      </c>
      <c r="AN37" s="239">
        <f>'実績表'!AN36</f>
        <v>0</v>
      </c>
      <c r="AO37" s="251"/>
      <c r="AP37" s="252"/>
      <c r="AQ37" s="253"/>
      <c r="AR37" s="243"/>
      <c r="AS37" s="244"/>
      <c r="AT37" s="245"/>
      <c r="AU37" s="246"/>
      <c r="AV37" s="247"/>
    </row>
    <row r="38" spans="1:48" ht="10.5">
      <c r="A38" s="192">
        <v>12</v>
      </c>
      <c r="B38" s="751">
        <f>'実績表'!B37</f>
        <v>0</v>
      </c>
      <c r="C38" s="751"/>
      <c r="D38" s="751"/>
      <c r="E38" s="751"/>
      <c r="F38" s="751"/>
      <c r="G38" s="750">
        <f>'実績表'!G37</f>
        <v>0</v>
      </c>
      <c r="H38" s="750"/>
      <c r="I38" s="751">
        <f>'実績表'!I37</f>
        <v>0</v>
      </c>
      <c r="J38" s="751"/>
      <c r="K38" s="751"/>
      <c r="L38" s="752"/>
      <c r="M38" s="193">
        <f>'実績表'!M37</f>
      </c>
      <c r="N38" s="194">
        <f>'実績表'!N37</f>
      </c>
      <c r="O38" s="194">
        <f>'実績表'!O37</f>
      </c>
      <c r="P38" s="194">
        <f>'実績表'!P37</f>
      </c>
      <c r="Q38" s="194">
        <f>'実績表'!Q37</f>
      </c>
      <c r="R38" s="194">
        <f>'実績表'!R37</f>
      </c>
      <c r="S38" s="195">
        <f>'実績表'!S37</f>
      </c>
      <c r="T38" s="193">
        <f>'実績表'!T37</f>
      </c>
      <c r="U38" s="194">
        <f>'実績表'!U37</f>
      </c>
      <c r="V38" s="194">
        <f>'実績表'!V37</f>
      </c>
      <c r="W38" s="194">
        <f>'実績表'!W37</f>
      </c>
      <c r="X38" s="194">
        <f>'実績表'!X37</f>
      </c>
      <c r="Y38" s="194">
        <f>'実績表'!Y37</f>
      </c>
      <c r="Z38" s="195">
        <f>'実績表'!Z37</f>
      </c>
      <c r="AA38" s="193">
        <f>'実績表'!AA37</f>
      </c>
      <c r="AB38" s="194">
        <f>'実績表'!AB37</f>
      </c>
      <c r="AC38" s="194">
        <f>'実績表'!AC37</f>
      </c>
      <c r="AD38" s="194">
        <f>'実績表'!AD37</f>
      </c>
      <c r="AE38" s="194">
        <f>'実績表'!AE37</f>
      </c>
      <c r="AF38" s="194">
        <f>'実績表'!AF37</f>
      </c>
      <c r="AG38" s="195">
        <f>'実績表'!AG37</f>
      </c>
      <c r="AH38" s="193">
        <f>'実績表'!AH37</f>
      </c>
      <c r="AI38" s="194">
        <f>'実績表'!AI37</f>
      </c>
      <c r="AJ38" s="194">
        <f>'実績表'!AJ37</f>
      </c>
      <c r="AK38" s="194">
        <f>'実績表'!AK37</f>
      </c>
      <c r="AL38" s="194">
        <f>'実績表'!AL37</f>
      </c>
      <c r="AM38" s="194">
        <f>'実績表'!AM37</f>
      </c>
      <c r="AN38" s="196">
        <f>'実績表'!AN37</f>
      </c>
      <c r="AO38" s="753">
        <f t="shared" si="0"/>
      </c>
      <c r="AP38" s="754"/>
      <c r="AQ38" s="755">
        <f t="shared" si="1"/>
      </c>
      <c r="AR38" s="756"/>
      <c r="AS38" s="759"/>
      <c r="AT38" s="760"/>
      <c r="AU38" s="757"/>
      <c r="AV38" s="758"/>
    </row>
    <row r="39" spans="1:48" s="181" customFormat="1" ht="10.5" customHeight="1" hidden="1">
      <c r="A39" s="233"/>
      <c r="B39" s="234"/>
      <c r="C39" s="234"/>
      <c r="D39" s="234"/>
      <c r="E39" s="234"/>
      <c r="F39" s="234"/>
      <c r="G39" s="106"/>
      <c r="H39" s="106"/>
      <c r="I39" s="234"/>
      <c r="J39" s="234"/>
      <c r="K39" s="234"/>
      <c r="L39" s="235"/>
      <c r="M39" s="236">
        <f>'実績表'!M38</f>
        <v>0</v>
      </c>
      <c r="N39" s="237">
        <f>'実績表'!N38</f>
        <v>0</v>
      </c>
      <c r="O39" s="237">
        <f>'実績表'!O38</f>
        <v>0</v>
      </c>
      <c r="P39" s="237">
        <f>'実績表'!P38</f>
        <v>0</v>
      </c>
      <c r="Q39" s="237">
        <f>'実績表'!Q38</f>
        <v>0</v>
      </c>
      <c r="R39" s="237">
        <f>'実績表'!R38</f>
        <v>0</v>
      </c>
      <c r="S39" s="238">
        <f>'実績表'!S38</f>
        <v>0</v>
      </c>
      <c r="T39" s="236">
        <f>'実績表'!T38</f>
        <v>0</v>
      </c>
      <c r="U39" s="237">
        <f>'実績表'!U38</f>
        <v>0</v>
      </c>
      <c r="V39" s="237">
        <f>'実績表'!V38</f>
        <v>0</v>
      </c>
      <c r="W39" s="237">
        <f>'実績表'!W38</f>
        <v>0</v>
      </c>
      <c r="X39" s="237">
        <f>'実績表'!X38</f>
        <v>0</v>
      </c>
      <c r="Y39" s="237">
        <f>'実績表'!Y38</f>
        <v>0</v>
      </c>
      <c r="Z39" s="238">
        <f>'実績表'!Z38</f>
        <v>0</v>
      </c>
      <c r="AA39" s="236">
        <f>'実績表'!AA38</f>
        <v>0</v>
      </c>
      <c r="AB39" s="237">
        <f>'実績表'!AB38</f>
        <v>0</v>
      </c>
      <c r="AC39" s="237">
        <f>'実績表'!AC38</f>
        <v>0</v>
      </c>
      <c r="AD39" s="237">
        <f>'実績表'!AD38</f>
        <v>0</v>
      </c>
      <c r="AE39" s="237">
        <f>'実績表'!AE38</f>
        <v>0</v>
      </c>
      <c r="AF39" s="237">
        <f>'実績表'!AF38</f>
        <v>0</v>
      </c>
      <c r="AG39" s="238">
        <f>'実績表'!AG38</f>
        <v>0</v>
      </c>
      <c r="AH39" s="236">
        <f>'実績表'!AH38</f>
        <v>0</v>
      </c>
      <c r="AI39" s="237">
        <f>'実績表'!AI38</f>
        <v>0</v>
      </c>
      <c r="AJ39" s="237">
        <f>'実績表'!AJ38</f>
        <v>0</v>
      </c>
      <c r="AK39" s="237">
        <f>'実績表'!AK38</f>
        <v>0</v>
      </c>
      <c r="AL39" s="237">
        <f>'実績表'!AL38</f>
        <v>0</v>
      </c>
      <c r="AM39" s="237">
        <f>'実績表'!AM38</f>
        <v>0</v>
      </c>
      <c r="AN39" s="239">
        <f>'実績表'!AN38</f>
        <v>0</v>
      </c>
      <c r="AO39" s="251"/>
      <c r="AP39" s="252"/>
      <c r="AQ39" s="253"/>
      <c r="AR39" s="243"/>
      <c r="AS39" s="244"/>
      <c r="AT39" s="245"/>
      <c r="AU39" s="246"/>
      <c r="AV39" s="247"/>
    </row>
    <row r="40" spans="1:48" ht="10.5">
      <c r="A40" s="192">
        <v>13</v>
      </c>
      <c r="B40" s="751">
        <f>'実績表'!B39</f>
        <v>0</v>
      </c>
      <c r="C40" s="751"/>
      <c r="D40" s="751"/>
      <c r="E40" s="751"/>
      <c r="F40" s="751"/>
      <c r="G40" s="750">
        <f>'実績表'!G39</f>
        <v>0</v>
      </c>
      <c r="H40" s="750"/>
      <c r="I40" s="751">
        <f>'実績表'!I39</f>
        <v>0</v>
      </c>
      <c r="J40" s="751"/>
      <c r="K40" s="751"/>
      <c r="L40" s="752"/>
      <c r="M40" s="193">
        <f>'実績表'!M39</f>
      </c>
      <c r="N40" s="194">
        <f>'実績表'!N39</f>
      </c>
      <c r="O40" s="194">
        <f>'実績表'!O39</f>
      </c>
      <c r="P40" s="194">
        <f>'実績表'!P39</f>
      </c>
      <c r="Q40" s="194">
        <f>'実績表'!Q39</f>
      </c>
      <c r="R40" s="194">
        <f>'実績表'!R39</f>
      </c>
      <c r="S40" s="195">
        <f>'実績表'!S39</f>
      </c>
      <c r="T40" s="193">
        <f>'実績表'!T39</f>
      </c>
      <c r="U40" s="194">
        <f>'実績表'!U39</f>
      </c>
      <c r="V40" s="194">
        <f>'実績表'!V39</f>
      </c>
      <c r="W40" s="194">
        <f>'実績表'!W39</f>
      </c>
      <c r="X40" s="194">
        <f>'実績表'!X39</f>
      </c>
      <c r="Y40" s="194">
        <f>'実績表'!Y39</f>
      </c>
      <c r="Z40" s="195">
        <f>'実績表'!Z39</f>
      </c>
      <c r="AA40" s="193">
        <f>'実績表'!AA39</f>
      </c>
      <c r="AB40" s="194">
        <f>'実績表'!AB39</f>
      </c>
      <c r="AC40" s="194">
        <f>'実績表'!AC39</f>
      </c>
      <c r="AD40" s="194">
        <f>'実績表'!AD39</f>
      </c>
      <c r="AE40" s="194">
        <f>'実績表'!AE39</f>
      </c>
      <c r="AF40" s="194">
        <f>'実績表'!AF39</f>
      </c>
      <c r="AG40" s="195">
        <f>'実績表'!AG39</f>
      </c>
      <c r="AH40" s="193">
        <f>'実績表'!AH39</f>
      </c>
      <c r="AI40" s="194">
        <f>'実績表'!AI39</f>
      </c>
      <c r="AJ40" s="194">
        <f>'実績表'!AJ39</f>
      </c>
      <c r="AK40" s="194">
        <f>'実績表'!AK39</f>
      </c>
      <c r="AL40" s="194">
        <f>'実績表'!AL39</f>
      </c>
      <c r="AM40" s="194">
        <f>'実績表'!AM39</f>
      </c>
      <c r="AN40" s="196">
        <f>'実績表'!AN39</f>
      </c>
      <c r="AO40" s="753">
        <f t="shared" si="0"/>
      </c>
      <c r="AP40" s="754"/>
      <c r="AQ40" s="755">
        <f t="shared" si="1"/>
      </c>
      <c r="AR40" s="756"/>
      <c r="AS40" s="759"/>
      <c r="AT40" s="760"/>
      <c r="AU40" s="757"/>
      <c r="AV40" s="758"/>
    </row>
    <row r="41" spans="1:48" s="181" customFormat="1" ht="10.5" customHeight="1" hidden="1">
      <c r="A41" s="233"/>
      <c r="B41" s="234"/>
      <c r="C41" s="234"/>
      <c r="D41" s="234"/>
      <c r="E41" s="234"/>
      <c r="F41" s="234"/>
      <c r="G41" s="106"/>
      <c r="H41" s="106"/>
      <c r="I41" s="234"/>
      <c r="J41" s="234"/>
      <c r="K41" s="234"/>
      <c r="L41" s="235"/>
      <c r="M41" s="236">
        <f>'実績表'!M40</f>
        <v>0</v>
      </c>
      <c r="N41" s="237">
        <f>'実績表'!N40</f>
        <v>0</v>
      </c>
      <c r="O41" s="237">
        <f>'実績表'!O40</f>
        <v>0</v>
      </c>
      <c r="P41" s="237">
        <f>'実績表'!P40</f>
        <v>0</v>
      </c>
      <c r="Q41" s="237">
        <f>'実績表'!Q40</f>
        <v>0</v>
      </c>
      <c r="R41" s="237">
        <f>'実績表'!R40</f>
        <v>0</v>
      </c>
      <c r="S41" s="238">
        <f>'実績表'!S40</f>
        <v>0</v>
      </c>
      <c r="T41" s="236">
        <f>'実績表'!T40</f>
        <v>0</v>
      </c>
      <c r="U41" s="237">
        <f>'実績表'!U40</f>
        <v>0</v>
      </c>
      <c r="V41" s="237">
        <f>'実績表'!V40</f>
        <v>0</v>
      </c>
      <c r="W41" s="237">
        <f>'実績表'!W40</f>
        <v>0</v>
      </c>
      <c r="X41" s="237">
        <f>'実績表'!X40</f>
        <v>0</v>
      </c>
      <c r="Y41" s="237">
        <f>'実績表'!Y40</f>
        <v>0</v>
      </c>
      <c r="Z41" s="238">
        <f>'実績表'!Z40</f>
        <v>0</v>
      </c>
      <c r="AA41" s="236">
        <f>'実績表'!AA40</f>
        <v>0</v>
      </c>
      <c r="AB41" s="237">
        <f>'実績表'!AB40</f>
        <v>0</v>
      </c>
      <c r="AC41" s="237">
        <f>'実績表'!AC40</f>
        <v>0</v>
      </c>
      <c r="AD41" s="237">
        <f>'実績表'!AD40</f>
        <v>0</v>
      </c>
      <c r="AE41" s="237">
        <f>'実績表'!AE40</f>
        <v>0</v>
      </c>
      <c r="AF41" s="237">
        <f>'実績表'!AF40</f>
        <v>0</v>
      </c>
      <c r="AG41" s="238">
        <f>'実績表'!AG40</f>
        <v>0</v>
      </c>
      <c r="AH41" s="236">
        <f>'実績表'!AH40</f>
        <v>0</v>
      </c>
      <c r="AI41" s="237">
        <f>'実績表'!AI40</f>
        <v>0</v>
      </c>
      <c r="AJ41" s="237">
        <f>'実績表'!AJ40</f>
        <v>0</v>
      </c>
      <c r="AK41" s="237">
        <f>'実績表'!AK40</f>
        <v>0</v>
      </c>
      <c r="AL41" s="237">
        <f>'実績表'!AL40</f>
        <v>0</v>
      </c>
      <c r="AM41" s="237">
        <f>'実績表'!AM40</f>
        <v>0</v>
      </c>
      <c r="AN41" s="239">
        <f>'実績表'!AN40</f>
        <v>0</v>
      </c>
      <c r="AO41" s="251"/>
      <c r="AP41" s="252"/>
      <c r="AQ41" s="253"/>
      <c r="AR41" s="243"/>
      <c r="AS41" s="244"/>
      <c r="AT41" s="245"/>
      <c r="AU41" s="246"/>
      <c r="AV41" s="247"/>
    </row>
    <row r="42" spans="1:48" ht="10.5">
      <c r="A42" s="192">
        <v>14</v>
      </c>
      <c r="B42" s="751">
        <f>'実績表'!B41</f>
        <v>0</v>
      </c>
      <c r="C42" s="751"/>
      <c r="D42" s="751"/>
      <c r="E42" s="751"/>
      <c r="F42" s="751"/>
      <c r="G42" s="750">
        <f>'実績表'!G41</f>
        <v>0</v>
      </c>
      <c r="H42" s="750"/>
      <c r="I42" s="751">
        <f>'実績表'!I41</f>
        <v>0</v>
      </c>
      <c r="J42" s="751"/>
      <c r="K42" s="751"/>
      <c r="L42" s="752"/>
      <c r="M42" s="193">
        <f>'実績表'!M41</f>
      </c>
      <c r="N42" s="194">
        <f>'実績表'!N41</f>
      </c>
      <c r="O42" s="194">
        <f>'実績表'!O41</f>
      </c>
      <c r="P42" s="194">
        <f>'実績表'!P41</f>
      </c>
      <c r="Q42" s="194">
        <f>'実績表'!Q41</f>
      </c>
      <c r="R42" s="194">
        <f>'実績表'!R41</f>
      </c>
      <c r="S42" s="195">
        <f>'実績表'!S41</f>
      </c>
      <c r="T42" s="193">
        <f>'実績表'!T41</f>
      </c>
      <c r="U42" s="194">
        <f>'実績表'!U41</f>
      </c>
      <c r="V42" s="194">
        <f>'実績表'!V41</f>
      </c>
      <c r="W42" s="194">
        <f>'実績表'!W41</f>
      </c>
      <c r="X42" s="194">
        <f>'実績表'!X41</f>
      </c>
      <c r="Y42" s="194">
        <f>'実績表'!Y41</f>
      </c>
      <c r="Z42" s="195">
        <f>'実績表'!Z41</f>
      </c>
      <c r="AA42" s="193">
        <f>'実績表'!AA41</f>
      </c>
      <c r="AB42" s="194">
        <f>'実績表'!AB41</f>
      </c>
      <c r="AC42" s="194">
        <f>'実績表'!AC41</f>
      </c>
      <c r="AD42" s="194">
        <f>'実績表'!AD41</f>
      </c>
      <c r="AE42" s="194">
        <f>'実績表'!AE41</f>
      </c>
      <c r="AF42" s="194">
        <f>'実績表'!AF41</f>
      </c>
      <c r="AG42" s="195">
        <f>'実績表'!AG41</f>
      </c>
      <c r="AH42" s="193">
        <f>'実績表'!AH41</f>
      </c>
      <c r="AI42" s="194">
        <f>'実績表'!AI41</f>
      </c>
      <c r="AJ42" s="194">
        <f>'実績表'!AJ41</f>
      </c>
      <c r="AK42" s="194">
        <f>'実績表'!AK41</f>
      </c>
      <c r="AL42" s="194">
        <f>'実績表'!AL41</f>
      </c>
      <c r="AM42" s="194">
        <f>'実績表'!AM41</f>
      </c>
      <c r="AN42" s="196">
        <f>'実績表'!AN41</f>
      </c>
      <c r="AO42" s="753">
        <f t="shared" si="0"/>
      </c>
      <c r="AP42" s="754"/>
      <c r="AQ42" s="755">
        <f t="shared" si="1"/>
      </c>
      <c r="AR42" s="756"/>
      <c r="AS42" s="759"/>
      <c r="AT42" s="760"/>
      <c r="AU42" s="757"/>
      <c r="AV42" s="758"/>
    </row>
    <row r="43" spans="1:48" s="181" customFormat="1" ht="10.5" customHeight="1" hidden="1">
      <c r="A43" s="258"/>
      <c r="B43" s="259"/>
      <c r="C43" s="259"/>
      <c r="D43" s="259"/>
      <c r="E43" s="259"/>
      <c r="F43" s="259"/>
      <c r="G43" s="260"/>
      <c r="H43" s="260"/>
      <c r="I43" s="259"/>
      <c r="J43" s="259"/>
      <c r="K43" s="259"/>
      <c r="L43" s="261"/>
      <c r="M43" s="262"/>
      <c r="N43" s="263"/>
      <c r="O43" s="263"/>
      <c r="P43" s="263"/>
      <c r="Q43" s="263"/>
      <c r="R43" s="263"/>
      <c r="S43" s="264"/>
      <c r="T43" s="262"/>
      <c r="U43" s="263"/>
      <c r="V43" s="263"/>
      <c r="W43" s="263"/>
      <c r="X43" s="263"/>
      <c r="Y43" s="263"/>
      <c r="Z43" s="264"/>
      <c r="AA43" s="262"/>
      <c r="AB43" s="263"/>
      <c r="AC43" s="263"/>
      <c r="AD43" s="263"/>
      <c r="AE43" s="263"/>
      <c r="AF43" s="263"/>
      <c r="AG43" s="264"/>
      <c r="AH43" s="262"/>
      <c r="AI43" s="263"/>
      <c r="AJ43" s="263"/>
      <c r="AK43" s="263"/>
      <c r="AL43" s="263"/>
      <c r="AM43" s="263"/>
      <c r="AN43" s="265"/>
      <c r="AO43" s="266"/>
      <c r="AP43" s="267"/>
      <c r="AQ43" s="268"/>
      <c r="AR43" s="269"/>
      <c r="AS43" s="270"/>
      <c r="AT43" s="271"/>
      <c r="AU43" s="272"/>
      <c r="AV43" s="273"/>
    </row>
    <row r="44" spans="1:48" ht="11.25" thickBot="1">
      <c r="A44" s="593" t="s">
        <v>15</v>
      </c>
      <c r="B44" s="560"/>
      <c r="C44" s="560"/>
      <c r="D44" s="560"/>
      <c r="E44" s="560"/>
      <c r="F44" s="560"/>
      <c r="G44" s="560"/>
      <c r="H44" s="560"/>
      <c r="I44" s="560"/>
      <c r="J44" s="560"/>
      <c r="K44" s="560"/>
      <c r="L44" s="561"/>
      <c r="M44" s="210">
        <f aca="true" t="shared" si="2" ref="M44:AN44">IF(SUM(M16:M42)=0,"",SUM(M16:M42))</f>
      </c>
      <c r="N44" s="211">
        <f t="shared" si="2"/>
      </c>
      <c r="O44" s="211">
        <f t="shared" si="2"/>
      </c>
      <c r="P44" s="211">
        <f t="shared" si="2"/>
      </c>
      <c r="Q44" s="211">
        <f t="shared" si="2"/>
      </c>
      <c r="R44" s="211">
        <f t="shared" si="2"/>
      </c>
      <c r="S44" s="212">
        <f t="shared" si="2"/>
      </c>
      <c r="T44" s="210">
        <f t="shared" si="2"/>
      </c>
      <c r="U44" s="211">
        <f t="shared" si="2"/>
      </c>
      <c r="V44" s="211">
        <f t="shared" si="2"/>
      </c>
      <c r="W44" s="211">
        <f t="shared" si="2"/>
      </c>
      <c r="X44" s="211">
        <f t="shared" si="2"/>
      </c>
      <c r="Y44" s="211">
        <f t="shared" si="2"/>
      </c>
      <c r="Z44" s="212">
        <f t="shared" si="2"/>
      </c>
      <c r="AA44" s="210">
        <f t="shared" si="2"/>
      </c>
      <c r="AB44" s="211">
        <f t="shared" si="2"/>
      </c>
      <c r="AC44" s="211">
        <f t="shared" si="2"/>
      </c>
      <c r="AD44" s="211">
        <f t="shared" si="2"/>
      </c>
      <c r="AE44" s="211">
        <f t="shared" si="2"/>
      </c>
      <c r="AF44" s="211">
        <f t="shared" si="2"/>
      </c>
      <c r="AG44" s="212">
        <f t="shared" si="2"/>
      </c>
      <c r="AH44" s="210">
        <f t="shared" si="2"/>
      </c>
      <c r="AI44" s="211">
        <f t="shared" si="2"/>
      </c>
      <c r="AJ44" s="211">
        <f t="shared" si="2"/>
      </c>
      <c r="AK44" s="211">
        <f t="shared" si="2"/>
      </c>
      <c r="AL44" s="211">
        <f t="shared" si="2"/>
      </c>
      <c r="AM44" s="211">
        <f t="shared" si="2"/>
      </c>
      <c r="AN44" s="213">
        <f t="shared" si="2"/>
      </c>
      <c r="AO44" s="761">
        <f>SUM(M44:AN44)</f>
        <v>0</v>
      </c>
      <c r="AP44" s="762"/>
      <c r="AQ44" s="576">
        <f>SUM(AQ16:AR42)</f>
        <v>0</v>
      </c>
      <c r="AR44" s="577"/>
      <c r="AS44" s="748">
        <f>ROUNDDOWN(AQ44/(8*7),1)</f>
        <v>0</v>
      </c>
      <c r="AT44" s="749"/>
      <c r="AU44" s="748"/>
      <c r="AV44" s="749"/>
    </row>
    <row r="45" spans="20:34" ht="10.5">
      <c r="T45" s="94" t="s">
        <v>43</v>
      </c>
      <c r="U45" s="94"/>
      <c r="V45" s="94"/>
      <c r="W45" s="94"/>
      <c r="X45" s="94"/>
      <c r="Y45" s="143"/>
      <c r="Z45" s="94" t="s">
        <v>44</v>
      </c>
      <c r="AA45" s="94"/>
      <c r="AB45" s="95"/>
      <c r="AC45" s="81"/>
      <c r="AD45" s="94" t="s">
        <v>75</v>
      </c>
      <c r="AE45" s="94"/>
      <c r="AF45" s="94"/>
      <c r="AG45" s="286"/>
      <c r="AH45" s="94" t="s">
        <v>44</v>
      </c>
    </row>
    <row r="46" spans="28:35" s="94" customFormat="1" ht="10.5">
      <c r="AB46" s="95"/>
      <c r="AC46" s="81"/>
      <c r="AD46" s="81"/>
      <c r="AE46" s="81"/>
      <c r="AF46" s="81"/>
      <c r="AG46" s="144"/>
      <c r="AH46" s="81"/>
      <c r="AI46" s="81"/>
    </row>
    <row r="47" spans="1:48" ht="10.5">
      <c r="A47" s="91" t="s">
        <v>9</v>
      </c>
      <c r="C47" s="91">
        <v>1</v>
      </c>
      <c r="D47" s="550" t="s">
        <v>69</v>
      </c>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550"/>
      <c r="AV47" s="550"/>
    </row>
    <row r="48" spans="3:48" ht="22.5" customHeight="1">
      <c r="C48" s="147">
        <v>2</v>
      </c>
      <c r="D48" s="550" t="s">
        <v>110</v>
      </c>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0"/>
      <c r="AN48" s="550"/>
      <c r="AO48" s="550"/>
      <c r="AP48" s="550"/>
      <c r="AQ48" s="550"/>
      <c r="AR48" s="550"/>
      <c r="AS48" s="550"/>
      <c r="AT48" s="550"/>
      <c r="AU48" s="550"/>
      <c r="AV48" s="550"/>
    </row>
    <row r="49" spans="3:48" ht="10.5">
      <c r="C49" s="91">
        <v>3</v>
      </c>
      <c r="D49" s="550" t="s">
        <v>70</v>
      </c>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row>
    <row r="50" spans="4:48" ht="14.25">
      <c r="D50" s="655" t="s">
        <v>16</v>
      </c>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row>
    <row r="51" spans="3:48" ht="10.5">
      <c r="C51" s="91">
        <v>4</v>
      </c>
      <c r="D51" s="550" t="s">
        <v>34</v>
      </c>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row>
    <row r="52" spans="3:48" ht="10.5">
      <c r="C52" s="91">
        <v>5</v>
      </c>
      <c r="D52" s="550" t="s">
        <v>35</v>
      </c>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50"/>
      <c r="AN52" s="550"/>
      <c r="AO52" s="550"/>
      <c r="AP52" s="550"/>
      <c r="AQ52" s="550"/>
      <c r="AR52" s="550"/>
      <c r="AS52" s="550"/>
      <c r="AT52" s="550"/>
      <c r="AU52" s="550"/>
      <c r="AV52" s="550"/>
    </row>
    <row r="53" spans="3:48" ht="10.5">
      <c r="C53" s="91">
        <v>6</v>
      </c>
      <c r="D53" s="550" t="s">
        <v>17</v>
      </c>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c r="AT53" s="550"/>
      <c r="AU53" s="550"/>
      <c r="AV53" s="550"/>
    </row>
    <row r="54" spans="3:48" ht="10.5">
      <c r="C54" s="91">
        <v>7</v>
      </c>
      <c r="D54" s="550" t="s">
        <v>36</v>
      </c>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c r="AV54" s="550"/>
    </row>
    <row r="55" spans="3:48" ht="10.5">
      <c r="C55" s="91">
        <v>8</v>
      </c>
      <c r="D55" s="550" t="s">
        <v>18</v>
      </c>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row>
    <row r="56" spans="3:48" ht="22.5" customHeight="1">
      <c r="C56" s="91">
        <v>9</v>
      </c>
      <c r="D56" s="550" t="s">
        <v>19</v>
      </c>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row>
    <row r="62" spans="6:12" ht="10.5">
      <c r="F62" s="556" t="s">
        <v>13</v>
      </c>
      <c r="G62" s="557"/>
      <c r="H62" s="558"/>
      <c r="I62" s="559" t="s">
        <v>38</v>
      </c>
      <c r="J62" s="560"/>
      <c r="K62" s="560"/>
      <c r="L62" s="561"/>
    </row>
    <row r="63" spans="6:12" ht="10.5">
      <c r="F63" s="154"/>
      <c r="G63" s="155" t="s">
        <v>26</v>
      </c>
      <c r="H63" s="132"/>
      <c r="I63" s="562" t="s">
        <v>29</v>
      </c>
      <c r="J63" s="563"/>
      <c r="K63" s="563"/>
      <c r="L63" s="564"/>
    </row>
    <row r="64" spans="6:12" ht="10.5">
      <c r="F64" s="156"/>
      <c r="G64" s="157" t="s">
        <v>27</v>
      </c>
      <c r="H64" s="158"/>
      <c r="I64" s="553" t="s">
        <v>30</v>
      </c>
      <c r="J64" s="554"/>
      <c r="K64" s="554"/>
      <c r="L64" s="555"/>
    </row>
    <row r="65" spans="6:12" ht="10.5">
      <c r="F65" s="156"/>
      <c r="G65" s="157" t="s">
        <v>37</v>
      </c>
      <c r="H65" s="158"/>
      <c r="I65" s="553" t="s">
        <v>31</v>
      </c>
      <c r="J65" s="554"/>
      <c r="K65" s="554"/>
      <c r="L65" s="555"/>
    </row>
    <row r="66" spans="6:12" ht="10.5">
      <c r="F66" s="159"/>
      <c r="G66" s="160" t="s">
        <v>28</v>
      </c>
      <c r="H66" s="161"/>
      <c r="I66" s="565" t="s">
        <v>32</v>
      </c>
      <c r="J66" s="566"/>
      <c r="K66" s="566"/>
      <c r="L66" s="567"/>
    </row>
    <row r="67" ht="11.25" thickBot="1"/>
    <row r="68" spans="6:35" ht="10.5">
      <c r="F68" s="165"/>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7"/>
    </row>
    <row r="69" spans="6:35" ht="10.5">
      <c r="F69" s="168" t="s">
        <v>39</v>
      </c>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69"/>
    </row>
    <row r="70" spans="6:35" ht="11.25" thickBot="1">
      <c r="F70" s="572">
        <v>0.25</v>
      </c>
      <c r="G70" s="552"/>
      <c r="H70" s="551">
        <v>0.375</v>
      </c>
      <c r="I70" s="552"/>
      <c r="J70" s="551">
        <v>0.5</v>
      </c>
      <c r="K70" s="552"/>
      <c r="L70" s="551">
        <v>0.625</v>
      </c>
      <c r="M70" s="551"/>
      <c r="N70" s="551">
        <v>0.75</v>
      </c>
      <c r="O70" s="552"/>
      <c r="P70" s="551">
        <v>0.875</v>
      </c>
      <c r="Q70" s="552"/>
      <c r="R70" s="551">
        <v>0</v>
      </c>
      <c r="S70" s="552"/>
      <c r="T70" s="551">
        <v>0.125</v>
      </c>
      <c r="U70" s="552"/>
      <c r="V70" s="551">
        <v>0.25</v>
      </c>
      <c r="W70" s="552"/>
      <c r="X70" s="123"/>
      <c r="Y70" s="123"/>
      <c r="Z70" s="123"/>
      <c r="AA70" s="123"/>
      <c r="AB70" s="123"/>
      <c r="AC70" s="123"/>
      <c r="AD70" s="123"/>
      <c r="AE70" s="123"/>
      <c r="AF70" s="123"/>
      <c r="AG70" s="123"/>
      <c r="AH70" s="123"/>
      <c r="AI70" s="169"/>
    </row>
    <row r="71" spans="6:35" ht="12" thickBot="1" thickTop="1">
      <c r="F71" s="168"/>
      <c r="G71" s="170"/>
      <c r="H71" s="170"/>
      <c r="I71" s="170"/>
      <c r="J71" s="170"/>
      <c r="K71" s="170"/>
      <c r="L71" s="170"/>
      <c r="M71" s="170"/>
      <c r="N71" s="170"/>
      <c r="O71" s="170"/>
      <c r="P71" s="170"/>
      <c r="Q71" s="171"/>
      <c r="R71" s="171"/>
      <c r="S71" s="171"/>
      <c r="T71" s="171"/>
      <c r="U71" s="171"/>
      <c r="V71" s="171"/>
      <c r="W71" s="123"/>
      <c r="X71" s="172" t="s">
        <v>40</v>
      </c>
      <c r="Y71" s="123"/>
      <c r="Z71" s="123"/>
      <c r="AA71" s="123"/>
      <c r="AB71" s="123"/>
      <c r="AC71" s="123"/>
      <c r="AD71" s="123"/>
      <c r="AE71" s="123"/>
      <c r="AF71" s="123"/>
      <c r="AG71" s="123"/>
      <c r="AH71" s="123"/>
      <c r="AI71" s="169"/>
    </row>
    <row r="72" spans="6:35" ht="11.25" thickBot="1">
      <c r="F72" s="168"/>
      <c r="G72" s="173"/>
      <c r="H72" s="173"/>
      <c r="I72" s="173"/>
      <c r="J72" s="173"/>
      <c r="K72" s="173"/>
      <c r="L72" s="173"/>
      <c r="M72" s="173"/>
      <c r="N72" s="173"/>
      <c r="O72" s="173"/>
      <c r="P72" s="173"/>
      <c r="Q72" s="173"/>
      <c r="R72" s="173"/>
      <c r="S72" s="173"/>
      <c r="T72" s="173"/>
      <c r="U72" s="173"/>
      <c r="V72" s="173"/>
      <c r="W72" s="123"/>
      <c r="X72" s="174" t="s">
        <v>41</v>
      </c>
      <c r="Y72" s="123"/>
      <c r="Z72" s="123"/>
      <c r="AA72" s="123"/>
      <c r="AB72" s="123"/>
      <c r="AC72" s="123"/>
      <c r="AD72" s="123"/>
      <c r="AE72" s="123"/>
      <c r="AF72" s="123"/>
      <c r="AG72" s="123"/>
      <c r="AH72" s="123"/>
      <c r="AI72" s="169"/>
    </row>
    <row r="73" spans="6:35" ht="11.25" thickBot="1">
      <c r="F73" s="168"/>
      <c r="G73" s="175"/>
      <c r="H73" s="175"/>
      <c r="I73" s="173"/>
      <c r="J73" s="173"/>
      <c r="K73" s="173"/>
      <c r="L73" s="173"/>
      <c r="M73" s="175"/>
      <c r="N73" s="175"/>
      <c r="O73" s="175"/>
      <c r="P73" s="175"/>
      <c r="Q73" s="175"/>
      <c r="R73" s="175"/>
      <c r="S73" s="175"/>
      <c r="T73" s="175"/>
      <c r="U73" s="175"/>
      <c r="V73" s="175"/>
      <c r="W73" s="123"/>
      <c r="X73" s="176" t="s">
        <v>42</v>
      </c>
      <c r="Y73" s="123"/>
      <c r="Z73" s="123"/>
      <c r="AA73" s="123"/>
      <c r="AB73" s="123"/>
      <c r="AC73" s="123"/>
      <c r="AD73" s="123"/>
      <c r="AE73" s="123"/>
      <c r="AF73" s="123"/>
      <c r="AG73" s="123"/>
      <c r="AH73" s="123"/>
      <c r="AI73" s="169"/>
    </row>
    <row r="74" spans="6:35" ht="10.5">
      <c r="F74" s="168"/>
      <c r="G74" s="177"/>
      <c r="H74" s="177"/>
      <c r="I74" s="173"/>
      <c r="J74" s="173"/>
      <c r="K74" s="173"/>
      <c r="L74" s="173"/>
      <c r="M74" s="177"/>
      <c r="N74" s="177"/>
      <c r="O74" s="177"/>
      <c r="P74" s="177"/>
      <c r="Q74" s="173"/>
      <c r="R74" s="173"/>
      <c r="S74" s="173"/>
      <c r="T74" s="173"/>
      <c r="U74" s="173"/>
      <c r="V74" s="173"/>
      <c r="W74" s="123"/>
      <c r="X74" s="123"/>
      <c r="Y74" s="123"/>
      <c r="Z74" s="123"/>
      <c r="AA74" s="123"/>
      <c r="AB74" s="123"/>
      <c r="AC74" s="123"/>
      <c r="AD74" s="123"/>
      <c r="AE74" s="123"/>
      <c r="AF74" s="123"/>
      <c r="AG74" s="123"/>
      <c r="AH74" s="123"/>
      <c r="AI74" s="169"/>
    </row>
    <row r="75" spans="6:35" ht="11.25" thickBot="1">
      <c r="F75" s="178"/>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80"/>
    </row>
  </sheetData>
  <sheetProtection formatCells="0"/>
  <mergeCells count="167">
    <mergeCell ref="A6:A8"/>
    <mergeCell ref="B6:F8"/>
    <mergeCell ref="G6:H8"/>
    <mergeCell ref="I6:L8"/>
    <mergeCell ref="M6:S6"/>
    <mergeCell ref="T6:Z6"/>
    <mergeCell ref="AS6:AT8"/>
    <mergeCell ref="AO3:AQ3"/>
    <mergeCell ref="AS3:AU3"/>
    <mergeCell ref="AM4:AN4"/>
    <mergeCell ref="AU6:AV8"/>
    <mergeCell ref="T2:V2"/>
    <mergeCell ref="W2:X2"/>
    <mergeCell ref="AE2:AS2"/>
    <mergeCell ref="M3:AB3"/>
    <mergeCell ref="I11:L11"/>
    <mergeCell ref="AO11:AP11"/>
    <mergeCell ref="AQ11:AR11"/>
    <mergeCell ref="AA6:AG6"/>
    <mergeCell ref="AH6:AN6"/>
    <mergeCell ref="AO6:AP8"/>
    <mergeCell ref="AQ6:AR8"/>
    <mergeCell ref="AQ13:AR13"/>
    <mergeCell ref="AS13:AT13"/>
    <mergeCell ref="AS9:AT9"/>
    <mergeCell ref="B9:F9"/>
    <mergeCell ref="G9:H9"/>
    <mergeCell ref="I9:L9"/>
    <mergeCell ref="AO9:AP9"/>
    <mergeCell ref="AQ9:AR9"/>
    <mergeCell ref="B11:F11"/>
    <mergeCell ref="G11:H11"/>
    <mergeCell ref="B13:F13"/>
    <mergeCell ref="G13:H13"/>
    <mergeCell ref="AS16:AT16"/>
    <mergeCell ref="AU16:AV16"/>
    <mergeCell ref="AU9:AV9"/>
    <mergeCell ref="AU11:AV11"/>
    <mergeCell ref="AU13:AV13"/>
    <mergeCell ref="AS11:AT11"/>
    <mergeCell ref="I13:L13"/>
    <mergeCell ref="AO13:AP13"/>
    <mergeCell ref="I18:L18"/>
    <mergeCell ref="AO18:AP18"/>
    <mergeCell ref="AQ18:AR18"/>
    <mergeCell ref="AS18:AT18"/>
    <mergeCell ref="B16:F16"/>
    <mergeCell ref="G16:H16"/>
    <mergeCell ref="I16:L16"/>
    <mergeCell ref="AO16:AP16"/>
    <mergeCell ref="AU18:AV18"/>
    <mergeCell ref="B20:F20"/>
    <mergeCell ref="G20:H20"/>
    <mergeCell ref="I20:L20"/>
    <mergeCell ref="AO20:AP20"/>
    <mergeCell ref="AQ20:AR20"/>
    <mergeCell ref="AS20:AT20"/>
    <mergeCell ref="AU20:AV20"/>
    <mergeCell ref="B18:F18"/>
    <mergeCell ref="G18:H18"/>
    <mergeCell ref="AS24:AT24"/>
    <mergeCell ref="AU24:AV24"/>
    <mergeCell ref="B22:F22"/>
    <mergeCell ref="G22:H22"/>
    <mergeCell ref="I22:L22"/>
    <mergeCell ref="AO22:AP22"/>
    <mergeCell ref="AQ22:AR22"/>
    <mergeCell ref="AS22:AT22"/>
    <mergeCell ref="I26:L26"/>
    <mergeCell ref="AO26:AP26"/>
    <mergeCell ref="AQ26:AR26"/>
    <mergeCell ref="AS26:AT26"/>
    <mergeCell ref="AU22:AV22"/>
    <mergeCell ref="B24:F24"/>
    <mergeCell ref="G24:H24"/>
    <mergeCell ref="I24:L24"/>
    <mergeCell ref="AO24:AP24"/>
    <mergeCell ref="AQ24:AR24"/>
    <mergeCell ref="AU26:AV26"/>
    <mergeCell ref="B28:F28"/>
    <mergeCell ref="G28:H28"/>
    <mergeCell ref="I28:L28"/>
    <mergeCell ref="AO28:AP28"/>
    <mergeCell ref="AQ28:AR28"/>
    <mergeCell ref="AS28:AT28"/>
    <mergeCell ref="AU28:AV28"/>
    <mergeCell ref="B26:F26"/>
    <mergeCell ref="G26:H26"/>
    <mergeCell ref="B30:F30"/>
    <mergeCell ref="G30:H30"/>
    <mergeCell ref="I30:L30"/>
    <mergeCell ref="AO30:AP30"/>
    <mergeCell ref="AQ30:AR30"/>
    <mergeCell ref="AS30:AT30"/>
    <mergeCell ref="B32:F32"/>
    <mergeCell ref="G32:H32"/>
    <mergeCell ref="I32:L32"/>
    <mergeCell ref="AO32:AP32"/>
    <mergeCell ref="AQ32:AR32"/>
    <mergeCell ref="AS32:AT32"/>
    <mergeCell ref="G34:H34"/>
    <mergeCell ref="I34:L34"/>
    <mergeCell ref="AO34:AP34"/>
    <mergeCell ref="AQ34:AR34"/>
    <mergeCell ref="AS34:AT34"/>
    <mergeCell ref="AU30:AV30"/>
    <mergeCell ref="AU32:AV32"/>
    <mergeCell ref="B40:F40"/>
    <mergeCell ref="AU34:AV34"/>
    <mergeCell ref="B36:F36"/>
    <mergeCell ref="G36:H36"/>
    <mergeCell ref="I36:L36"/>
    <mergeCell ref="AO36:AP36"/>
    <mergeCell ref="AQ36:AR36"/>
    <mergeCell ref="AS36:AT36"/>
    <mergeCell ref="AU36:AV36"/>
    <mergeCell ref="B34:F34"/>
    <mergeCell ref="B38:F38"/>
    <mergeCell ref="G38:H38"/>
    <mergeCell ref="I38:L38"/>
    <mergeCell ref="AO38:AP38"/>
    <mergeCell ref="AQ38:AR38"/>
    <mergeCell ref="AS38:AT38"/>
    <mergeCell ref="AS42:AT42"/>
    <mergeCell ref="AO44:AP44"/>
    <mergeCell ref="AQ44:AR44"/>
    <mergeCell ref="AS44:AT44"/>
    <mergeCell ref="AU38:AV38"/>
    <mergeCell ref="AS40:AT40"/>
    <mergeCell ref="AU40:AV40"/>
    <mergeCell ref="G40:H40"/>
    <mergeCell ref="I40:L40"/>
    <mergeCell ref="AO40:AP40"/>
    <mergeCell ref="AQ40:AR40"/>
    <mergeCell ref="AU42:AV42"/>
    <mergeCell ref="B42:F42"/>
    <mergeCell ref="G42:H42"/>
    <mergeCell ref="I42:L42"/>
    <mergeCell ref="AO42:AP42"/>
    <mergeCell ref="AQ42:AR42"/>
    <mergeCell ref="D54:AV54"/>
    <mergeCell ref="D55:AV55"/>
    <mergeCell ref="F62:H62"/>
    <mergeCell ref="I62:L62"/>
    <mergeCell ref="D51:AV51"/>
    <mergeCell ref="AU44:AV44"/>
    <mergeCell ref="A44:L44"/>
    <mergeCell ref="I65:L65"/>
    <mergeCell ref="I66:L66"/>
    <mergeCell ref="D53:AV53"/>
    <mergeCell ref="F70:G70"/>
    <mergeCell ref="D48:AV48"/>
    <mergeCell ref="D49:AV49"/>
    <mergeCell ref="D50:AV50"/>
    <mergeCell ref="H70:I70"/>
    <mergeCell ref="J70:K70"/>
    <mergeCell ref="L70:M70"/>
    <mergeCell ref="I64:L64"/>
    <mergeCell ref="D56:AV56"/>
    <mergeCell ref="I63:L63"/>
    <mergeCell ref="D47:AV47"/>
    <mergeCell ref="N70:O70"/>
    <mergeCell ref="P70:Q70"/>
    <mergeCell ref="R70:S70"/>
    <mergeCell ref="T70:U70"/>
    <mergeCell ref="V70:W70"/>
    <mergeCell ref="D52:AV52"/>
  </mergeCells>
  <conditionalFormatting sqref="AS44:AT44">
    <cfRule type="cellIs" priority="7" dxfId="49" operator="lessThan" stopIfTrue="1">
      <formula>ROUNDUP($AM$4/3,0)*7/5</formula>
    </cfRule>
  </conditionalFormatting>
  <conditionalFormatting sqref="AQ44:AR44">
    <cfRule type="cellIs" priority="6" dxfId="47" operator="lessThan" stopIfTrue="1">
      <formula>ROUNDUP($AM$4/3,0)*7*8</formula>
    </cfRule>
  </conditionalFormatting>
  <conditionalFormatting sqref="M44:AN44">
    <cfRule type="cellIs" priority="5" dxfId="47" operator="lessThan" stopIfTrue="1">
      <formula>ROUNDUP($AM$4/3,0)*8</formula>
    </cfRule>
  </conditionalFormatting>
  <conditionalFormatting sqref="M9:AN9 M11:AN11 M13:AN13 M16:AN16 M18:AN18 M20:AN20 M22:AN22 M24:AN24 M26:AN26 M28:AN28 M30:AN30 M32:AN32 M34:AN34 M36:AN36 M38:AN38 M40:AN40">
    <cfRule type="expression" priority="1" dxfId="1" stopIfTrue="1">
      <formula>M10="宿直"</formula>
    </cfRule>
    <cfRule type="expression" priority="2" dxfId="0" stopIfTrue="1">
      <formula>M10="夜勤"</formula>
    </cfRule>
  </conditionalFormatting>
  <conditionalFormatting sqref="M42:AN42">
    <cfRule type="expression" priority="8" dxfId="1" stopIfTrue="1">
      <formula>#REF!="宿直"</formula>
    </cfRule>
    <cfRule type="expression" priority="9" dxfId="0" stopIfTrue="1">
      <formula>#REF!="夜勤"</formula>
    </cfRule>
  </conditionalFormatting>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辺見 聖仁</cp:lastModifiedBy>
  <cp:lastPrinted>2021-11-29T02:59:24Z</cp:lastPrinted>
  <dcterms:created xsi:type="dcterms:W3CDTF">2007-10-09T07:49:12Z</dcterms:created>
  <dcterms:modified xsi:type="dcterms:W3CDTF">2021-12-10T07:25:05Z</dcterms:modified>
  <cp:category/>
  <cp:version/>
  <cp:contentType/>
  <cp:contentStatus/>
</cp:coreProperties>
</file>